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esktop/Calcium imaging/Dauers/AIY/Air control/"/>
    </mc:Choice>
  </mc:AlternateContent>
  <bookViews>
    <workbookView xWindow="0" yWindow="460" windowWidth="25600" windowHeight="13400" tabRatio="926" firstSheet="3" activeTab="17"/>
  </bookViews>
  <sheets>
    <sheet name="info" sheetId="113" r:id="rId1"/>
    <sheet name="6093" sheetId="111" r:id="rId2"/>
    <sheet name="6094" sheetId="93" r:id="rId3"/>
    <sheet name="6099" sheetId="95" r:id="rId4"/>
    <sheet name="6119" sheetId="96" r:id="rId5"/>
    <sheet name="6120" sheetId="121" r:id="rId6"/>
    <sheet name="6123" sheetId="122" r:id="rId7"/>
    <sheet name="6125" sheetId="132" r:id="rId8"/>
    <sheet name="6126" sheetId="134" r:id="rId9"/>
    <sheet name="6127" sheetId="135" r:id="rId10"/>
    <sheet name="6395" sheetId="152" r:id="rId11"/>
    <sheet name="6396" sheetId="153" r:id="rId12"/>
    <sheet name="6399" sheetId="154" r:id="rId13"/>
    <sheet name="6401" sheetId="155" r:id="rId14"/>
    <sheet name="6404" sheetId="156" r:id="rId15"/>
    <sheet name="summary" sheetId="39" r:id="rId16"/>
    <sheet name="graph" sheetId="150" r:id="rId17"/>
    <sheet name="analysis" sheetId="149" r:id="rId18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49" l="1"/>
  <c r="F22" i="149"/>
  <c r="G21" i="149"/>
  <c r="F21" i="149"/>
  <c r="G20" i="149"/>
  <c r="F20" i="149"/>
  <c r="G19" i="149"/>
  <c r="F19" i="149"/>
  <c r="G16" i="149"/>
  <c r="G15" i="149"/>
  <c r="G14" i="149"/>
  <c r="G13" i="149"/>
  <c r="G12" i="149"/>
  <c r="G11" i="149"/>
  <c r="G10" i="149"/>
  <c r="G9" i="149"/>
  <c r="G8" i="149"/>
  <c r="G7" i="149"/>
  <c r="G6" i="149"/>
  <c r="G5" i="149"/>
  <c r="G4" i="149"/>
  <c r="G3" i="149"/>
  <c r="F16" i="149"/>
  <c r="F15" i="149"/>
  <c r="F14" i="149"/>
  <c r="F13" i="149"/>
  <c r="F12" i="149"/>
  <c r="F11" i="149"/>
  <c r="F10" i="149"/>
  <c r="F9" i="149"/>
  <c r="F8" i="149"/>
  <c r="F7" i="149"/>
  <c r="F6" i="149"/>
  <c r="F5" i="149"/>
  <c r="F4" i="149"/>
  <c r="F3" i="149"/>
  <c r="C7" i="150"/>
  <c r="D7" i="150"/>
  <c r="E7" i="150"/>
  <c r="F7" i="150"/>
  <c r="G7" i="150"/>
  <c r="H7" i="150"/>
  <c r="I7" i="150"/>
  <c r="J7" i="150"/>
  <c r="K7" i="150"/>
  <c r="L7" i="150"/>
  <c r="M7" i="150"/>
  <c r="N7" i="150"/>
  <c r="O7" i="150"/>
  <c r="P7" i="150"/>
  <c r="C8" i="150"/>
  <c r="D8" i="150"/>
  <c r="E8" i="150"/>
  <c r="F8" i="150"/>
  <c r="G8" i="150"/>
  <c r="H8" i="150"/>
  <c r="I8" i="150"/>
  <c r="J8" i="150"/>
  <c r="K8" i="150"/>
  <c r="L8" i="150"/>
  <c r="M8" i="150"/>
  <c r="N8" i="150"/>
  <c r="O8" i="150"/>
  <c r="P8" i="150"/>
  <c r="C9" i="150"/>
  <c r="D9" i="150"/>
  <c r="E9" i="150"/>
  <c r="F9" i="150"/>
  <c r="G9" i="150"/>
  <c r="H9" i="150"/>
  <c r="I9" i="150"/>
  <c r="J9" i="150"/>
  <c r="K9" i="150"/>
  <c r="L9" i="150"/>
  <c r="M9" i="150"/>
  <c r="N9" i="150"/>
  <c r="O9" i="150"/>
  <c r="P9" i="150"/>
  <c r="C10" i="150"/>
  <c r="D10" i="150"/>
  <c r="E10" i="150"/>
  <c r="F10" i="150"/>
  <c r="G10" i="150"/>
  <c r="H10" i="150"/>
  <c r="I10" i="150"/>
  <c r="J10" i="150"/>
  <c r="K10" i="150"/>
  <c r="L10" i="150"/>
  <c r="M10" i="150"/>
  <c r="N10" i="150"/>
  <c r="O10" i="150"/>
  <c r="P10" i="150"/>
  <c r="C11" i="150"/>
  <c r="D11" i="150"/>
  <c r="E11" i="150"/>
  <c r="F11" i="150"/>
  <c r="G11" i="150"/>
  <c r="H11" i="150"/>
  <c r="I11" i="150"/>
  <c r="J11" i="150"/>
  <c r="K11" i="150"/>
  <c r="L11" i="150"/>
  <c r="M11" i="150"/>
  <c r="N11" i="150"/>
  <c r="O11" i="150"/>
  <c r="P11" i="150"/>
  <c r="C12" i="150"/>
  <c r="D12" i="150"/>
  <c r="E12" i="150"/>
  <c r="F12" i="150"/>
  <c r="G12" i="150"/>
  <c r="H12" i="150"/>
  <c r="I12" i="150"/>
  <c r="J12" i="150"/>
  <c r="K12" i="150"/>
  <c r="L12" i="150"/>
  <c r="M12" i="150"/>
  <c r="N12" i="150"/>
  <c r="O12" i="150"/>
  <c r="P12" i="150"/>
  <c r="C13" i="150"/>
  <c r="D13" i="150"/>
  <c r="E13" i="150"/>
  <c r="F13" i="150"/>
  <c r="G13" i="150"/>
  <c r="H13" i="150"/>
  <c r="I13" i="150"/>
  <c r="J13" i="150"/>
  <c r="K13" i="150"/>
  <c r="L13" i="150"/>
  <c r="M13" i="150"/>
  <c r="N13" i="150"/>
  <c r="O13" i="150"/>
  <c r="P13" i="150"/>
  <c r="C14" i="150"/>
  <c r="D14" i="150"/>
  <c r="E14" i="150"/>
  <c r="F14" i="150"/>
  <c r="G14" i="150"/>
  <c r="H14" i="150"/>
  <c r="I14" i="150"/>
  <c r="J14" i="150"/>
  <c r="K14" i="150"/>
  <c r="L14" i="150"/>
  <c r="M14" i="150"/>
  <c r="N14" i="150"/>
  <c r="O14" i="150"/>
  <c r="P14" i="150"/>
  <c r="C15" i="150"/>
  <c r="D15" i="150"/>
  <c r="E15" i="150"/>
  <c r="F15" i="150"/>
  <c r="G15" i="150"/>
  <c r="H15" i="150"/>
  <c r="I15" i="150"/>
  <c r="J15" i="150"/>
  <c r="K15" i="150"/>
  <c r="L15" i="150"/>
  <c r="M15" i="150"/>
  <c r="N15" i="150"/>
  <c r="O15" i="150"/>
  <c r="P15" i="150"/>
  <c r="C16" i="150"/>
  <c r="D16" i="150"/>
  <c r="E16" i="150"/>
  <c r="F16" i="150"/>
  <c r="G16" i="150"/>
  <c r="H16" i="150"/>
  <c r="I16" i="150"/>
  <c r="J16" i="150"/>
  <c r="K16" i="150"/>
  <c r="L16" i="150"/>
  <c r="M16" i="150"/>
  <c r="N16" i="150"/>
  <c r="O16" i="150"/>
  <c r="P16" i="150"/>
  <c r="C17" i="150"/>
  <c r="D17" i="150"/>
  <c r="E17" i="150"/>
  <c r="F17" i="150"/>
  <c r="G17" i="150"/>
  <c r="H17" i="150"/>
  <c r="I17" i="150"/>
  <c r="J17" i="150"/>
  <c r="K17" i="150"/>
  <c r="L17" i="150"/>
  <c r="M17" i="150"/>
  <c r="N17" i="150"/>
  <c r="O17" i="150"/>
  <c r="P17" i="150"/>
  <c r="C18" i="150"/>
  <c r="D18" i="150"/>
  <c r="E18" i="150"/>
  <c r="F18" i="150"/>
  <c r="G18" i="150"/>
  <c r="H18" i="150"/>
  <c r="I18" i="150"/>
  <c r="J18" i="150"/>
  <c r="K18" i="150"/>
  <c r="L18" i="150"/>
  <c r="M18" i="150"/>
  <c r="N18" i="150"/>
  <c r="O18" i="150"/>
  <c r="P18" i="150"/>
  <c r="C19" i="150"/>
  <c r="D19" i="150"/>
  <c r="E19" i="150"/>
  <c r="F19" i="150"/>
  <c r="G19" i="150"/>
  <c r="H19" i="150"/>
  <c r="I19" i="150"/>
  <c r="J19" i="150"/>
  <c r="K19" i="150"/>
  <c r="L19" i="150"/>
  <c r="M19" i="150"/>
  <c r="N19" i="150"/>
  <c r="O19" i="150"/>
  <c r="P19" i="150"/>
  <c r="C20" i="150"/>
  <c r="D20" i="150"/>
  <c r="E20" i="150"/>
  <c r="F20" i="150"/>
  <c r="G20" i="150"/>
  <c r="H20" i="150"/>
  <c r="I20" i="150"/>
  <c r="J20" i="150"/>
  <c r="K20" i="150"/>
  <c r="L20" i="150"/>
  <c r="M20" i="150"/>
  <c r="N20" i="150"/>
  <c r="O20" i="150"/>
  <c r="P20" i="150"/>
  <c r="C21" i="150"/>
  <c r="D21" i="150"/>
  <c r="E21" i="150"/>
  <c r="F21" i="150"/>
  <c r="G21" i="150"/>
  <c r="H21" i="150"/>
  <c r="I21" i="150"/>
  <c r="J21" i="150"/>
  <c r="K21" i="150"/>
  <c r="L21" i="150"/>
  <c r="M21" i="150"/>
  <c r="N21" i="150"/>
  <c r="O21" i="150"/>
  <c r="P21" i="150"/>
  <c r="C22" i="150"/>
  <c r="D22" i="150"/>
  <c r="E22" i="150"/>
  <c r="F22" i="150"/>
  <c r="G22" i="150"/>
  <c r="H22" i="150"/>
  <c r="I22" i="150"/>
  <c r="J22" i="150"/>
  <c r="K22" i="150"/>
  <c r="L22" i="150"/>
  <c r="M22" i="150"/>
  <c r="N22" i="150"/>
  <c r="O22" i="150"/>
  <c r="P22" i="150"/>
  <c r="C23" i="150"/>
  <c r="D23" i="150"/>
  <c r="E23" i="150"/>
  <c r="F23" i="150"/>
  <c r="G23" i="150"/>
  <c r="H23" i="150"/>
  <c r="I23" i="150"/>
  <c r="J23" i="150"/>
  <c r="K23" i="150"/>
  <c r="L23" i="150"/>
  <c r="M23" i="150"/>
  <c r="N23" i="150"/>
  <c r="O23" i="150"/>
  <c r="P23" i="150"/>
  <c r="C24" i="150"/>
  <c r="D24" i="150"/>
  <c r="E24" i="150"/>
  <c r="F24" i="150"/>
  <c r="G24" i="150"/>
  <c r="H24" i="150"/>
  <c r="I24" i="150"/>
  <c r="J24" i="150"/>
  <c r="K24" i="150"/>
  <c r="L24" i="150"/>
  <c r="M24" i="150"/>
  <c r="N24" i="150"/>
  <c r="O24" i="150"/>
  <c r="P24" i="150"/>
  <c r="C25" i="150"/>
  <c r="D25" i="150"/>
  <c r="E25" i="150"/>
  <c r="F25" i="150"/>
  <c r="G25" i="150"/>
  <c r="H25" i="150"/>
  <c r="I25" i="150"/>
  <c r="J25" i="150"/>
  <c r="K25" i="150"/>
  <c r="L25" i="150"/>
  <c r="M25" i="150"/>
  <c r="N25" i="150"/>
  <c r="O25" i="150"/>
  <c r="P25" i="150"/>
  <c r="C26" i="150"/>
  <c r="D26" i="150"/>
  <c r="E26" i="150"/>
  <c r="F26" i="150"/>
  <c r="G26" i="150"/>
  <c r="H26" i="150"/>
  <c r="I26" i="150"/>
  <c r="J26" i="150"/>
  <c r="K26" i="150"/>
  <c r="L26" i="150"/>
  <c r="M26" i="150"/>
  <c r="N26" i="150"/>
  <c r="O26" i="150"/>
  <c r="P26" i="150"/>
  <c r="C27" i="150"/>
  <c r="D27" i="150"/>
  <c r="E27" i="150"/>
  <c r="F27" i="150"/>
  <c r="G27" i="150"/>
  <c r="H27" i="150"/>
  <c r="I27" i="150"/>
  <c r="J27" i="150"/>
  <c r="K27" i="150"/>
  <c r="L27" i="150"/>
  <c r="M27" i="150"/>
  <c r="N27" i="150"/>
  <c r="O27" i="150"/>
  <c r="P27" i="150"/>
  <c r="C28" i="150"/>
  <c r="D28" i="150"/>
  <c r="E28" i="150"/>
  <c r="F28" i="150"/>
  <c r="G28" i="150"/>
  <c r="H28" i="150"/>
  <c r="I28" i="150"/>
  <c r="J28" i="150"/>
  <c r="K28" i="150"/>
  <c r="L28" i="150"/>
  <c r="M28" i="150"/>
  <c r="N28" i="150"/>
  <c r="O28" i="150"/>
  <c r="P28" i="150"/>
  <c r="C29" i="150"/>
  <c r="D29" i="150"/>
  <c r="E29" i="150"/>
  <c r="F29" i="150"/>
  <c r="G29" i="150"/>
  <c r="H29" i="150"/>
  <c r="I29" i="150"/>
  <c r="J29" i="150"/>
  <c r="K29" i="150"/>
  <c r="L29" i="150"/>
  <c r="M29" i="150"/>
  <c r="N29" i="150"/>
  <c r="O29" i="150"/>
  <c r="P29" i="150"/>
  <c r="C30" i="150"/>
  <c r="D30" i="150"/>
  <c r="E30" i="150"/>
  <c r="F30" i="150"/>
  <c r="G30" i="150"/>
  <c r="H30" i="150"/>
  <c r="I30" i="150"/>
  <c r="J30" i="150"/>
  <c r="K30" i="150"/>
  <c r="L30" i="150"/>
  <c r="M30" i="150"/>
  <c r="N30" i="150"/>
  <c r="O30" i="150"/>
  <c r="P30" i="150"/>
  <c r="C31" i="150"/>
  <c r="D31" i="150"/>
  <c r="E31" i="150"/>
  <c r="F31" i="150"/>
  <c r="G31" i="150"/>
  <c r="H31" i="150"/>
  <c r="I31" i="150"/>
  <c r="J31" i="150"/>
  <c r="K31" i="150"/>
  <c r="L31" i="150"/>
  <c r="M31" i="150"/>
  <c r="N31" i="150"/>
  <c r="O31" i="150"/>
  <c r="P31" i="150"/>
  <c r="C32" i="150"/>
  <c r="D32" i="150"/>
  <c r="E32" i="150"/>
  <c r="F32" i="150"/>
  <c r="G32" i="150"/>
  <c r="H32" i="150"/>
  <c r="I32" i="150"/>
  <c r="J32" i="150"/>
  <c r="K32" i="150"/>
  <c r="L32" i="150"/>
  <c r="M32" i="150"/>
  <c r="N32" i="150"/>
  <c r="O32" i="150"/>
  <c r="P32" i="150"/>
  <c r="C33" i="150"/>
  <c r="D33" i="150"/>
  <c r="E33" i="150"/>
  <c r="F33" i="150"/>
  <c r="G33" i="150"/>
  <c r="H33" i="150"/>
  <c r="I33" i="150"/>
  <c r="J33" i="150"/>
  <c r="K33" i="150"/>
  <c r="L33" i="150"/>
  <c r="M33" i="150"/>
  <c r="N33" i="150"/>
  <c r="O33" i="150"/>
  <c r="P33" i="150"/>
  <c r="C34" i="150"/>
  <c r="D34" i="150"/>
  <c r="E34" i="150"/>
  <c r="F34" i="150"/>
  <c r="G34" i="150"/>
  <c r="H34" i="150"/>
  <c r="I34" i="150"/>
  <c r="J34" i="150"/>
  <c r="K34" i="150"/>
  <c r="L34" i="150"/>
  <c r="M34" i="150"/>
  <c r="N34" i="150"/>
  <c r="O34" i="150"/>
  <c r="P34" i="150"/>
  <c r="C35" i="150"/>
  <c r="D35" i="150"/>
  <c r="E35" i="150"/>
  <c r="F35" i="150"/>
  <c r="G35" i="150"/>
  <c r="H35" i="150"/>
  <c r="I35" i="150"/>
  <c r="J35" i="150"/>
  <c r="K35" i="150"/>
  <c r="L35" i="150"/>
  <c r="M35" i="150"/>
  <c r="N35" i="150"/>
  <c r="O35" i="150"/>
  <c r="P35" i="150"/>
  <c r="C36" i="150"/>
  <c r="D36" i="150"/>
  <c r="E36" i="150"/>
  <c r="F36" i="150"/>
  <c r="G36" i="150"/>
  <c r="H36" i="150"/>
  <c r="I36" i="150"/>
  <c r="J36" i="150"/>
  <c r="K36" i="150"/>
  <c r="L36" i="150"/>
  <c r="M36" i="150"/>
  <c r="N36" i="150"/>
  <c r="O36" i="150"/>
  <c r="P36" i="150"/>
  <c r="C37" i="150"/>
  <c r="D37" i="150"/>
  <c r="E37" i="150"/>
  <c r="F37" i="150"/>
  <c r="G37" i="150"/>
  <c r="H37" i="150"/>
  <c r="I37" i="150"/>
  <c r="J37" i="150"/>
  <c r="K37" i="150"/>
  <c r="L37" i="150"/>
  <c r="M37" i="150"/>
  <c r="N37" i="150"/>
  <c r="O37" i="150"/>
  <c r="P37" i="150"/>
  <c r="C38" i="150"/>
  <c r="D38" i="150"/>
  <c r="E38" i="150"/>
  <c r="F38" i="150"/>
  <c r="G38" i="150"/>
  <c r="H38" i="150"/>
  <c r="I38" i="150"/>
  <c r="J38" i="150"/>
  <c r="K38" i="150"/>
  <c r="L38" i="150"/>
  <c r="M38" i="150"/>
  <c r="N38" i="150"/>
  <c r="O38" i="150"/>
  <c r="P38" i="150"/>
  <c r="C39" i="150"/>
  <c r="D39" i="150"/>
  <c r="E39" i="150"/>
  <c r="F39" i="150"/>
  <c r="G39" i="150"/>
  <c r="H39" i="150"/>
  <c r="I39" i="150"/>
  <c r="J39" i="150"/>
  <c r="K39" i="150"/>
  <c r="L39" i="150"/>
  <c r="M39" i="150"/>
  <c r="N39" i="150"/>
  <c r="O39" i="150"/>
  <c r="P39" i="150"/>
  <c r="C40" i="150"/>
  <c r="D40" i="150"/>
  <c r="E40" i="150"/>
  <c r="F40" i="150"/>
  <c r="G40" i="150"/>
  <c r="H40" i="150"/>
  <c r="I40" i="150"/>
  <c r="J40" i="150"/>
  <c r="K40" i="150"/>
  <c r="L40" i="150"/>
  <c r="M40" i="150"/>
  <c r="N40" i="150"/>
  <c r="O40" i="150"/>
  <c r="P40" i="150"/>
  <c r="C41" i="150"/>
  <c r="D41" i="150"/>
  <c r="E41" i="150"/>
  <c r="F41" i="150"/>
  <c r="G41" i="150"/>
  <c r="H41" i="150"/>
  <c r="I41" i="150"/>
  <c r="J41" i="150"/>
  <c r="K41" i="150"/>
  <c r="L41" i="150"/>
  <c r="M41" i="150"/>
  <c r="N41" i="150"/>
  <c r="O41" i="150"/>
  <c r="P41" i="150"/>
  <c r="C42" i="150"/>
  <c r="D42" i="150"/>
  <c r="E42" i="150"/>
  <c r="F42" i="150"/>
  <c r="G42" i="150"/>
  <c r="H42" i="150"/>
  <c r="I42" i="150"/>
  <c r="J42" i="150"/>
  <c r="K42" i="150"/>
  <c r="L42" i="150"/>
  <c r="M42" i="150"/>
  <c r="N42" i="150"/>
  <c r="O42" i="150"/>
  <c r="P42" i="150"/>
  <c r="C43" i="150"/>
  <c r="D43" i="150"/>
  <c r="E43" i="150"/>
  <c r="F43" i="150"/>
  <c r="G43" i="150"/>
  <c r="H43" i="150"/>
  <c r="I43" i="150"/>
  <c r="J43" i="150"/>
  <c r="K43" i="150"/>
  <c r="L43" i="150"/>
  <c r="M43" i="150"/>
  <c r="N43" i="150"/>
  <c r="O43" i="150"/>
  <c r="P43" i="150"/>
  <c r="C44" i="150"/>
  <c r="D44" i="150"/>
  <c r="E44" i="150"/>
  <c r="F44" i="150"/>
  <c r="G44" i="150"/>
  <c r="H44" i="150"/>
  <c r="I44" i="150"/>
  <c r="J44" i="150"/>
  <c r="K44" i="150"/>
  <c r="L44" i="150"/>
  <c r="M44" i="150"/>
  <c r="N44" i="150"/>
  <c r="O44" i="150"/>
  <c r="P44" i="150"/>
  <c r="C45" i="150"/>
  <c r="D45" i="150"/>
  <c r="E45" i="150"/>
  <c r="F45" i="150"/>
  <c r="G45" i="150"/>
  <c r="H45" i="150"/>
  <c r="I45" i="150"/>
  <c r="J45" i="150"/>
  <c r="K45" i="150"/>
  <c r="L45" i="150"/>
  <c r="M45" i="150"/>
  <c r="N45" i="150"/>
  <c r="O45" i="150"/>
  <c r="P45" i="150"/>
  <c r="C46" i="150"/>
  <c r="D46" i="150"/>
  <c r="E46" i="150"/>
  <c r="F46" i="150"/>
  <c r="G46" i="150"/>
  <c r="H46" i="150"/>
  <c r="I46" i="150"/>
  <c r="J46" i="150"/>
  <c r="K46" i="150"/>
  <c r="L46" i="150"/>
  <c r="M46" i="150"/>
  <c r="N46" i="150"/>
  <c r="O46" i="150"/>
  <c r="P46" i="150"/>
  <c r="C47" i="150"/>
  <c r="D47" i="150"/>
  <c r="E47" i="150"/>
  <c r="F47" i="150"/>
  <c r="G47" i="150"/>
  <c r="H47" i="150"/>
  <c r="I47" i="150"/>
  <c r="J47" i="150"/>
  <c r="K47" i="150"/>
  <c r="L47" i="150"/>
  <c r="M47" i="150"/>
  <c r="N47" i="150"/>
  <c r="O47" i="150"/>
  <c r="P47" i="150"/>
  <c r="C48" i="150"/>
  <c r="D48" i="150"/>
  <c r="E48" i="150"/>
  <c r="F48" i="150"/>
  <c r="G48" i="150"/>
  <c r="H48" i="150"/>
  <c r="I48" i="150"/>
  <c r="J48" i="150"/>
  <c r="K48" i="150"/>
  <c r="L48" i="150"/>
  <c r="M48" i="150"/>
  <c r="N48" i="150"/>
  <c r="O48" i="150"/>
  <c r="P48" i="150"/>
  <c r="C49" i="150"/>
  <c r="D49" i="150"/>
  <c r="E49" i="150"/>
  <c r="F49" i="150"/>
  <c r="G49" i="150"/>
  <c r="H49" i="150"/>
  <c r="I49" i="150"/>
  <c r="J49" i="150"/>
  <c r="K49" i="150"/>
  <c r="L49" i="150"/>
  <c r="M49" i="150"/>
  <c r="N49" i="150"/>
  <c r="O49" i="150"/>
  <c r="P49" i="150"/>
  <c r="C50" i="150"/>
  <c r="D50" i="150"/>
  <c r="E50" i="150"/>
  <c r="F50" i="150"/>
  <c r="G50" i="150"/>
  <c r="H50" i="150"/>
  <c r="I50" i="150"/>
  <c r="J50" i="150"/>
  <c r="K50" i="150"/>
  <c r="L50" i="150"/>
  <c r="M50" i="150"/>
  <c r="N50" i="150"/>
  <c r="O50" i="150"/>
  <c r="P50" i="150"/>
  <c r="C51" i="150"/>
  <c r="D51" i="150"/>
  <c r="E51" i="150"/>
  <c r="F51" i="150"/>
  <c r="G51" i="150"/>
  <c r="H51" i="150"/>
  <c r="I51" i="150"/>
  <c r="J51" i="150"/>
  <c r="K51" i="150"/>
  <c r="L51" i="150"/>
  <c r="M51" i="150"/>
  <c r="N51" i="150"/>
  <c r="O51" i="150"/>
  <c r="P51" i="150"/>
  <c r="C52" i="150"/>
  <c r="D52" i="150"/>
  <c r="E52" i="150"/>
  <c r="F52" i="150"/>
  <c r="G52" i="150"/>
  <c r="H52" i="150"/>
  <c r="I52" i="150"/>
  <c r="J52" i="150"/>
  <c r="K52" i="150"/>
  <c r="L52" i="150"/>
  <c r="M52" i="150"/>
  <c r="N52" i="150"/>
  <c r="O52" i="150"/>
  <c r="P52" i="150"/>
  <c r="C53" i="150"/>
  <c r="D53" i="150"/>
  <c r="E53" i="150"/>
  <c r="F53" i="150"/>
  <c r="G53" i="150"/>
  <c r="H53" i="150"/>
  <c r="I53" i="150"/>
  <c r="J53" i="150"/>
  <c r="K53" i="150"/>
  <c r="L53" i="150"/>
  <c r="M53" i="150"/>
  <c r="N53" i="150"/>
  <c r="O53" i="150"/>
  <c r="P53" i="150"/>
  <c r="C54" i="150"/>
  <c r="D54" i="150"/>
  <c r="E54" i="150"/>
  <c r="F54" i="150"/>
  <c r="G54" i="150"/>
  <c r="H54" i="150"/>
  <c r="I54" i="150"/>
  <c r="J54" i="150"/>
  <c r="K54" i="150"/>
  <c r="L54" i="150"/>
  <c r="M54" i="150"/>
  <c r="N54" i="150"/>
  <c r="O54" i="150"/>
  <c r="P54" i="150"/>
  <c r="C55" i="150"/>
  <c r="D55" i="150"/>
  <c r="E55" i="150"/>
  <c r="F55" i="150"/>
  <c r="G55" i="150"/>
  <c r="H55" i="150"/>
  <c r="I55" i="150"/>
  <c r="J55" i="150"/>
  <c r="K55" i="150"/>
  <c r="L55" i="150"/>
  <c r="M55" i="150"/>
  <c r="N55" i="150"/>
  <c r="O55" i="150"/>
  <c r="P55" i="150"/>
  <c r="C56" i="150"/>
  <c r="D56" i="150"/>
  <c r="E56" i="150"/>
  <c r="F56" i="150"/>
  <c r="G56" i="150"/>
  <c r="H56" i="150"/>
  <c r="I56" i="150"/>
  <c r="J56" i="150"/>
  <c r="K56" i="150"/>
  <c r="L56" i="150"/>
  <c r="M56" i="150"/>
  <c r="N56" i="150"/>
  <c r="O56" i="150"/>
  <c r="P56" i="150"/>
  <c r="C57" i="150"/>
  <c r="D57" i="150"/>
  <c r="E57" i="150"/>
  <c r="F57" i="150"/>
  <c r="G57" i="150"/>
  <c r="H57" i="150"/>
  <c r="I57" i="150"/>
  <c r="J57" i="150"/>
  <c r="K57" i="150"/>
  <c r="L57" i="150"/>
  <c r="M57" i="150"/>
  <c r="N57" i="150"/>
  <c r="O57" i="150"/>
  <c r="P57" i="150"/>
  <c r="C58" i="150"/>
  <c r="D58" i="150"/>
  <c r="E58" i="150"/>
  <c r="F58" i="150"/>
  <c r="G58" i="150"/>
  <c r="H58" i="150"/>
  <c r="I58" i="150"/>
  <c r="J58" i="150"/>
  <c r="K58" i="150"/>
  <c r="L58" i="150"/>
  <c r="M58" i="150"/>
  <c r="N58" i="150"/>
  <c r="O58" i="150"/>
  <c r="P58" i="150"/>
  <c r="C59" i="150"/>
  <c r="D59" i="150"/>
  <c r="E59" i="150"/>
  <c r="F59" i="150"/>
  <c r="G59" i="150"/>
  <c r="H59" i="150"/>
  <c r="I59" i="150"/>
  <c r="J59" i="150"/>
  <c r="K59" i="150"/>
  <c r="L59" i="150"/>
  <c r="M59" i="150"/>
  <c r="N59" i="150"/>
  <c r="O59" i="150"/>
  <c r="P59" i="150"/>
  <c r="C60" i="150"/>
  <c r="D60" i="150"/>
  <c r="E60" i="150"/>
  <c r="F60" i="150"/>
  <c r="G60" i="150"/>
  <c r="H60" i="150"/>
  <c r="I60" i="150"/>
  <c r="J60" i="150"/>
  <c r="K60" i="150"/>
  <c r="L60" i="150"/>
  <c r="M60" i="150"/>
  <c r="N60" i="150"/>
  <c r="O60" i="150"/>
  <c r="P60" i="150"/>
  <c r="C61" i="150"/>
  <c r="D61" i="150"/>
  <c r="E61" i="150"/>
  <c r="F61" i="150"/>
  <c r="G61" i="150"/>
  <c r="H61" i="150"/>
  <c r="I61" i="150"/>
  <c r="J61" i="150"/>
  <c r="K61" i="150"/>
  <c r="L61" i="150"/>
  <c r="M61" i="150"/>
  <c r="N61" i="150"/>
  <c r="O61" i="150"/>
  <c r="P61" i="150"/>
  <c r="C62" i="150"/>
  <c r="D62" i="150"/>
  <c r="E62" i="150"/>
  <c r="F62" i="150"/>
  <c r="G62" i="150"/>
  <c r="H62" i="150"/>
  <c r="I62" i="150"/>
  <c r="J62" i="150"/>
  <c r="K62" i="150"/>
  <c r="L62" i="150"/>
  <c r="M62" i="150"/>
  <c r="N62" i="150"/>
  <c r="O62" i="150"/>
  <c r="P62" i="150"/>
  <c r="C63" i="150"/>
  <c r="D63" i="150"/>
  <c r="E63" i="150"/>
  <c r="F63" i="150"/>
  <c r="G63" i="150"/>
  <c r="H63" i="150"/>
  <c r="I63" i="150"/>
  <c r="J63" i="150"/>
  <c r="K63" i="150"/>
  <c r="L63" i="150"/>
  <c r="M63" i="150"/>
  <c r="N63" i="150"/>
  <c r="O63" i="150"/>
  <c r="P63" i="150"/>
  <c r="C64" i="150"/>
  <c r="D64" i="150"/>
  <c r="E64" i="150"/>
  <c r="F64" i="150"/>
  <c r="G64" i="150"/>
  <c r="H64" i="150"/>
  <c r="I64" i="150"/>
  <c r="J64" i="150"/>
  <c r="K64" i="150"/>
  <c r="L64" i="150"/>
  <c r="M64" i="150"/>
  <c r="N64" i="150"/>
  <c r="O64" i="150"/>
  <c r="P64" i="150"/>
  <c r="C65" i="150"/>
  <c r="D65" i="150"/>
  <c r="E65" i="150"/>
  <c r="F65" i="150"/>
  <c r="G65" i="150"/>
  <c r="H65" i="150"/>
  <c r="I65" i="150"/>
  <c r="J65" i="150"/>
  <c r="K65" i="150"/>
  <c r="L65" i="150"/>
  <c r="M65" i="150"/>
  <c r="N65" i="150"/>
  <c r="O65" i="150"/>
  <c r="P65" i="150"/>
  <c r="C66" i="150"/>
  <c r="D66" i="150"/>
  <c r="E66" i="150"/>
  <c r="F66" i="150"/>
  <c r="G66" i="150"/>
  <c r="H66" i="150"/>
  <c r="I66" i="150"/>
  <c r="J66" i="150"/>
  <c r="K66" i="150"/>
  <c r="L66" i="150"/>
  <c r="M66" i="150"/>
  <c r="N66" i="150"/>
  <c r="O66" i="150"/>
  <c r="P66" i="150"/>
  <c r="C67" i="150"/>
  <c r="D67" i="150"/>
  <c r="E67" i="150"/>
  <c r="F67" i="150"/>
  <c r="G67" i="150"/>
  <c r="H67" i="150"/>
  <c r="I67" i="150"/>
  <c r="J67" i="150"/>
  <c r="K67" i="150"/>
  <c r="L67" i="150"/>
  <c r="M67" i="150"/>
  <c r="N67" i="150"/>
  <c r="O67" i="150"/>
  <c r="P67" i="150"/>
  <c r="C68" i="150"/>
  <c r="D68" i="150"/>
  <c r="E68" i="150"/>
  <c r="F68" i="150"/>
  <c r="G68" i="150"/>
  <c r="H68" i="150"/>
  <c r="I68" i="150"/>
  <c r="J68" i="150"/>
  <c r="K68" i="150"/>
  <c r="L68" i="150"/>
  <c r="M68" i="150"/>
  <c r="N68" i="150"/>
  <c r="O68" i="150"/>
  <c r="P68" i="150"/>
  <c r="C69" i="150"/>
  <c r="D69" i="150"/>
  <c r="E69" i="150"/>
  <c r="F69" i="150"/>
  <c r="G69" i="150"/>
  <c r="H69" i="150"/>
  <c r="I69" i="150"/>
  <c r="J69" i="150"/>
  <c r="K69" i="150"/>
  <c r="L69" i="150"/>
  <c r="M69" i="150"/>
  <c r="N69" i="150"/>
  <c r="O69" i="150"/>
  <c r="P69" i="150"/>
  <c r="C70" i="150"/>
  <c r="D70" i="150"/>
  <c r="E70" i="150"/>
  <c r="F70" i="150"/>
  <c r="G70" i="150"/>
  <c r="H70" i="150"/>
  <c r="I70" i="150"/>
  <c r="J70" i="150"/>
  <c r="K70" i="150"/>
  <c r="L70" i="150"/>
  <c r="M70" i="150"/>
  <c r="N70" i="150"/>
  <c r="O70" i="150"/>
  <c r="P70" i="150"/>
  <c r="C71" i="150"/>
  <c r="D71" i="150"/>
  <c r="E71" i="150"/>
  <c r="F71" i="150"/>
  <c r="G71" i="150"/>
  <c r="H71" i="150"/>
  <c r="I71" i="150"/>
  <c r="J71" i="150"/>
  <c r="K71" i="150"/>
  <c r="L71" i="150"/>
  <c r="M71" i="150"/>
  <c r="N71" i="150"/>
  <c r="O71" i="150"/>
  <c r="P71" i="150"/>
  <c r="C72" i="150"/>
  <c r="D72" i="150"/>
  <c r="E72" i="150"/>
  <c r="F72" i="150"/>
  <c r="G72" i="150"/>
  <c r="H72" i="150"/>
  <c r="I72" i="150"/>
  <c r="J72" i="150"/>
  <c r="K72" i="150"/>
  <c r="L72" i="150"/>
  <c r="M72" i="150"/>
  <c r="N72" i="150"/>
  <c r="O72" i="150"/>
  <c r="P72" i="150"/>
  <c r="C73" i="150"/>
  <c r="D73" i="150"/>
  <c r="E73" i="150"/>
  <c r="F73" i="150"/>
  <c r="G73" i="150"/>
  <c r="H73" i="150"/>
  <c r="I73" i="150"/>
  <c r="J73" i="150"/>
  <c r="K73" i="150"/>
  <c r="L73" i="150"/>
  <c r="M73" i="150"/>
  <c r="N73" i="150"/>
  <c r="O73" i="150"/>
  <c r="P73" i="150"/>
  <c r="C74" i="150"/>
  <c r="D74" i="150"/>
  <c r="E74" i="150"/>
  <c r="F74" i="150"/>
  <c r="G74" i="150"/>
  <c r="H74" i="150"/>
  <c r="I74" i="150"/>
  <c r="J74" i="150"/>
  <c r="K74" i="150"/>
  <c r="L74" i="150"/>
  <c r="M74" i="150"/>
  <c r="N74" i="150"/>
  <c r="O74" i="150"/>
  <c r="P74" i="150"/>
  <c r="C75" i="150"/>
  <c r="D75" i="150"/>
  <c r="E75" i="150"/>
  <c r="F75" i="150"/>
  <c r="G75" i="150"/>
  <c r="H75" i="150"/>
  <c r="I75" i="150"/>
  <c r="J75" i="150"/>
  <c r="K75" i="150"/>
  <c r="L75" i="150"/>
  <c r="M75" i="150"/>
  <c r="N75" i="150"/>
  <c r="O75" i="150"/>
  <c r="P75" i="150"/>
  <c r="C76" i="150"/>
  <c r="D76" i="150"/>
  <c r="E76" i="150"/>
  <c r="F76" i="150"/>
  <c r="G76" i="150"/>
  <c r="H76" i="150"/>
  <c r="I76" i="150"/>
  <c r="J76" i="150"/>
  <c r="K76" i="150"/>
  <c r="L76" i="150"/>
  <c r="M76" i="150"/>
  <c r="N76" i="150"/>
  <c r="O76" i="150"/>
  <c r="P76" i="150"/>
  <c r="C77" i="150"/>
  <c r="D77" i="150"/>
  <c r="E77" i="150"/>
  <c r="F77" i="150"/>
  <c r="G77" i="150"/>
  <c r="H77" i="150"/>
  <c r="I77" i="150"/>
  <c r="J77" i="150"/>
  <c r="K77" i="150"/>
  <c r="L77" i="150"/>
  <c r="M77" i="150"/>
  <c r="N77" i="150"/>
  <c r="O77" i="150"/>
  <c r="P77" i="150"/>
  <c r="C78" i="150"/>
  <c r="D78" i="150"/>
  <c r="E78" i="150"/>
  <c r="F78" i="150"/>
  <c r="G78" i="150"/>
  <c r="H78" i="150"/>
  <c r="I78" i="150"/>
  <c r="J78" i="150"/>
  <c r="K78" i="150"/>
  <c r="L78" i="150"/>
  <c r="M78" i="150"/>
  <c r="N78" i="150"/>
  <c r="O78" i="150"/>
  <c r="P78" i="150"/>
  <c r="C79" i="150"/>
  <c r="D79" i="150"/>
  <c r="E79" i="150"/>
  <c r="F79" i="150"/>
  <c r="G79" i="150"/>
  <c r="H79" i="150"/>
  <c r="I79" i="150"/>
  <c r="J79" i="150"/>
  <c r="K79" i="150"/>
  <c r="L79" i="150"/>
  <c r="M79" i="150"/>
  <c r="N79" i="150"/>
  <c r="O79" i="150"/>
  <c r="P79" i="150"/>
  <c r="C80" i="150"/>
  <c r="D80" i="150"/>
  <c r="E80" i="150"/>
  <c r="F80" i="150"/>
  <c r="G80" i="150"/>
  <c r="H80" i="150"/>
  <c r="I80" i="150"/>
  <c r="J80" i="150"/>
  <c r="K80" i="150"/>
  <c r="L80" i="150"/>
  <c r="M80" i="150"/>
  <c r="N80" i="150"/>
  <c r="O80" i="150"/>
  <c r="P80" i="150"/>
  <c r="C81" i="150"/>
  <c r="D81" i="150"/>
  <c r="E81" i="150"/>
  <c r="F81" i="150"/>
  <c r="G81" i="150"/>
  <c r="H81" i="150"/>
  <c r="I81" i="150"/>
  <c r="J81" i="150"/>
  <c r="K81" i="150"/>
  <c r="L81" i="150"/>
  <c r="M81" i="150"/>
  <c r="N81" i="150"/>
  <c r="O81" i="150"/>
  <c r="P81" i="150"/>
  <c r="C82" i="150"/>
  <c r="D82" i="150"/>
  <c r="E82" i="150"/>
  <c r="F82" i="150"/>
  <c r="G82" i="150"/>
  <c r="H82" i="150"/>
  <c r="I82" i="150"/>
  <c r="J82" i="150"/>
  <c r="K82" i="150"/>
  <c r="L82" i="150"/>
  <c r="M82" i="150"/>
  <c r="N82" i="150"/>
  <c r="O82" i="150"/>
  <c r="P82" i="150"/>
  <c r="C83" i="150"/>
  <c r="D83" i="150"/>
  <c r="E83" i="150"/>
  <c r="F83" i="150"/>
  <c r="G83" i="150"/>
  <c r="H83" i="150"/>
  <c r="I83" i="150"/>
  <c r="J83" i="150"/>
  <c r="K83" i="150"/>
  <c r="L83" i="150"/>
  <c r="M83" i="150"/>
  <c r="N83" i="150"/>
  <c r="O83" i="150"/>
  <c r="P83" i="150"/>
  <c r="C84" i="150"/>
  <c r="D84" i="150"/>
  <c r="E84" i="150"/>
  <c r="F84" i="150"/>
  <c r="G84" i="150"/>
  <c r="H84" i="150"/>
  <c r="I84" i="150"/>
  <c r="J84" i="150"/>
  <c r="K84" i="150"/>
  <c r="L84" i="150"/>
  <c r="M84" i="150"/>
  <c r="N84" i="150"/>
  <c r="O84" i="150"/>
  <c r="P84" i="150"/>
  <c r="C85" i="150"/>
  <c r="D85" i="150"/>
  <c r="E85" i="150"/>
  <c r="F85" i="150"/>
  <c r="G85" i="150"/>
  <c r="H85" i="150"/>
  <c r="I85" i="150"/>
  <c r="J85" i="150"/>
  <c r="K85" i="150"/>
  <c r="L85" i="150"/>
  <c r="M85" i="150"/>
  <c r="N85" i="150"/>
  <c r="O85" i="150"/>
  <c r="P85" i="150"/>
  <c r="C86" i="150"/>
  <c r="D86" i="150"/>
  <c r="E86" i="150"/>
  <c r="F86" i="150"/>
  <c r="G86" i="150"/>
  <c r="H86" i="150"/>
  <c r="I86" i="150"/>
  <c r="J86" i="150"/>
  <c r="K86" i="150"/>
  <c r="L86" i="150"/>
  <c r="M86" i="150"/>
  <c r="N86" i="150"/>
  <c r="O86" i="150"/>
  <c r="P86" i="150"/>
  <c r="C87" i="150"/>
  <c r="D87" i="150"/>
  <c r="E87" i="150"/>
  <c r="F87" i="150"/>
  <c r="G87" i="150"/>
  <c r="H87" i="150"/>
  <c r="I87" i="150"/>
  <c r="J87" i="150"/>
  <c r="K87" i="150"/>
  <c r="L87" i="150"/>
  <c r="M87" i="150"/>
  <c r="N87" i="150"/>
  <c r="O87" i="150"/>
  <c r="P87" i="150"/>
  <c r="C88" i="150"/>
  <c r="D88" i="150"/>
  <c r="E88" i="150"/>
  <c r="F88" i="150"/>
  <c r="G88" i="150"/>
  <c r="H88" i="150"/>
  <c r="I88" i="150"/>
  <c r="J88" i="150"/>
  <c r="K88" i="150"/>
  <c r="L88" i="150"/>
  <c r="M88" i="150"/>
  <c r="N88" i="150"/>
  <c r="O88" i="150"/>
  <c r="P88" i="150"/>
  <c r="C89" i="150"/>
  <c r="D89" i="150"/>
  <c r="E89" i="150"/>
  <c r="F89" i="150"/>
  <c r="G89" i="150"/>
  <c r="H89" i="150"/>
  <c r="I89" i="150"/>
  <c r="J89" i="150"/>
  <c r="K89" i="150"/>
  <c r="L89" i="150"/>
  <c r="M89" i="150"/>
  <c r="N89" i="150"/>
  <c r="O89" i="150"/>
  <c r="P89" i="150"/>
  <c r="C90" i="150"/>
  <c r="D90" i="150"/>
  <c r="E90" i="150"/>
  <c r="F90" i="150"/>
  <c r="G90" i="150"/>
  <c r="H90" i="150"/>
  <c r="I90" i="150"/>
  <c r="J90" i="150"/>
  <c r="K90" i="150"/>
  <c r="L90" i="150"/>
  <c r="M90" i="150"/>
  <c r="N90" i="150"/>
  <c r="O90" i="150"/>
  <c r="P90" i="150"/>
  <c r="C91" i="150"/>
  <c r="D91" i="150"/>
  <c r="E91" i="150"/>
  <c r="F91" i="150"/>
  <c r="G91" i="150"/>
  <c r="H91" i="150"/>
  <c r="I91" i="150"/>
  <c r="J91" i="150"/>
  <c r="K91" i="150"/>
  <c r="L91" i="150"/>
  <c r="M91" i="150"/>
  <c r="N91" i="150"/>
  <c r="O91" i="150"/>
  <c r="P91" i="150"/>
  <c r="C92" i="150"/>
  <c r="D92" i="150"/>
  <c r="E92" i="150"/>
  <c r="F92" i="150"/>
  <c r="G92" i="150"/>
  <c r="H92" i="150"/>
  <c r="I92" i="150"/>
  <c r="J92" i="150"/>
  <c r="K92" i="150"/>
  <c r="L92" i="150"/>
  <c r="M92" i="150"/>
  <c r="N92" i="150"/>
  <c r="O92" i="150"/>
  <c r="P92" i="150"/>
  <c r="C93" i="150"/>
  <c r="D93" i="150"/>
  <c r="E93" i="150"/>
  <c r="F93" i="150"/>
  <c r="G93" i="150"/>
  <c r="H93" i="150"/>
  <c r="I93" i="150"/>
  <c r="J93" i="150"/>
  <c r="K93" i="150"/>
  <c r="L93" i="150"/>
  <c r="M93" i="150"/>
  <c r="N93" i="150"/>
  <c r="O93" i="150"/>
  <c r="P93" i="150"/>
  <c r="C94" i="150"/>
  <c r="D94" i="150"/>
  <c r="E94" i="150"/>
  <c r="F94" i="150"/>
  <c r="G94" i="150"/>
  <c r="H94" i="150"/>
  <c r="I94" i="150"/>
  <c r="J94" i="150"/>
  <c r="K94" i="150"/>
  <c r="L94" i="150"/>
  <c r="M94" i="150"/>
  <c r="N94" i="150"/>
  <c r="O94" i="150"/>
  <c r="P94" i="150"/>
  <c r="C95" i="150"/>
  <c r="D95" i="150"/>
  <c r="E95" i="150"/>
  <c r="F95" i="150"/>
  <c r="G95" i="150"/>
  <c r="H95" i="150"/>
  <c r="I95" i="150"/>
  <c r="J95" i="150"/>
  <c r="K95" i="150"/>
  <c r="L95" i="150"/>
  <c r="M95" i="150"/>
  <c r="N95" i="150"/>
  <c r="O95" i="150"/>
  <c r="P95" i="150"/>
  <c r="C96" i="150"/>
  <c r="D96" i="150"/>
  <c r="E96" i="150"/>
  <c r="F96" i="150"/>
  <c r="G96" i="150"/>
  <c r="H96" i="150"/>
  <c r="I96" i="150"/>
  <c r="J96" i="150"/>
  <c r="K96" i="150"/>
  <c r="L96" i="150"/>
  <c r="M96" i="150"/>
  <c r="N96" i="150"/>
  <c r="O96" i="150"/>
  <c r="P96" i="150"/>
  <c r="C97" i="150"/>
  <c r="D97" i="150"/>
  <c r="E97" i="150"/>
  <c r="F97" i="150"/>
  <c r="G97" i="150"/>
  <c r="H97" i="150"/>
  <c r="I97" i="150"/>
  <c r="J97" i="150"/>
  <c r="K97" i="150"/>
  <c r="L97" i="150"/>
  <c r="M97" i="150"/>
  <c r="N97" i="150"/>
  <c r="O97" i="150"/>
  <c r="P97" i="150"/>
  <c r="C98" i="150"/>
  <c r="D98" i="150"/>
  <c r="E98" i="150"/>
  <c r="F98" i="150"/>
  <c r="G98" i="150"/>
  <c r="H98" i="150"/>
  <c r="I98" i="150"/>
  <c r="J98" i="150"/>
  <c r="K98" i="150"/>
  <c r="L98" i="150"/>
  <c r="M98" i="150"/>
  <c r="N98" i="150"/>
  <c r="O98" i="150"/>
  <c r="P98" i="150"/>
  <c r="C99" i="150"/>
  <c r="D99" i="150"/>
  <c r="E99" i="150"/>
  <c r="F99" i="150"/>
  <c r="G99" i="150"/>
  <c r="H99" i="150"/>
  <c r="I99" i="150"/>
  <c r="J99" i="150"/>
  <c r="K99" i="150"/>
  <c r="L99" i="150"/>
  <c r="M99" i="150"/>
  <c r="N99" i="150"/>
  <c r="O99" i="150"/>
  <c r="P99" i="150"/>
  <c r="C100" i="150"/>
  <c r="D100" i="150"/>
  <c r="E100" i="150"/>
  <c r="F100" i="150"/>
  <c r="G100" i="150"/>
  <c r="H100" i="150"/>
  <c r="I100" i="150"/>
  <c r="J100" i="150"/>
  <c r="K100" i="150"/>
  <c r="L100" i="150"/>
  <c r="M100" i="150"/>
  <c r="N100" i="150"/>
  <c r="O100" i="150"/>
  <c r="P100" i="150"/>
  <c r="C101" i="150"/>
  <c r="D101" i="150"/>
  <c r="E101" i="150"/>
  <c r="F101" i="150"/>
  <c r="G101" i="150"/>
  <c r="H101" i="150"/>
  <c r="I101" i="150"/>
  <c r="J101" i="150"/>
  <c r="K101" i="150"/>
  <c r="L101" i="150"/>
  <c r="M101" i="150"/>
  <c r="N101" i="150"/>
  <c r="O101" i="150"/>
  <c r="P101" i="150"/>
  <c r="C102" i="150"/>
  <c r="D102" i="150"/>
  <c r="E102" i="150"/>
  <c r="F102" i="150"/>
  <c r="G102" i="150"/>
  <c r="H102" i="150"/>
  <c r="I102" i="150"/>
  <c r="J102" i="150"/>
  <c r="K102" i="150"/>
  <c r="L102" i="150"/>
  <c r="M102" i="150"/>
  <c r="N102" i="150"/>
  <c r="O102" i="150"/>
  <c r="P102" i="150"/>
  <c r="C103" i="150"/>
  <c r="D103" i="150"/>
  <c r="E103" i="150"/>
  <c r="F103" i="150"/>
  <c r="G103" i="150"/>
  <c r="H103" i="150"/>
  <c r="I103" i="150"/>
  <c r="J103" i="150"/>
  <c r="K103" i="150"/>
  <c r="L103" i="150"/>
  <c r="M103" i="150"/>
  <c r="N103" i="150"/>
  <c r="O103" i="150"/>
  <c r="P103" i="150"/>
  <c r="C104" i="150"/>
  <c r="D104" i="150"/>
  <c r="E104" i="150"/>
  <c r="F104" i="150"/>
  <c r="G104" i="150"/>
  <c r="H104" i="150"/>
  <c r="I104" i="150"/>
  <c r="J104" i="150"/>
  <c r="K104" i="150"/>
  <c r="L104" i="150"/>
  <c r="M104" i="150"/>
  <c r="N104" i="150"/>
  <c r="O104" i="150"/>
  <c r="P104" i="150"/>
  <c r="C105" i="150"/>
  <c r="D105" i="150"/>
  <c r="E105" i="150"/>
  <c r="F105" i="150"/>
  <c r="G105" i="150"/>
  <c r="H105" i="150"/>
  <c r="I105" i="150"/>
  <c r="J105" i="150"/>
  <c r="K105" i="150"/>
  <c r="L105" i="150"/>
  <c r="M105" i="150"/>
  <c r="N105" i="150"/>
  <c r="O105" i="150"/>
  <c r="P105" i="150"/>
  <c r="C106" i="150"/>
  <c r="D106" i="150"/>
  <c r="E106" i="150"/>
  <c r="F106" i="150"/>
  <c r="G106" i="150"/>
  <c r="H106" i="150"/>
  <c r="I106" i="150"/>
  <c r="J106" i="150"/>
  <c r="K106" i="150"/>
  <c r="L106" i="150"/>
  <c r="M106" i="150"/>
  <c r="N106" i="150"/>
  <c r="O106" i="150"/>
  <c r="P106" i="150"/>
  <c r="C107" i="150"/>
  <c r="D107" i="150"/>
  <c r="E107" i="150"/>
  <c r="F107" i="150"/>
  <c r="G107" i="150"/>
  <c r="H107" i="150"/>
  <c r="I107" i="150"/>
  <c r="J107" i="150"/>
  <c r="K107" i="150"/>
  <c r="L107" i="150"/>
  <c r="M107" i="150"/>
  <c r="N107" i="150"/>
  <c r="O107" i="150"/>
  <c r="P107" i="150"/>
  <c r="C108" i="150"/>
  <c r="D108" i="150"/>
  <c r="E108" i="150"/>
  <c r="F108" i="150"/>
  <c r="G108" i="150"/>
  <c r="H108" i="150"/>
  <c r="I108" i="150"/>
  <c r="J108" i="150"/>
  <c r="K108" i="150"/>
  <c r="L108" i="150"/>
  <c r="M108" i="150"/>
  <c r="N108" i="150"/>
  <c r="O108" i="150"/>
  <c r="P108" i="150"/>
  <c r="C109" i="150"/>
  <c r="D109" i="150"/>
  <c r="E109" i="150"/>
  <c r="F109" i="150"/>
  <c r="G109" i="150"/>
  <c r="H109" i="150"/>
  <c r="I109" i="150"/>
  <c r="J109" i="150"/>
  <c r="K109" i="150"/>
  <c r="L109" i="150"/>
  <c r="M109" i="150"/>
  <c r="N109" i="150"/>
  <c r="O109" i="150"/>
  <c r="P109" i="150"/>
  <c r="C110" i="150"/>
  <c r="D110" i="150"/>
  <c r="E110" i="150"/>
  <c r="F110" i="150"/>
  <c r="G110" i="150"/>
  <c r="H110" i="150"/>
  <c r="I110" i="150"/>
  <c r="J110" i="150"/>
  <c r="K110" i="150"/>
  <c r="L110" i="150"/>
  <c r="M110" i="150"/>
  <c r="N110" i="150"/>
  <c r="O110" i="150"/>
  <c r="P110" i="150"/>
  <c r="C111" i="150"/>
  <c r="D111" i="150"/>
  <c r="E111" i="150"/>
  <c r="F111" i="150"/>
  <c r="G111" i="150"/>
  <c r="H111" i="150"/>
  <c r="I111" i="150"/>
  <c r="J111" i="150"/>
  <c r="K111" i="150"/>
  <c r="L111" i="150"/>
  <c r="M111" i="150"/>
  <c r="N111" i="150"/>
  <c r="O111" i="150"/>
  <c r="P111" i="150"/>
  <c r="C112" i="150"/>
  <c r="D112" i="150"/>
  <c r="E112" i="150"/>
  <c r="F112" i="150"/>
  <c r="G112" i="150"/>
  <c r="H112" i="150"/>
  <c r="I112" i="150"/>
  <c r="J112" i="150"/>
  <c r="K112" i="150"/>
  <c r="L112" i="150"/>
  <c r="M112" i="150"/>
  <c r="N112" i="150"/>
  <c r="O112" i="150"/>
  <c r="P112" i="150"/>
  <c r="C113" i="150"/>
  <c r="D113" i="150"/>
  <c r="E113" i="150"/>
  <c r="F113" i="150"/>
  <c r="G113" i="150"/>
  <c r="H113" i="150"/>
  <c r="I113" i="150"/>
  <c r="J113" i="150"/>
  <c r="K113" i="150"/>
  <c r="L113" i="150"/>
  <c r="M113" i="150"/>
  <c r="N113" i="150"/>
  <c r="O113" i="150"/>
  <c r="P113" i="150"/>
  <c r="C114" i="150"/>
  <c r="D114" i="150"/>
  <c r="E114" i="150"/>
  <c r="F114" i="150"/>
  <c r="G114" i="150"/>
  <c r="H114" i="150"/>
  <c r="I114" i="150"/>
  <c r="J114" i="150"/>
  <c r="K114" i="150"/>
  <c r="L114" i="150"/>
  <c r="M114" i="150"/>
  <c r="N114" i="150"/>
  <c r="O114" i="150"/>
  <c r="P114" i="150"/>
  <c r="C115" i="150"/>
  <c r="D115" i="150"/>
  <c r="E115" i="150"/>
  <c r="F115" i="150"/>
  <c r="G115" i="150"/>
  <c r="H115" i="150"/>
  <c r="I115" i="150"/>
  <c r="J115" i="150"/>
  <c r="K115" i="150"/>
  <c r="L115" i="150"/>
  <c r="M115" i="150"/>
  <c r="N115" i="150"/>
  <c r="O115" i="150"/>
  <c r="P115" i="150"/>
  <c r="C116" i="150"/>
  <c r="D116" i="150"/>
  <c r="E116" i="150"/>
  <c r="F116" i="150"/>
  <c r="G116" i="150"/>
  <c r="H116" i="150"/>
  <c r="I116" i="150"/>
  <c r="J116" i="150"/>
  <c r="K116" i="150"/>
  <c r="L116" i="150"/>
  <c r="M116" i="150"/>
  <c r="N116" i="150"/>
  <c r="O116" i="150"/>
  <c r="P116" i="150"/>
  <c r="D6" i="150"/>
  <c r="E6" i="150"/>
  <c r="F6" i="150"/>
  <c r="G6" i="150"/>
  <c r="H6" i="150"/>
  <c r="I6" i="150"/>
  <c r="J6" i="150"/>
  <c r="K6" i="150"/>
  <c r="L6" i="150"/>
  <c r="M6" i="150"/>
  <c r="N6" i="150"/>
  <c r="O6" i="150"/>
  <c r="P6" i="150"/>
  <c r="C6" i="150"/>
  <c r="Z7" i="39"/>
  <c r="Z8" i="39"/>
  <c r="Z9" i="39"/>
  <c r="Z10" i="39"/>
  <c r="Z11" i="39"/>
  <c r="Z12" i="39"/>
  <c r="Z13" i="39"/>
  <c r="Z14" i="39"/>
  <c r="Z15" i="39"/>
  <c r="Z16" i="39"/>
  <c r="Z17" i="39"/>
  <c r="Z18" i="39"/>
  <c r="Z19" i="39"/>
  <c r="Z20" i="39"/>
  <c r="Z21" i="39"/>
  <c r="Z22" i="39"/>
  <c r="Z23" i="39"/>
  <c r="Z24" i="39"/>
  <c r="Z25" i="39"/>
  <c r="Z26" i="39"/>
  <c r="Z27" i="39"/>
  <c r="Z28" i="39"/>
  <c r="Z29" i="39"/>
  <c r="Z30" i="39"/>
  <c r="Z31" i="39"/>
  <c r="Z32" i="39"/>
  <c r="Z33" i="39"/>
  <c r="Z34" i="39"/>
  <c r="Z35" i="39"/>
  <c r="Z36" i="39"/>
  <c r="Z37" i="39"/>
  <c r="Z38" i="39"/>
  <c r="Z39" i="39"/>
  <c r="Z40" i="39"/>
  <c r="Z41" i="39"/>
  <c r="Z42" i="39"/>
  <c r="Z43" i="39"/>
  <c r="Z44" i="39"/>
  <c r="Z45" i="39"/>
  <c r="Z46" i="39"/>
  <c r="Z47" i="39"/>
  <c r="Z48" i="39"/>
  <c r="Z49" i="39"/>
  <c r="Z50" i="39"/>
  <c r="Z51" i="39"/>
  <c r="Z52" i="39"/>
  <c r="Z53" i="39"/>
  <c r="Z54" i="39"/>
  <c r="Z55" i="39"/>
  <c r="Z56" i="39"/>
  <c r="Z57" i="39"/>
  <c r="Z58" i="39"/>
  <c r="Z59" i="39"/>
  <c r="Z60" i="39"/>
  <c r="Z61" i="39"/>
  <c r="Z62" i="39"/>
  <c r="Z63" i="39"/>
  <c r="Z64" i="39"/>
  <c r="Z65" i="39"/>
  <c r="Z66" i="39"/>
  <c r="Z67" i="39"/>
  <c r="Z68" i="39"/>
  <c r="Z69" i="39"/>
  <c r="Z70" i="39"/>
  <c r="Z71" i="39"/>
  <c r="Z72" i="39"/>
  <c r="Z73" i="39"/>
  <c r="Z74" i="39"/>
  <c r="Z75" i="39"/>
  <c r="Z76" i="39"/>
  <c r="Z77" i="39"/>
  <c r="Z78" i="39"/>
  <c r="Z79" i="39"/>
  <c r="Z80" i="39"/>
  <c r="Z81" i="39"/>
  <c r="Z82" i="39"/>
  <c r="Z83" i="39"/>
  <c r="Z84" i="39"/>
  <c r="Z85" i="39"/>
  <c r="Z86" i="39"/>
  <c r="Z87" i="39"/>
  <c r="Z88" i="39"/>
  <c r="Z89" i="39"/>
  <c r="Z90" i="39"/>
  <c r="Z91" i="39"/>
  <c r="Z92" i="39"/>
  <c r="Z93" i="39"/>
  <c r="Z94" i="39"/>
  <c r="Z95" i="39"/>
  <c r="Z96" i="39"/>
  <c r="Z97" i="39"/>
  <c r="Z98" i="39"/>
  <c r="Z99" i="39"/>
  <c r="Z100" i="39"/>
  <c r="Z101" i="39"/>
  <c r="Z102" i="39"/>
  <c r="Z103" i="39"/>
  <c r="Z104" i="39"/>
  <c r="Z105" i="39"/>
  <c r="Z106" i="39"/>
  <c r="Z107" i="39"/>
  <c r="Z108" i="39"/>
  <c r="Z109" i="39"/>
  <c r="Z110" i="39"/>
  <c r="Z111" i="39"/>
  <c r="Z112" i="39"/>
  <c r="Z113" i="39"/>
  <c r="Z114" i="39"/>
  <c r="Z115" i="39"/>
  <c r="Z116" i="39"/>
  <c r="Z117" i="39"/>
  <c r="Z118" i="39"/>
  <c r="Z119" i="39"/>
  <c r="Z120" i="39"/>
  <c r="Z121" i="39"/>
  <c r="Z122" i="39"/>
  <c r="Z123" i="39"/>
  <c r="Z124" i="39"/>
  <c r="Z125" i="39"/>
  <c r="Z126" i="39"/>
  <c r="Z127" i="39"/>
  <c r="Z128" i="39"/>
  <c r="Z129" i="39"/>
  <c r="Z130" i="39"/>
  <c r="Z131" i="39"/>
  <c r="Z132" i="39"/>
  <c r="Z133" i="39"/>
  <c r="Z134" i="39"/>
  <c r="Z135" i="39"/>
  <c r="Z136" i="39"/>
  <c r="Z137" i="39"/>
  <c r="Z138" i="39"/>
  <c r="Z139" i="39"/>
  <c r="Z140" i="39"/>
  <c r="Z141" i="39"/>
  <c r="Z142" i="39"/>
  <c r="Z143" i="39"/>
  <c r="Z144" i="39"/>
  <c r="Z145" i="39"/>
  <c r="Z146" i="39"/>
  <c r="Z147" i="39"/>
  <c r="Z148" i="39"/>
  <c r="Z149" i="39"/>
  <c r="Z150" i="39"/>
  <c r="Z151" i="39"/>
  <c r="Z152" i="39"/>
  <c r="Z6" i="39"/>
  <c r="C22" i="149"/>
  <c r="C21" i="149"/>
  <c r="C20" i="149"/>
  <c r="C19" i="149"/>
  <c r="B22" i="149"/>
  <c r="B21" i="149"/>
  <c r="B20" i="149"/>
  <c r="B19" i="149"/>
  <c r="C16" i="149"/>
  <c r="B16" i="149"/>
  <c r="C15" i="149"/>
  <c r="B15" i="149"/>
  <c r="C14" i="149"/>
  <c r="B14" i="149"/>
  <c r="C13" i="149"/>
  <c r="B13" i="149"/>
  <c r="C12" i="149"/>
  <c r="B12" i="149"/>
  <c r="O7" i="39"/>
  <c r="P7" i="39"/>
  <c r="Q7" i="39"/>
  <c r="R7" i="39"/>
  <c r="S7" i="39"/>
  <c r="O8" i="39"/>
  <c r="P8" i="39"/>
  <c r="Q8" i="39"/>
  <c r="R8" i="39"/>
  <c r="S8" i="39"/>
  <c r="O9" i="39"/>
  <c r="P9" i="39"/>
  <c r="Q9" i="39"/>
  <c r="R9" i="39"/>
  <c r="S9" i="39"/>
  <c r="O10" i="39"/>
  <c r="P10" i="39"/>
  <c r="Q10" i="39"/>
  <c r="R10" i="39"/>
  <c r="S10" i="39"/>
  <c r="O11" i="39"/>
  <c r="P11" i="39"/>
  <c r="Q11" i="39"/>
  <c r="R11" i="39"/>
  <c r="S11" i="39"/>
  <c r="O12" i="39"/>
  <c r="P12" i="39"/>
  <c r="Q12" i="39"/>
  <c r="R12" i="39"/>
  <c r="S12" i="39"/>
  <c r="O13" i="39"/>
  <c r="P13" i="39"/>
  <c r="Q13" i="39"/>
  <c r="R13" i="39"/>
  <c r="S13" i="39"/>
  <c r="O14" i="39"/>
  <c r="P14" i="39"/>
  <c r="Q14" i="39"/>
  <c r="R14" i="39"/>
  <c r="S14" i="39"/>
  <c r="O15" i="39"/>
  <c r="P15" i="39"/>
  <c r="Q15" i="39"/>
  <c r="R15" i="39"/>
  <c r="S15" i="39"/>
  <c r="O16" i="39"/>
  <c r="P16" i="39"/>
  <c r="Q16" i="39"/>
  <c r="R16" i="39"/>
  <c r="S16" i="39"/>
  <c r="O17" i="39"/>
  <c r="P17" i="39"/>
  <c r="Q17" i="39"/>
  <c r="R17" i="39"/>
  <c r="S17" i="39"/>
  <c r="O18" i="39"/>
  <c r="P18" i="39"/>
  <c r="Q18" i="39"/>
  <c r="R18" i="39"/>
  <c r="S18" i="39"/>
  <c r="O19" i="39"/>
  <c r="P19" i="39"/>
  <c r="Q19" i="39"/>
  <c r="R19" i="39"/>
  <c r="S19" i="39"/>
  <c r="O20" i="39"/>
  <c r="P20" i="39"/>
  <c r="Q20" i="39"/>
  <c r="R20" i="39"/>
  <c r="S20" i="39"/>
  <c r="O21" i="39"/>
  <c r="P21" i="39"/>
  <c r="Q21" i="39"/>
  <c r="R21" i="39"/>
  <c r="S21" i="39"/>
  <c r="O22" i="39"/>
  <c r="P22" i="39"/>
  <c r="Q22" i="39"/>
  <c r="R22" i="39"/>
  <c r="S22" i="39"/>
  <c r="O23" i="39"/>
  <c r="P23" i="39"/>
  <c r="Q23" i="39"/>
  <c r="R23" i="39"/>
  <c r="S23" i="39"/>
  <c r="O24" i="39"/>
  <c r="P24" i="39"/>
  <c r="Q24" i="39"/>
  <c r="R24" i="39"/>
  <c r="S24" i="39"/>
  <c r="O25" i="39"/>
  <c r="P25" i="39"/>
  <c r="Q25" i="39"/>
  <c r="R25" i="39"/>
  <c r="S25" i="39"/>
  <c r="O26" i="39"/>
  <c r="P26" i="39"/>
  <c r="Q26" i="39"/>
  <c r="R26" i="39"/>
  <c r="S26" i="39"/>
  <c r="O27" i="39"/>
  <c r="P27" i="39"/>
  <c r="Q27" i="39"/>
  <c r="R27" i="39"/>
  <c r="S27" i="39"/>
  <c r="O28" i="39"/>
  <c r="P28" i="39"/>
  <c r="Q28" i="39"/>
  <c r="R28" i="39"/>
  <c r="S28" i="39"/>
  <c r="O29" i="39"/>
  <c r="P29" i="39"/>
  <c r="Q29" i="39"/>
  <c r="R29" i="39"/>
  <c r="S29" i="39"/>
  <c r="O30" i="39"/>
  <c r="P30" i="39"/>
  <c r="Q30" i="39"/>
  <c r="R30" i="39"/>
  <c r="S30" i="39"/>
  <c r="O31" i="39"/>
  <c r="P31" i="39"/>
  <c r="Q31" i="39"/>
  <c r="R31" i="39"/>
  <c r="S31" i="39"/>
  <c r="O32" i="39"/>
  <c r="P32" i="39"/>
  <c r="Q32" i="39"/>
  <c r="R32" i="39"/>
  <c r="S32" i="39"/>
  <c r="O33" i="39"/>
  <c r="P33" i="39"/>
  <c r="Q33" i="39"/>
  <c r="R33" i="39"/>
  <c r="S33" i="39"/>
  <c r="O34" i="39"/>
  <c r="P34" i="39"/>
  <c r="Q34" i="39"/>
  <c r="R34" i="39"/>
  <c r="S34" i="39"/>
  <c r="O35" i="39"/>
  <c r="P35" i="39"/>
  <c r="Q35" i="39"/>
  <c r="R35" i="39"/>
  <c r="S35" i="39"/>
  <c r="O36" i="39"/>
  <c r="P36" i="39"/>
  <c r="Q36" i="39"/>
  <c r="R36" i="39"/>
  <c r="S36" i="39"/>
  <c r="O37" i="39"/>
  <c r="P37" i="39"/>
  <c r="Q37" i="39"/>
  <c r="R37" i="39"/>
  <c r="S37" i="39"/>
  <c r="O38" i="39"/>
  <c r="P38" i="39"/>
  <c r="Q38" i="39"/>
  <c r="R38" i="39"/>
  <c r="S38" i="39"/>
  <c r="O39" i="39"/>
  <c r="P39" i="39"/>
  <c r="Q39" i="39"/>
  <c r="R39" i="39"/>
  <c r="S39" i="39"/>
  <c r="O40" i="39"/>
  <c r="P40" i="39"/>
  <c r="Q40" i="39"/>
  <c r="R40" i="39"/>
  <c r="S40" i="39"/>
  <c r="O41" i="39"/>
  <c r="P41" i="39"/>
  <c r="Q41" i="39"/>
  <c r="R41" i="39"/>
  <c r="S41" i="39"/>
  <c r="O42" i="39"/>
  <c r="P42" i="39"/>
  <c r="Q42" i="39"/>
  <c r="R42" i="39"/>
  <c r="S42" i="39"/>
  <c r="O43" i="39"/>
  <c r="P43" i="39"/>
  <c r="Q43" i="39"/>
  <c r="R43" i="39"/>
  <c r="S43" i="39"/>
  <c r="O44" i="39"/>
  <c r="P44" i="39"/>
  <c r="Q44" i="39"/>
  <c r="R44" i="39"/>
  <c r="S44" i="39"/>
  <c r="O45" i="39"/>
  <c r="P45" i="39"/>
  <c r="Q45" i="39"/>
  <c r="R45" i="39"/>
  <c r="S45" i="39"/>
  <c r="O46" i="39"/>
  <c r="P46" i="39"/>
  <c r="Q46" i="39"/>
  <c r="R46" i="39"/>
  <c r="S46" i="39"/>
  <c r="O47" i="39"/>
  <c r="P47" i="39"/>
  <c r="Q47" i="39"/>
  <c r="R47" i="39"/>
  <c r="S47" i="39"/>
  <c r="O48" i="39"/>
  <c r="P48" i="39"/>
  <c r="Q48" i="39"/>
  <c r="R48" i="39"/>
  <c r="S48" i="39"/>
  <c r="O49" i="39"/>
  <c r="P49" i="39"/>
  <c r="Q49" i="39"/>
  <c r="R49" i="39"/>
  <c r="S49" i="39"/>
  <c r="O50" i="39"/>
  <c r="P50" i="39"/>
  <c r="Q50" i="39"/>
  <c r="R50" i="39"/>
  <c r="S50" i="39"/>
  <c r="O51" i="39"/>
  <c r="P51" i="39"/>
  <c r="Q51" i="39"/>
  <c r="R51" i="39"/>
  <c r="S51" i="39"/>
  <c r="O52" i="39"/>
  <c r="P52" i="39"/>
  <c r="Q52" i="39"/>
  <c r="R52" i="39"/>
  <c r="S52" i="39"/>
  <c r="O53" i="39"/>
  <c r="P53" i="39"/>
  <c r="Q53" i="39"/>
  <c r="R53" i="39"/>
  <c r="S53" i="39"/>
  <c r="O54" i="39"/>
  <c r="P54" i="39"/>
  <c r="Q54" i="39"/>
  <c r="R54" i="39"/>
  <c r="S54" i="39"/>
  <c r="O55" i="39"/>
  <c r="P55" i="39"/>
  <c r="Q55" i="39"/>
  <c r="R55" i="39"/>
  <c r="S55" i="39"/>
  <c r="O56" i="39"/>
  <c r="P56" i="39"/>
  <c r="Q56" i="39"/>
  <c r="R56" i="39"/>
  <c r="S56" i="39"/>
  <c r="O57" i="39"/>
  <c r="P57" i="39"/>
  <c r="Q57" i="39"/>
  <c r="R57" i="39"/>
  <c r="S57" i="39"/>
  <c r="O58" i="39"/>
  <c r="P58" i="39"/>
  <c r="Q58" i="39"/>
  <c r="R58" i="39"/>
  <c r="S58" i="39"/>
  <c r="O59" i="39"/>
  <c r="P59" i="39"/>
  <c r="Q59" i="39"/>
  <c r="R59" i="39"/>
  <c r="S59" i="39"/>
  <c r="O60" i="39"/>
  <c r="P60" i="39"/>
  <c r="Q60" i="39"/>
  <c r="R60" i="39"/>
  <c r="S60" i="39"/>
  <c r="O61" i="39"/>
  <c r="P61" i="39"/>
  <c r="Q61" i="39"/>
  <c r="R61" i="39"/>
  <c r="S61" i="39"/>
  <c r="O62" i="39"/>
  <c r="P62" i="39"/>
  <c r="Q62" i="39"/>
  <c r="R62" i="39"/>
  <c r="S62" i="39"/>
  <c r="O63" i="39"/>
  <c r="P63" i="39"/>
  <c r="Q63" i="39"/>
  <c r="R63" i="39"/>
  <c r="S63" i="39"/>
  <c r="O64" i="39"/>
  <c r="P64" i="39"/>
  <c r="Q64" i="39"/>
  <c r="R64" i="39"/>
  <c r="S64" i="39"/>
  <c r="O65" i="39"/>
  <c r="P65" i="39"/>
  <c r="Q65" i="39"/>
  <c r="R65" i="39"/>
  <c r="S65" i="39"/>
  <c r="O66" i="39"/>
  <c r="P66" i="39"/>
  <c r="Q66" i="39"/>
  <c r="R66" i="39"/>
  <c r="S66" i="39"/>
  <c r="O67" i="39"/>
  <c r="P67" i="39"/>
  <c r="Q67" i="39"/>
  <c r="R67" i="39"/>
  <c r="S67" i="39"/>
  <c r="O68" i="39"/>
  <c r="P68" i="39"/>
  <c r="Q68" i="39"/>
  <c r="R68" i="39"/>
  <c r="S68" i="39"/>
  <c r="O69" i="39"/>
  <c r="P69" i="39"/>
  <c r="Q69" i="39"/>
  <c r="R69" i="39"/>
  <c r="S69" i="39"/>
  <c r="O70" i="39"/>
  <c r="P70" i="39"/>
  <c r="Q70" i="39"/>
  <c r="R70" i="39"/>
  <c r="S70" i="39"/>
  <c r="O71" i="39"/>
  <c r="P71" i="39"/>
  <c r="Q71" i="39"/>
  <c r="R71" i="39"/>
  <c r="S71" i="39"/>
  <c r="O72" i="39"/>
  <c r="P72" i="39"/>
  <c r="Q72" i="39"/>
  <c r="R72" i="39"/>
  <c r="S72" i="39"/>
  <c r="O73" i="39"/>
  <c r="P73" i="39"/>
  <c r="Q73" i="39"/>
  <c r="R73" i="39"/>
  <c r="S73" i="39"/>
  <c r="O74" i="39"/>
  <c r="P74" i="39"/>
  <c r="Q74" i="39"/>
  <c r="R74" i="39"/>
  <c r="S74" i="39"/>
  <c r="O75" i="39"/>
  <c r="P75" i="39"/>
  <c r="Q75" i="39"/>
  <c r="R75" i="39"/>
  <c r="S75" i="39"/>
  <c r="O76" i="39"/>
  <c r="P76" i="39"/>
  <c r="Q76" i="39"/>
  <c r="R76" i="39"/>
  <c r="S76" i="39"/>
  <c r="O77" i="39"/>
  <c r="P77" i="39"/>
  <c r="Q77" i="39"/>
  <c r="R77" i="39"/>
  <c r="S77" i="39"/>
  <c r="O78" i="39"/>
  <c r="P78" i="39"/>
  <c r="Q78" i="39"/>
  <c r="R78" i="39"/>
  <c r="S78" i="39"/>
  <c r="O79" i="39"/>
  <c r="P79" i="39"/>
  <c r="Q79" i="39"/>
  <c r="R79" i="39"/>
  <c r="S79" i="39"/>
  <c r="O80" i="39"/>
  <c r="P80" i="39"/>
  <c r="Q80" i="39"/>
  <c r="R80" i="39"/>
  <c r="S80" i="39"/>
  <c r="O81" i="39"/>
  <c r="P81" i="39"/>
  <c r="Q81" i="39"/>
  <c r="R81" i="39"/>
  <c r="S81" i="39"/>
  <c r="O82" i="39"/>
  <c r="P82" i="39"/>
  <c r="Q82" i="39"/>
  <c r="R82" i="39"/>
  <c r="S82" i="39"/>
  <c r="O83" i="39"/>
  <c r="P83" i="39"/>
  <c r="Q83" i="39"/>
  <c r="R83" i="39"/>
  <c r="S83" i="39"/>
  <c r="O84" i="39"/>
  <c r="P84" i="39"/>
  <c r="Q84" i="39"/>
  <c r="R84" i="39"/>
  <c r="S84" i="39"/>
  <c r="O85" i="39"/>
  <c r="P85" i="39"/>
  <c r="Q85" i="39"/>
  <c r="R85" i="39"/>
  <c r="S85" i="39"/>
  <c r="O86" i="39"/>
  <c r="P86" i="39"/>
  <c r="Q86" i="39"/>
  <c r="R86" i="39"/>
  <c r="S86" i="39"/>
  <c r="O87" i="39"/>
  <c r="P87" i="39"/>
  <c r="Q87" i="39"/>
  <c r="R87" i="39"/>
  <c r="S87" i="39"/>
  <c r="O88" i="39"/>
  <c r="P88" i="39"/>
  <c r="Q88" i="39"/>
  <c r="R88" i="39"/>
  <c r="S88" i="39"/>
  <c r="O89" i="39"/>
  <c r="P89" i="39"/>
  <c r="Q89" i="39"/>
  <c r="R89" i="39"/>
  <c r="S89" i="39"/>
  <c r="O90" i="39"/>
  <c r="P90" i="39"/>
  <c r="Q90" i="39"/>
  <c r="R90" i="39"/>
  <c r="S90" i="39"/>
  <c r="O91" i="39"/>
  <c r="P91" i="39"/>
  <c r="Q91" i="39"/>
  <c r="R91" i="39"/>
  <c r="S91" i="39"/>
  <c r="O92" i="39"/>
  <c r="P92" i="39"/>
  <c r="Q92" i="39"/>
  <c r="R92" i="39"/>
  <c r="S92" i="39"/>
  <c r="O93" i="39"/>
  <c r="P93" i="39"/>
  <c r="Q93" i="39"/>
  <c r="R93" i="39"/>
  <c r="S93" i="39"/>
  <c r="O94" i="39"/>
  <c r="P94" i="39"/>
  <c r="Q94" i="39"/>
  <c r="R94" i="39"/>
  <c r="S94" i="39"/>
  <c r="O95" i="39"/>
  <c r="P95" i="39"/>
  <c r="Q95" i="39"/>
  <c r="R95" i="39"/>
  <c r="S95" i="39"/>
  <c r="O96" i="39"/>
  <c r="P96" i="39"/>
  <c r="Q96" i="39"/>
  <c r="R96" i="39"/>
  <c r="S96" i="39"/>
  <c r="O97" i="39"/>
  <c r="P97" i="39"/>
  <c r="Q97" i="39"/>
  <c r="R97" i="39"/>
  <c r="S97" i="39"/>
  <c r="O98" i="39"/>
  <c r="P98" i="39"/>
  <c r="Q98" i="39"/>
  <c r="R98" i="39"/>
  <c r="S98" i="39"/>
  <c r="O99" i="39"/>
  <c r="P99" i="39"/>
  <c r="Q99" i="39"/>
  <c r="R99" i="39"/>
  <c r="S99" i="39"/>
  <c r="O100" i="39"/>
  <c r="P100" i="39"/>
  <c r="Q100" i="39"/>
  <c r="R100" i="39"/>
  <c r="S100" i="39"/>
  <c r="O101" i="39"/>
  <c r="P101" i="39"/>
  <c r="Q101" i="39"/>
  <c r="R101" i="39"/>
  <c r="S101" i="39"/>
  <c r="O102" i="39"/>
  <c r="P102" i="39"/>
  <c r="Q102" i="39"/>
  <c r="R102" i="39"/>
  <c r="S102" i="39"/>
  <c r="O103" i="39"/>
  <c r="P103" i="39"/>
  <c r="Q103" i="39"/>
  <c r="R103" i="39"/>
  <c r="S103" i="39"/>
  <c r="O104" i="39"/>
  <c r="P104" i="39"/>
  <c r="Q104" i="39"/>
  <c r="R104" i="39"/>
  <c r="S104" i="39"/>
  <c r="O105" i="39"/>
  <c r="P105" i="39"/>
  <c r="Q105" i="39"/>
  <c r="R105" i="39"/>
  <c r="S105" i="39"/>
  <c r="O106" i="39"/>
  <c r="P106" i="39"/>
  <c r="Q106" i="39"/>
  <c r="R106" i="39"/>
  <c r="S106" i="39"/>
  <c r="O107" i="39"/>
  <c r="P107" i="39"/>
  <c r="Q107" i="39"/>
  <c r="R107" i="39"/>
  <c r="S107" i="39"/>
  <c r="O108" i="39"/>
  <c r="P108" i="39"/>
  <c r="Q108" i="39"/>
  <c r="R108" i="39"/>
  <c r="S108" i="39"/>
  <c r="O109" i="39"/>
  <c r="P109" i="39"/>
  <c r="Q109" i="39"/>
  <c r="R109" i="39"/>
  <c r="S109" i="39"/>
  <c r="O110" i="39"/>
  <c r="P110" i="39"/>
  <c r="Q110" i="39"/>
  <c r="R110" i="39"/>
  <c r="S110" i="39"/>
  <c r="O111" i="39"/>
  <c r="P111" i="39"/>
  <c r="Q111" i="39"/>
  <c r="R111" i="39"/>
  <c r="S111" i="39"/>
  <c r="O112" i="39"/>
  <c r="P112" i="39"/>
  <c r="Q112" i="39"/>
  <c r="R112" i="39"/>
  <c r="S112" i="39"/>
  <c r="O113" i="39"/>
  <c r="P113" i="39"/>
  <c r="Q113" i="39"/>
  <c r="R113" i="39"/>
  <c r="S113" i="39"/>
  <c r="O114" i="39"/>
  <c r="P114" i="39"/>
  <c r="Q114" i="39"/>
  <c r="R114" i="39"/>
  <c r="S114" i="39"/>
  <c r="O115" i="39"/>
  <c r="P115" i="39"/>
  <c r="Q115" i="39"/>
  <c r="R115" i="39"/>
  <c r="S115" i="39"/>
  <c r="O116" i="39"/>
  <c r="P116" i="39"/>
  <c r="Q116" i="39"/>
  <c r="R116" i="39"/>
  <c r="S116" i="39"/>
  <c r="O117" i="39"/>
  <c r="P117" i="39"/>
  <c r="Q117" i="39"/>
  <c r="R117" i="39"/>
  <c r="S117" i="39"/>
  <c r="O118" i="39"/>
  <c r="P118" i="39"/>
  <c r="Q118" i="39"/>
  <c r="R118" i="39"/>
  <c r="S118" i="39"/>
  <c r="O119" i="39"/>
  <c r="P119" i="39"/>
  <c r="Q119" i="39"/>
  <c r="R119" i="39"/>
  <c r="S119" i="39"/>
  <c r="O120" i="39"/>
  <c r="P120" i="39"/>
  <c r="Q120" i="39"/>
  <c r="R120" i="39"/>
  <c r="S120" i="39"/>
  <c r="O121" i="39"/>
  <c r="P121" i="39"/>
  <c r="Q121" i="39"/>
  <c r="R121" i="39"/>
  <c r="S121" i="39"/>
  <c r="O122" i="39"/>
  <c r="P122" i="39"/>
  <c r="Q122" i="39"/>
  <c r="R122" i="39"/>
  <c r="S122" i="39"/>
  <c r="O123" i="39"/>
  <c r="P123" i="39"/>
  <c r="Q123" i="39"/>
  <c r="R123" i="39"/>
  <c r="S123" i="39"/>
  <c r="O124" i="39"/>
  <c r="P124" i="39"/>
  <c r="Q124" i="39"/>
  <c r="R124" i="39"/>
  <c r="S124" i="39"/>
  <c r="O125" i="39"/>
  <c r="P125" i="39"/>
  <c r="Q125" i="39"/>
  <c r="R125" i="39"/>
  <c r="S125" i="39"/>
  <c r="O126" i="39"/>
  <c r="P126" i="39"/>
  <c r="Q126" i="39"/>
  <c r="R126" i="39"/>
  <c r="S126" i="39"/>
  <c r="O127" i="39"/>
  <c r="P127" i="39"/>
  <c r="Q127" i="39"/>
  <c r="R127" i="39"/>
  <c r="S127" i="39"/>
  <c r="O128" i="39"/>
  <c r="P128" i="39"/>
  <c r="Q128" i="39"/>
  <c r="R128" i="39"/>
  <c r="S128" i="39"/>
  <c r="O129" i="39"/>
  <c r="P129" i="39"/>
  <c r="Q129" i="39"/>
  <c r="R129" i="39"/>
  <c r="S129" i="39"/>
  <c r="O130" i="39"/>
  <c r="P130" i="39"/>
  <c r="Q130" i="39"/>
  <c r="R130" i="39"/>
  <c r="S130" i="39"/>
  <c r="O131" i="39"/>
  <c r="P131" i="39"/>
  <c r="Q131" i="39"/>
  <c r="R131" i="39"/>
  <c r="S131" i="39"/>
  <c r="O132" i="39"/>
  <c r="P132" i="39"/>
  <c r="Q132" i="39"/>
  <c r="R132" i="39"/>
  <c r="S132" i="39"/>
  <c r="O133" i="39"/>
  <c r="P133" i="39"/>
  <c r="Q133" i="39"/>
  <c r="R133" i="39"/>
  <c r="S133" i="39"/>
  <c r="O134" i="39"/>
  <c r="P134" i="39"/>
  <c r="Q134" i="39"/>
  <c r="R134" i="39"/>
  <c r="S134" i="39"/>
  <c r="O135" i="39"/>
  <c r="P135" i="39"/>
  <c r="Q135" i="39"/>
  <c r="R135" i="39"/>
  <c r="S135" i="39"/>
  <c r="O136" i="39"/>
  <c r="P136" i="39"/>
  <c r="Q136" i="39"/>
  <c r="R136" i="39"/>
  <c r="S136" i="39"/>
  <c r="O137" i="39"/>
  <c r="P137" i="39"/>
  <c r="Q137" i="39"/>
  <c r="R137" i="39"/>
  <c r="S137" i="39"/>
  <c r="O138" i="39"/>
  <c r="P138" i="39"/>
  <c r="Q138" i="39"/>
  <c r="R138" i="39"/>
  <c r="S138" i="39"/>
  <c r="O139" i="39"/>
  <c r="P139" i="39"/>
  <c r="Q139" i="39"/>
  <c r="R139" i="39"/>
  <c r="S139" i="39"/>
  <c r="O140" i="39"/>
  <c r="P140" i="39"/>
  <c r="Q140" i="39"/>
  <c r="R140" i="39"/>
  <c r="S140" i="39"/>
  <c r="O141" i="39"/>
  <c r="P141" i="39"/>
  <c r="Q141" i="39"/>
  <c r="R141" i="39"/>
  <c r="S141" i="39"/>
  <c r="O142" i="39"/>
  <c r="P142" i="39"/>
  <c r="Q142" i="39"/>
  <c r="R142" i="39"/>
  <c r="S142" i="39"/>
  <c r="O143" i="39"/>
  <c r="P143" i="39"/>
  <c r="Q143" i="39"/>
  <c r="R143" i="39"/>
  <c r="S143" i="39"/>
  <c r="O144" i="39"/>
  <c r="P144" i="39"/>
  <c r="Q144" i="39"/>
  <c r="R144" i="39"/>
  <c r="S144" i="39"/>
  <c r="O145" i="39"/>
  <c r="P145" i="39"/>
  <c r="Q145" i="39"/>
  <c r="R145" i="39"/>
  <c r="S145" i="39"/>
  <c r="O146" i="39"/>
  <c r="P146" i="39"/>
  <c r="Q146" i="39"/>
  <c r="R146" i="39"/>
  <c r="S146" i="39"/>
  <c r="O147" i="39"/>
  <c r="P147" i="39"/>
  <c r="Q147" i="39"/>
  <c r="R147" i="39"/>
  <c r="S147" i="39"/>
  <c r="O148" i="39"/>
  <c r="P148" i="39"/>
  <c r="Q148" i="39"/>
  <c r="R148" i="39"/>
  <c r="S148" i="39"/>
  <c r="O149" i="39"/>
  <c r="P149" i="39"/>
  <c r="Q149" i="39"/>
  <c r="R149" i="39"/>
  <c r="S149" i="39"/>
  <c r="O150" i="39"/>
  <c r="P150" i="39"/>
  <c r="Q150" i="39"/>
  <c r="R150" i="39"/>
  <c r="S150" i="39"/>
  <c r="O151" i="39"/>
  <c r="P151" i="39"/>
  <c r="Q151" i="39"/>
  <c r="R151" i="39"/>
  <c r="S151" i="39"/>
  <c r="O152" i="39"/>
  <c r="P152" i="39"/>
  <c r="Q152" i="39"/>
  <c r="R152" i="39"/>
  <c r="S152" i="39"/>
  <c r="S6" i="39"/>
  <c r="R6" i="39"/>
  <c r="Q6" i="39"/>
  <c r="P6" i="39"/>
  <c r="O6" i="39"/>
  <c r="I152" i="156"/>
  <c r="J152" i="156"/>
  <c r="K152" i="156"/>
  <c r="L152" i="156"/>
  <c r="I26" i="156"/>
  <c r="J26" i="156"/>
  <c r="K26" i="156"/>
  <c r="L26" i="156"/>
  <c r="V64" i="156"/>
  <c r="I27" i="156"/>
  <c r="J27" i="156"/>
  <c r="K27" i="156"/>
  <c r="L27" i="156"/>
  <c r="V65" i="156"/>
  <c r="I28" i="156"/>
  <c r="J28" i="156"/>
  <c r="K28" i="156"/>
  <c r="L28" i="156"/>
  <c r="V66" i="156"/>
  <c r="I29" i="156"/>
  <c r="J29" i="156"/>
  <c r="K29" i="156"/>
  <c r="L29" i="156"/>
  <c r="V67" i="156"/>
  <c r="I30" i="156"/>
  <c r="J30" i="156"/>
  <c r="K30" i="156"/>
  <c r="L30" i="156"/>
  <c r="V68" i="156"/>
  <c r="I31" i="156"/>
  <c r="J31" i="156"/>
  <c r="K31" i="156"/>
  <c r="L31" i="156"/>
  <c r="V69" i="156"/>
  <c r="I32" i="156"/>
  <c r="J32" i="156"/>
  <c r="K32" i="156"/>
  <c r="L32" i="156"/>
  <c r="V70" i="156"/>
  <c r="I33" i="156"/>
  <c r="J33" i="156"/>
  <c r="K33" i="156"/>
  <c r="L33" i="156"/>
  <c r="V71" i="156"/>
  <c r="I34" i="156"/>
  <c r="J34" i="156"/>
  <c r="K34" i="156"/>
  <c r="L34" i="156"/>
  <c r="V72" i="156"/>
  <c r="I35" i="156"/>
  <c r="J35" i="156"/>
  <c r="K35" i="156"/>
  <c r="L35" i="156"/>
  <c r="V73" i="156"/>
  <c r="I36" i="156"/>
  <c r="J36" i="156"/>
  <c r="K36" i="156"/>
  <c r="L36" i="156"/>
  <c r="V74" i="156"/>
  <c r="I37" i="156"/>
  <c r="J37" i="156"/>
  <c r="K37" i="156"/>
  <c r="L37" i="156"/>
  <c r="V75" i="156"/>
  <c r="I38" i="156"/>
  <c r="J38" i="156"/>
  <c r="K38" i="156"/>
  <c r="L38" i="156"/>
  <c r="V76" i="156"/>
  <c r="I39" i="156"/>
  <c r="J39" i="156"/>
  <c r="K39" i="156"/>
  <c r="L39" i="156"/>
  <c r="V77" i="156"/>
  <c r="I40" i="156"/>
  <c r="J40" i="156"/>
  <c r="K40" i="156"/>
  <c r="L40" i="156"/>
  <c r="V78" i="156"/>
  <c r="I41" i="156"/>
  <c r="J41" i="156"/>
  <c r="K41" i="156"/>
  <c r="L41" i="156"/>
  <c r="V79" i="156"/>
  <c r="I42" i="156"/>
  <c r="J42" i="156"/>
  <c r="K42" i="156"/>
  <c r="L42" i="156"/>
  <c r="V80" i="156"/>
  <c r="I43" i="156"/>
  <c r="J43" i="156"/>
  <c r="K43" i="156"/>
  <c r="L43" i="156"/>
  <c r="V81" i="156"/>
  <c r="I44" i="156"/>
  <c r="J44" i="156"/>
  <c r="K44" i="156"/>
  <c r="L44" i="156"/>
  <c r="V82" i="156"/>
  <c r="I45" i="156"/>
  <c r="J45" i="156"/>
  <c r="K45" i="156"/>
  <c r="L45" i="156"/>
  <c r="V83" i="156"/>
  <c r="I131" i="156"/>
  <c r="J131" i="156"/>
  <c r="K131" i="156"/>
  <c r="L131" i="156"/>
  <c r="V84" i="156"/>
  <c r="I132" i="156"/>
  <c r="J132" i="156"/>
  <c r="K132" i="156"/>
  <c r="L132" i="156"/>
  <c r="V85" i="156"/>
  <c r="I133" i="156"/>
  <c r="J133" i="156"/>
  <c r="K133" i="156"/>
  <c r="L133" i="156"/>
  <c r="V86" i="156"/>
  <c r="I134" i="156"/>
  <c r="J134" i="156"/>
  <c r="K134" i="156"/>
  <c r="L134" i="156"/>
  <c r="V87" i="156"/>
  <c r="I135" i="156"/>
  <c r="J135" i="156"/>
  <c r="K135" i="156"/>
  <c r="L135" i="156"/>
  <c r="V88" i="156"/>
  <c r="I136" i="156"/>
  <c r="J136" i="156"/>
  <c r="K136" i="156"/>
  <c r="L136" i="156"/>
  <c r="V89" i="156"/>
  <c r="I137" i="156"/>
  <c r="J137" i="156"/>
  <c r="K137" i="156"/>
  <c r="L137" i="156"/>
  <c r="V90" i="156"/>
  <c r="I138" i="156"/>
  <c r="J138" i="156"/>
  <c r="K138" i="156"/>
  <c r="L138" i="156"/>
  <c r="V91" i="156"/>
  <c r="I139" i="156"/>
  <c r="J139" i="156"/>
  <c r="K139" i="156"/>
  <c r="L139" i="156"/>
  <c r="V92" i="156"/>
  <c r="I140" i="156"/>
  <c r="J140" i="156"/>
  <c r="K140" i="156"/>
  <c r="L140" i="156"/>
  <c r="V93" i="156"/>
  <c r="I141" i="156"/>
  <c r="J141" i="156"/>
  <c r="K141" i="156"/>
  <c r="L141" i="156"/>
  <c r="V94" i="156"/>
  <c r="I142" i="156"/>
  <c r="J142" i="156"/>
  <c r="K142" i="156"/>
  <c r="L142" i="156"/>
  <c r="V95" i="156"/>
  <c r="I143" i="156"/>
  <c r="J143" i="156"/>
  <c r="K143" i="156"/>
  <c r="L143" i="156"/>
  <c r="V96" i="156"/>
  <c r="I144" i="156"/>
  <c r="J144" i="156"/>
  <c r="K144" i="156"/>
  <c r="L144" i="156"/>
  <c r="V97" i="156"/>
  <c r="I145" i="156"/>
  <c r="J145" i="156"/>
  <c r="K145" i="156"/>
  <c r="L145" i="156"/>
  <c r="V98" i="156"/>
  <c r="I146" i="156"/>
  <c r="J146" i="156"/>
  <c r="K146" i="156"/>
  <c r="L146" i="156"/>
  <c r="V99" i="156"/>
  <c r="I147" i="156"/>
  <c r="J147" i="156"/>
  <c r="K147" i="156"/>
  <c r="L147" i="156"/>
  <c r="V100" i="156"/>
  <c r="I148" i="156"/>
  <c r="J148" i="156"/>
  <c r="K148" i="156"/>
  <c r="L148" i="156"/>
  <c r="V101" i="156"/>
  <c r="I149" i="156"/>
  <c r="J149" i="156"/>
  <c r="K149" i="156"/>
  <c r="L149" i="156"/>
  <c r="V102" i="156"/>
  <c r="I150" i="156"/>
  <c r="J150" i="156"/>
  <c r="K150" i="156"/>
  <c r="L150" i="156"/>
  <c r="V103" i="156"/>
  <c r="I151" i="156"/>
  <c r="J151" i="156"/>
  <c r="K151" i="156"/>
  <c r="L151" i="156"/>
  <c r="V104" i="156"/>
  <c r="N2" i="156"/>
  <c r="M152" i="156"/>
  <c r="M38" i="156"/>
  <c r="M39" i="156"/>
  <c r="M40" i="156"/>
  <c r="M41" i="156"/>
  <c r="M42" i="156"/>
  <c r="M43" i="156"/>
  <c r="M44" i="156"/>
  <c r="M45" i="156"/>
  <c r="O2" i="156"/>
  <c r="P152" i="156"/>
  <c r="M151" i="156"/>
  <c r="P151" i="156"/>
  <c r="M150" i="156"/>
  <c r="P150" i="156"/>
  <c r="M149" i="156"/>
  <c r="P149" i="156"/>
  <c r="M148" i="156"/>
  <c r="P148" i="156"/>
  <c r="M147" i="156"/>
  <c r="P147" i="156"/>
  <c r="M146" i="156"/>
  <c r="P146" i="156"/>
  <c r="M145" i="156"/>
  <c r="P145" i="156"/>
  <c r="M144" i="156"/>
  <c r="P144" i="156"/>
  <c r="M143" i="156"/>
  <c r="P143" i="156"/>
  <c r="M142" i="156"/>
  <c r="P142" i="156"/>
  <c r="M141" i="156"/>
  <c r="P141" i="156"/>
  <c r="M140" i="156"/>
  <c r="P140" i="156"/>
  <c r="M139" i="156"/>
  <c r="P139" i="156"/>
  <c r="M138" i="156"/>
  <c r="P138" i="156"/>
  <c r="M137" i="156"/>
  <c r="P137" i="156"/>
  <c r="M136" i="156"/>
  <c r="P136" i="156"/>
  <c r="M135" i="156"/>
  <c r="P135" i="156"/>
  <c r="M134" i="156"/>
  <c r="P134" i="156"/>
  <c r="M133" i="156"/>
  <c r="P133" i="156"/>
  <c r="M132" i="156"/>
  <c r="P132" i="156"/>
  <c r="M131" i="156"/>
  <c r="P131" i="156"/>
  <c r="I130" i="156"/>
  <c r="J130" i="156"/>
  <c r="K130" i="156"/>
  <c r="L130" i="156"/>
  <c r="M130" i="156"/>
  <c r="P130" i="156"/>
  <c r="I129" i="156"/>
  <c r="J129" i="156"/>
  <c r="K129" i="156"/>
  <c r="L129" i="156"/>
  <c r="M129" i="156"/>
  <c r="P129" i="156"/>
  <c r="I128" i="156"/>
  <c r="J128" i="156"/>
  <c r="K128" i="156"/>
  <c r="L128" i="156"/>
  <c r="M128" i="156"/>
  <c r="P128" i="156"/>
  <c r="I127" i="156"/>
  <c r="J127" i="156"/>
  <c r="K127" i="156"/>
  <c r="L127" i="156"/>
  <c r="M127" i="156"/>
  <c r="P127" i="156"/>
  <c r="I126" i="156"/>
  <c r="J126" i="156"/>
  <c r="K126" i="156"/>
  <c r="L126" i="156"/>
  <c r="M126" i="156"/>
  <c r="P126" i="156"/>
  <c r="I125" i="156"/>
  <c r="J125" i="156"/>
  <c r="K125" i="156"/>
  <c r="L125" i="156"/>
  <c r="M125" i="156"/>
  <c r="P125" i="156"/>
  <c r="I124" i="156"/>
  <c r="J124" i="156"/>
  <c r="K124" i="156"/>
  <c r="L124" i="156"/>
  <c r="M124" i="156"/>
  <c r="P124" i="156"/>
  <c r="I123" i="156"/>
  <c r="J123" i="156"/>
  <c r="K123" i="156"/>
  <c r="L123" i="156"/>
  <c r="M123" i="156"/>
  <c r="P123" i="156"/>
  <c r="I122" i="156"/>
  <c r="J122" i="156"/>
  <c r="K122" i="156"/>
  <c r="L122" i="156"/>
  <c r="M122" i="156"/>
  <c r="P122" i="156"/>
  <c r="I121" i="156"/>
  <c r="J121" i="156"/>
  <c r="K121" i="156"/>
  <c r="L121" i="156"/>
  <c r="M121" i="156"/>
  <c r="P121" i="156"/>
  <c r="I120" i="156"/>
  <c r="J120" i="156"/>
  <c r="K120" i="156"/>
  <c r="L120" i="156"/>
  <c r="M120" i="156"/>
  <c r="P120" i="156"/>
  <c r="I119" i="156"/>
  <c r="J119" i="156"/>
  <c r="K119" i="156"/>
  <c r="L119" i="156"/>
  <c r="M119" i="156"/>
  <c r="P119" i="156"/>
  <c r="I118" i="156"/>
  <c r="J118" i="156"/>
  <c r="K118" i="156"/>
  <c r="L118" i="156"/>
  <c r="M118" i="156"/>
  <c r="P118" i="156"/>
  <c r="I117" i="156"/>
  <c r="J117" i="156"/>
  <c r="K117" i="156"/>
  <c r="L117" i="156"/>
  <c r="M117" i="156"/>
  <c r="P117" i="156"/>
  <c r="I116" i="156"/>
  <c r="J116" i="156"/>
  <c r="K116" i="156"/>
  <c r="L116" i="156"/>
  <c r="M116" i="156"/>
  <c r="P116" i="156"/>
  <c r="I115" i="156"/>
  <c r="J115" i="156"/>
  <c r="K115" i="156"/>
  <c r="L115" i="156"/>
  <c r="M115" i="156"/>
  <c r="P115" i="156"/>
  <c r="I114" i="156"/>
  <c r="J114" i="156"/>
  <c r="K114" i="156"/>
  <c r="L114" i="156"/>
  <c r="M114" i="156"/>
  <c r="P114" i="156"/>
  <c r="I113" i="156"/>
  <c r="J113" i="156"/>
  <c r="K113" i="156"/>
  <c r="L113" i="156"/>
  <c r="M113" i="156"/>
  <c r="P113" i="156"/>
  <c r="I112" i="156"/>
  <c r="J112" i="156"/>
  <c r="K112" i="156"/>
  <c r="L112" i="156"/>
  <c r="M112" i="156"/>
  <c r="P112" i="156"/>
  <c r="I111" i="156"/>
  <c r="J111" i="156"/>
  <c r="K111" i="156"/>
  <c r="L111" i="156"/>
  <c r="M111" i="156"/>
  <c r="P111" i="156"/>
  <c r="I110" i="156"/>
  <c r="J110" i="156"/>
  <c r="K110" i="156"/>
  <c r="L110" i="156"/>
  <c r="M110" i="156"/>
  <c r="P110" i="156"/>
  <c r="I109" i="156"/>
  <c r="J109" i="156"/>
  <c r="K109" i="156"/>
  <c r="L109" i="156"/>
  <c r="M109" i="156"/>
  <c r="P109" i="156"/>
  <c r="I108" i="156"/>
  <c r="J108" i="156"/>
  <c r="K108" i="156"/>
  <c r="L108" i="156"/>
  <c r="M108" i="156"/>
  <c r="P108" i="156"/>
  <c r="I107" i="156"/>
  <c r="J107" i="156"/>
  <c r="K107" i="156"/>
  <c r="L107" i="156"/>
  <c r="M107" i="156"/>
  <c r="P107" i="156"/>
  <c r="I106" i="156"/>
  <c r="J106" i="156"/>
  <c r="K106" i="156"/>
  <c r="L106" i="156"/>
  <c r="M106" i="156"/>
  <c r="P106" i="156"/>
  <c r="I105" i="156"/>
  <c r="J105" i="156"/>
  <c r="K105" i="156"/>
  <c r="L105" i="156"/>
  <c r="M105" i="156"/>
  <c r="P105" i="156"/>
  <c r="I104" i="156"/>
  <c r="J104" i="156"/>
  <c r="K104" i="156"/>
  <c r="L104" i="156"/>
  <c r="M104" i="156"/>
  <c r="P104" i="156"/>
  <c r="I103" i="156"/>
  <c r="J103" i="156"/>
  <c r="K103" i="156"/>
  <c r="L103" i="156"/>
  <c r="M103" i="156"/>
  <c r="P103" i="156"/>
  <c r="I102" i="156"/>
  <c r="J102" i="156"/>
  <c r="K102" i="156"/>
  <c r="L102" i="156"/>
  <c r="M102" i="156"/>
  <c r="P102" i="156"/>
  <c r="I101" i="156"/>
  <c r="J101" i="156"/>
  <c r="K101" i="156"/>
  <c r="L101" i="156"/>
  <c r="M101" i="156"/>
  <c r="P101" i="156"/>
  <c r="I100" i="156"/>
  <c r="J100" i="156"/>
  <c r="K100" i="156"/>
  <c r="L100" i="156"/>
  <c r="M100" i="156"/>
  <c r="P100" i="156"/>
  <c r="I99" i="156"/>
  <c r="J99" i="156"/>
  <c r="K99" i="156"/>
  <c r="L99" i="156"/>
  <c r="M99" i="156"/>
  <c r="P99" i="156"/>
  <c r="I98" i="156"/>
  <c r="J98" i="156"/>
  <c r="K98" i="156"/>
  <c r="L98" i="156"/>
  <c r="M98" i="156"/>
  <c r="P98" i="156"/>
  <c r="I97" i="156"/>
  <c r="J97" i="156"/>
  <c r="K97" i="156"/>
  <c r="L97" i="156"/>
  <c r="M97" i="156"/>
  <c r="P97" i="156"/>
  <c r="I96" i="156"/>
  <c r="J96" i="156"/>
  <c r="K96" i="156"/>
  <c r="L96" i="156"/>
  <c r="M96" i="156"/>
  <c r="P96" i="156"/>
  <c r="I95" i="156"/>
  <c r="J95" i="156"/>
  <c r="K95" i="156"/>
  <c r="L95" i="156"/>
  <c r="M95" i="156"/>
  <c r="P95" i="156"/>
  <c r="I94" i="156"/>
  <c r="J94" i="156"/>
  <c r="K94" i="156"/>
  <c r="L94" i="156"/>
  <c r="M94" i="156"/>
  <c r="P94" i="156"/>
  <c r="I93" i="156"/>
  <c r="J93" i="156"/>
  <c r="K93" i="156"/>
  <c r="L93" i="156"/>
  <c r="M93" i="156"/>
  <c r="P93" i="156"/>
  <c r="I92" i="156"/>
  <c r="J92" i="156"/>
  <c r="K92" i="156"/>
  <c r="L92" i="156"/>
  <c r="M92" i="156"/>
  <c r="P92" i="156"/>
  <c r="I91" i="156"/>
  <c r="J91" i="156"/>
  <c r="K91" i="156"/>
  <c r="L91" i="156"/>
  <c r="M91" i="156"/>
  <c r="P91" i="156"/>
  <c r="I90" i="156"/>
  <c r="J90" i="156"/>
  <c r="K90" i="156"/>
  <c r="L90" i="156"/>
  <c r="M90" i="156"/>
  <c r="P90" i="156"/>
  <c r="I89" i="156"/>
  <c r="J89" i="156"/>
  <c r="K89" i="156"/>
  <c r="L89" i="156"/>
  <c r="M89" i="156"/>
  <c r="P89" i="156"/>
  <c r="I88" i="156"/>
  <c r="J88" i="156"/>
  <c r="K88" i="156"/>
  <c r="L88" i="156"/>
  <c r="M88" i="156"/>
  <c r="P88" i="156"/>
  <c r="I87" i="156"/>
  <c r="J87" i="156"/>
  <c r="K87" i="156"/>
  <c r="L87" i="156"/>
  <c r="M87" i="156"/>
  <c r="P87" i="156"/>
  <c r="I86" i="156"/>
  <c r="J86" i="156"/>
  <c r="K86" i="156"/>
  <c r="L86" i="156"/>
  <c r="M86" i="156"/>
  <c r="P86" i="156"/>
  <c r="I85" i="156"/>
  <c r="J85" i="156"/>
  <c r="K85" i="156"/>
  <c r="L85" i="156"/>
  <c r="M85" i="156"/>
  <c r="P85" i="156"/>
  <c r="I84" i="156"/>
  <c r="J84" i="156"/>
  <c r="K84" i="156"/>
  <c r="L84" i="156"/>
  <c r="M84" i="156"/>
  <c r="P84" i="156"/>
  <c r="I83" i="156"/>
  <c r="J83" i="156"/>
  <c r="K83" i="156"/>
  <c r="L83" i="156"/>
  <c r="M83" i="156"/>
  <c r="P83" i="156"/>
  <c r="I82" i="156"/>
  <c r="J82" i="156"/>
  <c r="K82" i="156"/>
  <c r="L82" i="156"/>
  <c r="M82" i="156"/>
  <c r="P82" i="156"/>
  <c r="I81" i="156"/>
  <c r="J81" i="156"/>
  <c r="K81" i="156"/>
  <c r="L81" i="156"/>
  <c r="M81" i="156"/>
  <c r="P81" i="156"/>
  <c r="I80" i="156"/>
  <c r="J80" i="156"/>
  <c r="K80" i="156"/>
  <c r="L80" i="156"/>
  <c r="M80" i="156"/>
  <c r="P80" i="156"/>
  <c r="I79" i="156"/>
  <c r="J79" i="156"/>
  <c r="K79" i="156"/>
  <c r="L79" i="156"/>
  <c r="M79" i="156"/>
  <c r="P79" i="156"/>
  <c r="I78" i="156"/>
  <c r="J78" i="156"/>
  <c r="K78" i="156"/>
  <c r="L78" i="156"/>
  <c r="M78" i="156"/>
  <c r="P78" i="156"/>
  <c r="I77" i="156"/>
  <c r="J77" i="156"/>
  <c r="K77" i="156"/>
  <c r="L77" i="156"/>
  <c r="M77" i="156"/>
  <c r="P77" i="156"/>
  <c r="I76" i="156"/>
  <c r="J76" i="156"/>
  <c r="K76" i="156"/>
  <c r="L76" i="156"/>
  <c r="M76" i="156"/>
  <c r="P76" i="156"/>
  <c r="I75" i="156"/>
  <c r="J75" i="156"/>
  <c r="K75" i="156"/>
  <c r="L75" i="156"/>
  <c r="M75" i="156"/>
  <c r="P75" i="156"/>
  <c r="I74" i="156"/>
  <c r="J74" i="156"/>
  <c r="K74" i="156"/>
  <c r="L74" i="156"/>
  <c r="M74" i="156"/>
  <c r="P74" i="156"/>
  <c r="I73" i="156"/>
  <c r="J73" i="156"/>
  <c r="K73" i="156"/>
  <c r="L73" i="156"/>
  <c r="M73" i="156"/>
  <c r="P73" i="156"/>
  <c r="I72" i="156"/>
  <c r="J72" i="156"/>
  <c r="K72" i="156"/>
  <c r="L72" i="156"/>
  <c r="M72" i="156"/>
  <c r="P72" i="156"/>
  <c r="I71" i="156"/>
  <c r="J71" i="156"/>
  <c r="K71" i="156"/>
  <c r="L71" i="156"/>
  <c r="M71" i="156"/>
  <c r="P71" i="156"/>
  <c r="I70" i="156"/>
  <c r="J70" i="156"/>
  <c r="K70" i="156"/>
  <c r="L70" i="156"/>
  <c r="M70" i="156"/>
  <c r="P70" i="156"/>
  <c r="I69" i="156"/>
  <c r="J69" i="156"/>
  <c r="K69" i="156"/>
  <c r="L69" i="156"/>
  <c r="M69" i="156"/>
  <c r="P69" i="156"/>
  <c r="I68" i="156"/>
  <c r="J68" i="156"/>
  <c r="K68" i="156"/>
  <c r="L68" i="156"/>
  <c r="M68" i="156"/>
  <c r="P68" i="156"/>
  <c r="I67" i="156"/>
  <c r="J67" i="156"/>
  <c r="K67" i="156"/>
  <c r="L67" i="156"/>
  <c r="M67" i="156"/>
  <c r="P67" i="156"/>
  <c r="I66" i="156"/>
  <c r="J66" i="156"/>
  <c r="K66" i="156"/>
  <c r="L66" i="156"/>
  <c r="M66" i="156"/>
  <c r="P66" i="156"/>
  <c r="I65" i="156"/>
  <c r="J65" i="156"/>
  <c r="K65" i="156"/>
  <c r="L65" i="156"/>
  <c r="M65" i="156"/>
  <c r="P65" i="156"/>
  <c r="I64" i="156"/>
  <c r="J64" i="156"/>
  <c r="K64" i="156"/>
  <c r="L64" i="156"/>
  <c r="M64" i="156"/>
  <c r="P64" i="156"/>
  <c r="I63" i="156"/>
  <c r="J63" i="156"/>
  <c r="K63" i="156"/>
  <c r="L63" i="156"/>
  <c r="M63" i="156"/>
  <c r="P63" i="156"/>
  <c r="I62" i="156"/>
  <c r="J62" i="156"/>
  <c r="K62" i="156"/>
  <c r="L62" i="156"/>
  <c r="M62" i="156"/>
  <c r="P62" i="156"/>
  <c r="I61" i="156"/>
  <c r="J61" i="156"/>
  <c r="K61" i="156"/>
  <c r="L61" i="156"/>
  <c r="M61" i="156"/>
  <c r="P61" i="156"/>
  <c r="I60" i="156"/>
  <c r="J60" i="156"/>
  <c r="K60" i="156"/>
  <c r="L60" i="156"/>
  <c r="M60" i="156"/>
  <c r="P60" i="156"/>
  <c r="I59" i="156"/>
  <c r="J59" i="156"/>
  <c r="K59" i="156"/>
  <c r="L59" i="156"/>
  <c r="M59" i="156"/>
  <c r="P59" i="156"/>
  <c r="I58" i="156"/>
  <c r="J58" i="156"/>
  <c r="K58" i="156"/>
  <c r="L58" i="156"/>
  <c r="M58" i="156"/>
  <c r="P58" i="156"/>
  <c r="I57" i="156"/>
  <c r="J57" i="156"/>
  <c r="K57" i="156"/>
  <c r="L57" i="156"/>
  <c r="M57" i="156"/>
  <c r="P57" i="156"/>
  <c r="I56" i="156"/>
  <c r="J56" i="156"/>
  <c r="K56" i="156"/>
  <c r="L56" i="156"/>
  <c r="M56" i="156"/>
  <c r="P56" i="156"/>
  <c r="I55" i="156"/>
  <c r="J55" i="156"/>
  <c r="K55" i="156"/>
  <c r="L55" i="156"/>
  <c r="M55" i="156"/>
  <c r="P55" i="156"/>
  <c r="I54" i="156"/>
  <c r="J54" i="156"/>
  <c r="K54" i="156"/>
  <c r="L54" i="156"/>
  <c r="M54" i="156"/>
  <c r="P54" i="156"/>
  <c r="I53" i="156"/>
  <c r="J53" i="156"/>
  <c r="K53" i="156"/>
  <c r="L53" i="156"/>
  <c r="M53" i="156"/>
  <c r="P53" i="156"/>
  <c r="I52" i="156"/>
  <c r="J52" i="156"/>
  <c r="K52" i="156"/>
  <c r="L52" i="156"/>
  <c r="M52" i="156"/>
  <c r="P52" i="156"/>
  <c r="I51" i="156"/>
  <c r="J51" i="156"/>
  <c r="K51" i="156"/>
  <c r="L51" i="156"/>
  <c r="M51" i="156"/>
  <c r="P51" i="156"/>
  <c r="I50" i="156"/>
  <c r="J50" i="156"/>
  <c r="K50" i="156"/>
  <c r="L50" i="156"/>
  <c r="M50" i="156"/>
  <c r="P50" i="156"/>
  <c r="I49" i="156"/>
  <c r="J49" i="156"/>
  <c r="K49" i="156"/>
  <c r="L49" i="156"/>
  <c r="M49" i="156"/>
  <c r="P49" i="156"/>
  <c r="I48" i="156"/>
  <c r="J48" i="156"/>
  <c r="K48" i="156"/>
  <c r="L48" i="156"/>
  <c r="M48" i="156"/>
  <c r="P48" i="156"/>
  <c r="I47" i="156"/>
  <c r="J47" i="156"/>
  <c r="K47" i="156"/>
  <c r="L47" i="156"/>
  <c r="M47" i="156"/>
  <c r="P47" i="156"/>
  <c r="I46" i="156"/>
  <c r="J46" i="156"/>
  <c r="K46" i="156"/>
  <c r="L46" i="156"/>
  <c r="M46" i="156"/>
  <c r="P46" i="156"/>
  <c r="P45" i="156"/>
  <c r="P44" i="156"/>
  <c r="P43" i="156"/>
  <c r="P42" i="156"/>
  <c r="P41" i="156"/>
  <c r="P40" i="156"/>
  <c r="P39" i="156"/>
  <c r="P38" i="156"/>
  <c r="M37" i="156"/>
  <c r="P37" i="156"/>
  <c r="M36" i="156"/>
  <c r="P36" i="156"/>
  <c r="M35" i="156"/>
  <c r="P35" i="156"/>
  <c r="M34" i="156"/>
  <c r="P34" i="156"/>
  <c r="M33" i="156"/>
  <c r="P33" i="156"/>
  <c r="M32" i="156"/>
  <c r="P32" i="156"/>
  <c r="M31" i="156"/>
  <c r="P31" i="156"/>
  <c r="M30" i="156"/>
  <c r="P30" i="156"/>
  <c r="M29" i="156"/>
  <c r="P29" i="156"/>
  <c r="M28" i="156"/>
  <c r="P28" i="156"/>
  <c r="M27" i="156"/>
  <c r="P27" i="156"/>
  <c r="M26" i="156"/>
  <c r="P26" i="156"/>
  <c r="I25" i="156"/>
  <c r="J25" i="156"/>
  <c r="K25" i="156"/>
  <c r="L25" i="156"/>
  <c r="M25" i="156"/>
  <c r="P25" i="156"/>
  <c r="I24" i="156"/>
  <c r="J24" i="156"/>
  <c r="K24" i="156"/>
  <c r="L24" i="156"/>
  <c r="M24" i="156"/>
  <c r="P24" i="156"/>
  <c r="I23" i="156"/>
  <c r="J23" i="156"/>
  <c r="K23" i="156"/>
  <c r="L23" i="156"/>
  <c r="M23" i="156"/>
  <c r="P23" i="156"/>
  <c r="I22" i="156"/>
  <c r="J22" i="156"/>
  <c r="K22" i="156"/>
  <c r="L22" i="156"/>
  <c r="M22" i="156"/>
  <c r="P22" i="156"/>
  <c r="I21" i="156"/>
  <c r="J21" i="156"/>
  <c r="K21" i="156"/>
  <c r="L21" i="156"/>
  <c r="M21" i="156"/>
  <c r="P21" i="156"/>
  <c r="I20" i="156"/>
  <c r="J20" i="156"/>
  <c r="K20" i="156"/>
  <c r="L20" i="156"/>
  <c r="M20" i="156"/>
  <c r="P20" i="156"/>
  <c r="I19" i="156"/>
  <c r="J19" i="156"/>
  <c r="K19" i="156"/>
  <c r="L19" i="156"/>
  <c r="M19" i="156"/>
  <c r="P19" i="156"/>
  <c r="I18" i="156"/>
  <c r="J18" i="156"/>
  <c r="K18" i="156"/>
  <c r="L18" i="156"/>
  <c r="M18" i="156"/>
  <c r="P18" i="156"/>
  <c r="I17" i="156"/>
  <c r="J17" i="156"/>
  <c r="K17" i="156"/>
  <c r="L17" i="156"/>
  <c r="M17" i="156"/>
  <c r="P17" i="156"/>
  <c r="I16" i="156"/>
  <c r="J16" i="156"/>
  <c r="K16" i="156"/>
  <c r="L16" i="156"/>
  <c r="M16" i="156"/>
  <c r="P16" i="156"/>
  <c r="I15" i="156"/>
  <c r="J15" i="156"/>
  <c r="K15" i="156"/>
  <c r="L15" i="156"/>
  <c r="M15" i="156"/>
  <c r="P15" i="156"/>
  <c r="I14" i="156"/>
  <c r="J14" i="156"/>
  <c r="K14" i="156"/>
  <c r="L14" i="156"/>
  <c r="M14" i="156"/>
  <c r="P14" i="156"/>
  <c r="I13" i="156"/>
  <c r="J13" i="156"/>
  <c r="K13" i="156"/>
  <c r="L13" i="156"/>
  <c r="M13" i="156"/>
  <c r="P13" i="156"/>
  <c r="I12" i="156"/>
  <c r="J12" i="156"/>
  <c r="K12" i="156"/>
  <c r="L12" i="156"/>
  <c r="M12" i="156"/>
  <c r="P12" i="156"/>
  <c r="I11" i="156"/>
  <c r="J11" i="156"/>
  <c r="K11" i="156"/>
  <c r="L11" i="156"/>
  <c r="M11" i="156"/>
  <c r="P11" i="156"/>
  <c r="I10" i="156"/>
  <c r="J10" i="156"/>
  <c r="K10" i="156"/>
  <c r="L10" i="156"/>
  <c r="M10" i="156"/>
  <c r="P10" i="156"/>
  <c r="I9" i="156"/>
  <c r="J9" i="156"/>
  <c r="K9" i="156"/>
  <c r="L9" i="156"/>
  <c r="M9" i="156"/>
  <c r="P9" i="156"/>
  <c r="I8" i="156"/>
  <c r="J8" i="156"/>
  <c r="K8" i="156"/>
  <c r="L8" i="156"/>
  <c r="M8" i="156"/>
  <c r="P8" i="156"/>
  <c r="I7" i="156"/>
  <c r="J7" i="156"/>
  <c r="K7" i="156"/>
  <c r="L7" i="156"/>
  <c r="M7" i="156"/>
  <c r="P7" i="156"/>
  <c r="I6" i="156"/>
  <c r="J6" i="156"/>
  <c r="K6" i="156"/>
  <c r="L6" i="156"/>
  <c r="M6" i="156"/>
  <c r="P6" i="156"/>
  <c r="N5" i="156"/>
  <c r="I5" i="156"/>
  <c r="J5" i="156"/>
  <c r="K5" i="156"/>
  <c r="L5" i="156"/>
  <c r="I4" i="156"/>
  <c r="J4" i="156"/>
  <c r="K4" i="156"/>
  <c r="L4" i="156"/>
  <c r="I3" i="156"/>
  <c r="J3" i="156"/>
  <c r="K3" i="156"/>
  <c r="L3" i="156"/>
  <c r="I2" i="156"/>
  <c r="J2" i="156"/>
  <c r="K2" i="156"/>
  <c r="L2" i="156"/>
  <c r="I152" i="155"/>
  <c r="J152" i="155"/>
  <c r="K152" i="155"/>
  <c r="L152" i="155"/>
  <c r="I26" i="155"/>
  <c r="J26" i="155"/>
  <c r="K26" i="155"/>
  <c r="L26" i="155"/>
  <c r="V64" i="155"/>
  <c r="I27" i="155"/>
  <c r="J27" i="155"/>
  <c r="K27" i="155"/>
  <c r="L27" i="155"/>
  <c r="V65" i="155"/>
  <c r="I28" i="155"/>
  <c r="J28" i="155"/>
  <c r="K28" i="155"/>
  <c r="L28" i="155"/>
  <c r="V66" i="155"/>
  <c r="I29" i="155"/>
  <c r="J29" i="155"/>
  <c r="K29" i="155"/>
  <c r="L29" i="155"/>
  <c r="V67" i="155"/>
  <c r="I30" i="155"/>
  <c r="J30" i="155"/>
  <c r="K30" i="155"/>
  <c r="L30" i="155"/>
  <c r="V68" i="155"/>
  <c r="I31" i="155"/>
  <c r="J31" i="155"/>
  <c r="K31" i="155"/>
  <c r="L31" i="155"/>
  <c r="V69" i="155"/>
  <c r="I32" i="155"/>
  <c r="J32" i="155"/>
  <c r="K32" i="155"/>
  <c r="L32" i="155"/>
  <c r="V70" i="155"/>
  <c r="I33" i="155"/>
  <c r="J33" i="155"/>
  <c r="K33" i="155"/>
  <c r="L33" i="155"/>
  <c r="V71" i="155"/>
  <c r="I34" i="155"/>
  <c r="J34" i="155"/>
  <c r="K34" i="155"/>
  <c r="L34" i="155"/>
  <c r="V72" i="155"/>
  <c r="I35" i="155"/>
  <c r="J35" i="155"/>
  <c r="K35" i="155"/>
  <c r="L35" i="155"/>
  <c r="V73" i="155"/>
  <c r="I36" i="155"/>
  <c r="J36" i="155"/>
  <c r="K36" i="155"/>
  <c r="L36" i="155"/>
  <c r="V74" i="155"/>
  <c r="I37" i="155"/>
  <c r="J37" i="155"/>
  <c r="K37" i="155"/>
  <c r="L37" i="155"/>
  <c r="V75" i="155"/>
  <c r="I38" i="155"/>
  <c r="J38" i="155"/>
  <c r="K38" i="155"/>
  <c r="L38" i="155"/>
  <c r="V76" i="155"/>
  <c r="I39" i="155"/>
  <c r="J39" i="155"/>
  <c r="K39" i="155"/>
  <c r="L39" i="155"/>
  <c r="V77" i="155"/>
  <c r="I40" i="155"/>
  <c r="J40" i="155"/>
  <c r="K40" i="155"/>
  <c r="L40" i="155"/>
  <c r="V78" i="155"/>
  <c r="I41" i="155"/>
  <c r="J41" i="155"/>
  <c r="K41" i="155"/>
  <c r="L41" i="155"/>
  <c r="V79" i="155"/>
  <c r="I42" i="155"/>
  <c r="J42" i="155"/>
  <c r="K42" i="155"/>
  <c r="L42" i="155"/>
  <c r="V80" i="155"/>
  <c r="I43" i="155"/>
  <c r="J43" i="155"/>
  <c r="K43" i="155"/>
  <c r="L43" i="155"/>
  <c r="V81" i="155"/>
  <c r="I44" i="155"/>
  <c r="J44" i="155"/>
  <c r="K44" i="155"/>
  <c r="L44" i="155"/>
  <c r="V82" i="155"/>
  <c r="I45" i="155"/>
  <c r="J45" i="155"/>
  <c r="K45" i="155"/>
  <c r="L45" i="155"/>
  <c r="V83" i="155"/>
  <c r="I131" i="155"/>
  <c r="J131" i="155"/>
  <c r="K131" i="155"/>
  <c r="L131" i="155"/>
  <c r="V84" i="155"/>
  <c r="I132" i="155"/>
  <c r="J132" i="155"/>
  <c r="K132" i="155"/>
  <c r="L132" i="155"/>
  <c r="V85" i="155"/>
  <c r="I133" i="155"/>
  <c r="J133" i="155"/>
  <c r="K133" i="155"/>
  <c r="L133" i="155"/>
  <c r="V86" i="155"/>
  <c r="I134" i="155"/>
  <c r="J134" i="155"/>
  <c r="K134" i="155"/>
  <c r="L134" i="155"/>
  <c r="V87" i="155"/>
  <c r="I135" i="155"/>
  <c r="J135" i="155"/>
  <c r="K135" i="155"/>
  <c r="L135" i="155"/>
  <c r="V88" i="155"/>
  <c r="I136" i="155"/>
  <c r="J136" i="155"/>
  <c r="K136" i="155"/>
  <c r="L136" i="155"/>
  <c r="V89" i="155"/>
  <c r="I137" i="155"/>
  <c r="J137" i="155"/>
  <c r="K137" i="155"/>
  <c r="L137" i="155"/>
  <c r="V90" i="155"/>
  <c r="I138" i="155"/>
  <c r="J138" i="155"/>
  <c r="K138" i="155"/>
  <c r="L138" i="155"/>
  <c r="V91" i="155"/>
  <c r="I139" i="155"/>
  <c r="J139" i="155"/>
  <c r="K139" i="155"/>
  <c r="L139" i="155"/>
  <c r="V92" i="155"/>
  <c r="I140" i="155"/>
  <c r="J140" i="155"/>
  <c r="K140" i="155"/>
  <c r="L140" i="155"/>
  <c r="V93" i="155"/>
  <c r="I141" i="155"/>
  <c r="J141" i="155"/>
  <c r="K141" i="155"/>
  <c r="L141" i="155"/>
  <c r="V94" i="155"/>
  <c r="I142" i="155"/>
  <c r="J142" i="155"/>
  <c r="K142" i="155"/>
  <c r="L142" i="155"/>
  <c r="V95" i="155"/>
  <c r="I143" i="155"/>
  <c r="J143" i="155"/>
  <c r="K143" i="155"/>
  <c r="L143" i="155"/>
  <c r="V96" i="155"/>
  <c r="I144" i="155"/>
  <c r="J144" i="155"/>
  <c r="K144" i="155"/>
  <c r="L144" i="155"/>
  <c r="V97" i="155"/>
  <c r="I145" i="155"/>
  <c r="J145" i="155"/>
  <c r="K145" i="155"/>
  <c r="L145" i="155"/>
  <c r="V98" i="155"/>
  <c r="I146" i="155"/>
  <c r="J146" i="155"/>
  <c r="K146" i="155"/>
  <c r="L146" i="155"/>
  <c r="V99" i="155"/>
  <c r="I147" i="155"/>
  <c r="J147" i="155"/>
  <c r="K147" i="155"/>
  <c r="L147" i="155"/>
  <c r="V100" i="155"/>
  <c r="I148" i="155"/>
  <c r="J148" i="155"/>
  <c r="K148" i="155"/>
  <c r="L148" i="155"/>
  <c r="V101" i="155"/>
  <c r="I149" i="155"/>
  <c r="J149" i="155"/>
  <c r="K149" i="155"/>
  <c r="L149" i="155"/>
  <c r="V102" i="155"/>
  <c r="I150" i="155"/>
  <c r="J150" i="155"/>
  <c r="K150" i="155"/>
  <c r="L150" i="155"/>
  <c r="V103" i="155"/>
  <c r="I151" i="155"/>
  <c r="J151" i="155"/>
  <c r="K151" i="155"/>
  <c r="L151" i="155"/>
  <c r="V104" i="155"/>
  <c r="N2" i="155"/>
  <c r="M152" i="155"/>
  <c r="M38" i="155"/>
  <c r="M39" i="155"/>
  <c r="M40" i="155"/>
  <c r="M41" i="155"/>
  <c r="M42" i="155"/>
  <c r="M43" i="155"/>
  <c r="M44" i="155"/>
  <c r="M45" i="155"/>
  <c r="O2" i="155"/>
  <c r="P152" i="155"/>
  <c r="M151" i="155"/>
  <c r="P151" i="155"/>
  <c r="M150" i="155"/>
  <c r="P150" i="155"/>
  <c r="M149" i="155"/>
  <c r="P149" i="155"/>
  <c r="M148" i="155"/>
  <c r="P148" i="155"/>
  <c r="M147" i="155"/>
  <c r="P147" i="155"/>
  <c r="M146" i="155"/>
  <c r="P146" i="155"/>
  <c r="M145" i="155"/>
  <c r="P145" i="155"/>
  <c r="M144" i="155"/>
  <c r="P144" i="155"/>
  <c r="M143" i="155"/>
  <c r="P143" i="155"/>
  <c r="M142" i="155"/>
  <c r="P142" i="155"/>
  <c r="M141" i="155"/>
  <c r="P141" i="155"/>
  <c r="M140" i="155"/>
  <c r="P140" i="155"/>
  <c r="M139" i="155"/>
  <c r="P139" i="155"/>
  <c r="M138" i="155"/>
  <c r="P138" i="155"/>
  <c r="M137" i="155"/>
  <c r="P137" i="155"/>
  <c r="M136" i="155"/>
  <c r="P136" i="155"/>
  <c r="M135" i="155"/>
  <c r="P135" i="155"/>
  <c r="M134" i="155"/>
  <c r="P134" i="155"/>
  <c r="M133" i="155"/>
  <c r="P133" i="155"/>
  <c r="M132" i="155"/>
  <c r="P132" i="155"/>
  <c r="M131" i="155"/>
  <c r="P131" i="155"/>
  <c r="I130" i="155"/>
  <c r="J130" i="155"/>
  <c r="K130" i="155"/>
  <c r="L130" i="155"/>
  <c r="M130" i="155"/>
  <c r="P130" i="155"/>
  <c r="I129" i="155"/>
  <c r="J129" i="155"/>
  <c r="K129" i="155"/>
  <c r="L129" i="155"/>
  <c r="M129" i="155"/>
  <c r="P129" i="155"/>
  <c r="I128" i="155"/>
  <c r="J128" i="155"/>
  <c r="K128" i="155"/>
  <c r="L128" i="155"/>
  <c r="M128" i="155"/>
  <c r="P128" i="155"/>
  <c r="I127" i="155"/>
  <c r="J127" i="155"/>
  <c r="K127" i="155"/>
  <c r="L127" i="155"/>
  <c r="M127" i="155"/>
  <c r="P127" i="155"/>
  <c r="I126" i="155"/>
  <c r="J126" i="155"/>
  <c r="K126" i="155"/>
  <c r="L126" i="155"/>
  <c r="M126" i="155"/>
  <c r="P126" i="155"/>
  <c r="I125" i="155"/>
  <c r="J125" i="155"/>
  <c r="K125" i="155"/>
  <c r="L125" i="155"/>
  <c r="M125" i="155"/>
  <c r="P125" i="155"/>
  <c r="I124" i="155"/>
  <c r="J124" i="155"/>
  <c r="K124" i="155"/>
  <c r="L124" i="155"/>
  <c r="M124" i="155"/>
  <c r="P124" i="155"/>
  <c r="I123" i="155"/>
  <c r="J123" i="155"/>
  <c r="K123" i="155"/>
  <c r="L123" i="155"/>
  <c r="M123" i="155"/>
  <c r="P123" i="155"/>
  <c r="I122" i="155"/>
  <c r="J122" i="155"/>
  <c r="K122" i="155"/>
  <c r="L122" i="155"/>
  <c r="M122" i="155"/>
  <c r="P122" i="155"/>
  <c r="I121" i="155"/>
  <c r="J121" i="155"/>
  <c r="K121" i="155"/>
  <c r="L121" i="155"/>
  <c r="M121" i="155"/>
  <c r="P121" i="155"/>
  <c r="I120" i="155"/>
  <c r="J120" i="155"/>
  <c r="K120" i="155"/>
  <c r="L120" i="155"/>
  <c r="M120" i="155"/>
  <c r="P120" i="155"/>
  <c r="I119" i="155"/>
  <c r="J119" i="155"/>
  <c r="K119" i="155"/>
  <c r="L119" i="155"/>
  <c r="M119" i="155"/>
  <c r="P119" i="155"/>
  <c r="I118" i="155"/>
  <c r="J118" i="155"/>
  <c r="K118" i="155"/>
  <c r="L118" i="155"/>
  <c r="M118" i="155"/>
  <c r="P118" i="155"/>
  <c r="I117" i="155"/>
  <c r="J117" i="155"/>
  <c r="K117" i="155"/>
  <c r="L117" i="155"/>
  <c r="M117" i="155"/>
  <c r="P117" i="155"/>
  <c r="I116" i="155"/>
  <c r="J116" i="155"/>
  <c r="K116" i="155"/>
  <c r="L116" i="155"/>
  <c r="M116" i="155"/>
  <c r="P116" i="155"/>
  <c r="I115" i="155"/>
  <c r="J115" i="155"/>
  <c r="K115" i="155"/>
  <c r="L115" i="155"/>
  <c r="M115" i="155"/>
  <c r="P115" i="155"/>
  <c r="I114" i="155"/>
  <c r="J114" i="155"/>
  <c r="K114" i="155"/>
  <c r="L114" i="155"/>
  <c r="M114" i="155"/>
  <c r="P114" i="155"/>
  <c r="I113" i="155"/>
  <c r="J113" i="155"/>
  <c r="K113" i="155"/>
  <c r="L113" i="155"/>
  <c r="M113" i="155"/>
  <c r="P113" i="155"/>
  <c r="I112" i="155"/>
  <c r="J112" i="155"/>
  <c r="K112" i="155"/>
  <c r="L112" i="155"/>
  <c r="M112" i="155"/>
  <c r="P112" i="155"/>
  <c r="I111" i="155"/>
  <c r="J111" i="155"/>
  <c r="K111" i="155"/>
  <c r="L111" i="155"/>
  <c r="M111" i="155"/>
  <c r="P111" i="155"/>
  <c r="I110" i="155"/>
  <c r="J110" i="155"/>
  <c r="K110" i="155"/>
  <c r="L110" i="155"/>
  <c r="M110" i="155"/>
  <c r="P110" i="155"/>
  <c r="I109" i="155"/>
  <c r="J109" i="155"/>
  <c r="K109" i="155"/>
  <c r="L109" i="155"/>
  <c r="M109" i="155"/>
  <c r="P109" i="155"/>
  <c r="I108" i="155"/>
  <c r="J108" i="155"/>
  <c r="K108" i="155"/>
  <c r="L108" i="155"/>
  <c r="M108" i="155"/>
  <c r="P108" i="155"/>
  <c r="I107" i="155"/>
  <c r="J107" i="155"/>
  <c r="K107" i="155"/>
  <c r="L107" i="155"/>
  <c r="M107" i="155"/>
  <c r="P107" i="155"/>
  <c r="I106" i="155"/>
  <c r="J106" i="155"/>
  <c r="K106" i="155"/>
  <c r="L106" i="155"/>
  <c r="M106" i="155"/>
  <c r="P106" i="155"/>
  <c r="I105" i="155"/>
  <c r="J105" i="155"/>
  <c r="K105" i="155"/>
  <c r="L105" i="155"/>
  <c r="M105" i="155"/>
  <c r="P105" i="155"/>
  <c r="I104" i="155"/>
  <c r="J104" i="155"/>
  <c r="K104" i="155"/>
  <c r="L104" i="155"/>
  <c r="M104" i="155"/>
  <c r="P104" i="155"/>
  <c r="I103" i="155"/>
  <c r="J103" i="155"/>
  <c r="K103" i="155"/>
  <c r="L103" i="155"/>
  <c r="M103" i="155"/>
  <c r="P103" i="155"/>
  <c r="I102" i="155"/>
  <c r="J102" i="155"/>
  <c r="K102" i="155"/>
  <c r="L102" i="155"/>
  <c r="M102" i="155"/>
  <c r="P102" i="155"/>
  <c r="I101" i="155"/>
  <c r="J101" i="155"/>
  <c r="K101" i="155"/>
  <c r="L101" i="155"/>
  <c r="M101" i="155"/>
  <c r="P101" i="155"/>
  <c r="I100" i="155"/>
  <c r="J100" i="155"/>
  <c r="K100" i="155"/>
  <c r="L100" i="155"/>
  <c r="M100" i="155"/>
  <c r="P100" i="155"/>
  <c r="I99" i="155"/>
  <c r="J99" i="155"/>
  <c r="K99" i="155"/>
  <c r="L99" i="155"/>
  <c r="M99" i="155"/>
  <c r="P99" i="155"/>
  <c r="I98" i="155"/>
  <c r="J98" i="155"/>
  <c r="K98" i="155"/>
  <c r="L98" i="155"/>
  <c r="M98" i="155"/>
  <c r="P98" i="155"/>
  <c r="I97" i="155"/>
  <c r="J97" i="155"/>
  <c r="K97" i="155"/>
  <c r="L97" i="155"/>
  <c r="M97" i="155"/>
  <c r="P97" i="155"/>
  <c r="I96" i="155"/>
  <c r="J96" i="155"/>
  <c r="K96" i="155"/>
  <c r="L96" i="155"/>
  <c r="M96" i="155"/>
  <c r="P96" i="155"/>
  <c r="I95" i="155"/>
  <c r="J95" i="155"/>
  <c r="K95" i="155"/>
  <c r="L95" i="155"/>
  <c r="M95" i="155"/>
  <c r="P95" i="155"/>
  <c r="I94" i="155"/>
  <c r="J94" i="155"/>
  <c r="K94" i="155"/>
  <c r="L94" i="155"/>
  <c r="M94" i="155"/>
  <c r="P94" i="155"/>
  <c r="I93" i="155"/>
  <c r="J93" i="155"/>
  <c r="K93" i="155"/>
  <c r="L93" i="155"/>
  <c r="M93" i="155"/>
  <c r="P93" i="155"/>
  <c r="I92" i="155"/>
  <c r="J92" i="155"/>
  <c r="K92" i="155"/>
  <c r="L92" i="155"/>
  <c r="M92" i="155"/>
  <c r="P92" i="155"/>
  <c r="I91" i="155"/>
  <c r="J91" i="155"/>
  <c r="K91" i="155"/>
  <c r="L91" i="155"/>
  <c r="M91" i="155"/>
  <c r="P91" i="155"/>
  <c r="I90" i="155"/>
  <c r="J90" i="155"/>
  <c r="K90" i="155"/>
  <c r="L90" i="155"/>
  <c r="M90" i="155"/>
  <c r="P90" i="155"/>
  <c r="I89" i="155"/>
  <c r="J89" i="155"/>
  <c r="K89" i="155"/>
  <c r="L89" i="155"/>
  <c r="M89" i="155"/>
  <c r="P89" i="155"/>
  <c r="I88" i="155"/>
  <c r="J88" i="155"/>
  <c r="K88" i="155"/>
  <c r="L88" i="155"/>
  <c r="M88" i="155"/>
  <c r="P88" i="155"/>
  <c r="I87" i="155"/>
  <c r="J87" i="155"/>
  <c r="K87" i="155"/>
  <c r="L87" i="155"/>
  <c r="M87" i="155"/>
  <c r="P87" i="155"/>
  <c r="I86" i="155"/>
  <c r="J86" i="155"/>
  <c r="K86" i="155"/>
  <c r="L86" i="155"/>
  <c r="M86" i="155"/>
  <c r="P86" i="155"/>
  <c r="I85" i="155"/>
  <c r="J85" i="155"/>
  <c r="K85" i="155"/>
  <c r="L85" i="155"/>
  <c r="M85" i="155"/>
  <c r="P85" i="155"/>
  <c r="I84" i="155"/>
  <c r="J84" i="155"/>
  <c r="K84" i="155"/>
  <c r="L84" i="155"/>
  <c r="M84" i="155"/>
  <c r="P84" i="155"/>
  <c r="I83" i="155"/>
  <c r="J83" i="155"/>
  <c r="K83" i="155"/>
  <c r="L83" i="155"/>
  <c r="M83" i="155"/>
  <c r="P83" i="155"/>
  <c r="I82" i="155"/>
  <c r="J82" i="155"/>
  <c r="K82" i="155"/>
  <c r="L82" i="155"/>
  <c r="M82" i="155"/>
  <c r="P82" i="155"/>
  <c r="I81" i="155"/>
  <c r="J81" i="155"/>
  <c r="K81" i="155"/>
  <c r="L81" i="155"/>
  <c r="M81" i="155"/>
  <c r="P81" i="155"/>
  <c r="I80" i="155"/>
  <c r="J80" i="155"/>
  <c r="K80" i="155"/>
  <c r="L80" i="155"/>
  <c r="M80" i="155"/>
  <c r="P80" i="155"/>
  <c r="I79" i="155"/>
  <c r="J79" i="155"/>
  <c r="K79" i="155"/>
  <c r="L79" i="155"/>
  <c r="M79" i="155"/>
  <c r="P79" i="155"/>
  <c r="I78" i="155"/>
  <c r="J78" i="155"/>
  <c r="K78" i="155"/>
  <c r="L78" i="155"/>
  <c r="M78" i="155"/>
  <c r="P78" i="155"/>
  <c r="I77" i="155"/>
  <c r="J77" i="155"/>
  <c r="K77" i="155"/>
  <c r="L77" i="155"/>
  <c r="M77" i="155"/>
  <c r="P77" i="155"/>
  <c r="I76" i="155"/>
  <c r="J76" i="155"/>
  <c r="K76" i="155"/>
  <c r="L76" i="155"/>
  <c r="M76" i="155"/>
  <c r="P76" i="155"/>
  <c r="I75" i="155"/>
  <c r="J75" i="155"/>
  <c r="K75" i="155"/>
  <c r="L75" i="155"/>
  <c r="M75" i="155"/>
  <c r="P75" i="155"/>
  <c r="I74" i="155"/>
  <c r="J74" i="155"/>
  <c r="K74" i="155"/>
  <c r="L74" i="155"/>
  <c r="M74" i="155"/>
  <c r="P74" i="155"/>
  <c r="I73" i="155"/>
  <c r="J73" i="155"/>
  <c r="K73" i="155"/>
  <c r="L73" i="155"/>
  <c r="M73" i="155"/>
  <c r="P73" i="155"/>
  <c r="I72" i="155"/>
  <c r="J72" i="155"/>
  <c r="K72" i="155"/>
  <c r="L72" i="155"/>
  <c r="M72" i="155"/>
  <c r="P72" i="155"/>
  <c r="I71" i="155"/>
  <c r="J71" i="155"/>
  <c r="K71" i="155"/>
  <c r="L71" i="155"/>
  <c r="M71" i="155"/>
  <c r="P71" i="155"/>
  <c r="I70" i="155"/>
  <c r="J70" i="155"/>
  <c r="K70" i="155"/>
  <c r="L70" i="155"/>
  <c r="M70" i="155"/>
  <c r="P70" i="155"/>
  <c r="I69" i="155"/>
  <c r="J69" i="155"/>
  <c r="K69" i="155"/>
  <c r="L69" i="155"/>
  <c r="M69" i="155"/>
  <c r="P69" i="155"/>
  <c r="I68" i="155"/>
  <c r="J68" i="155"/>
  <c r="K68" i="155"/>
  <c r="L68" i="155"/>
  <c r="M68" i="155"/>
  <c r="P68" i="155"/>
  <c r="I67" i="155"/>
  <c r="J67" i="155"/>
  <c r="K67" i="155"/>
  <c r="L67" i="155"/>
  <c r="M67" i="155"/>
  <c r="P67" i="155"/>
  <c r="I66" i="155"/>
  <c r="J66" i="155"/>
  <c r="K66" i="155"/>
  <c r="L66" i="155"/>
  <c r="M66" i="155"/>
  <c r="P66" i="155"/>
  <c r="I65" i="155"/>
  <c r="J65" i="155"/>
  <c r="K65" i="155"/>
  <c r="L65" i="155"/>
  <c r="M65" i="155"/>
  <c r="P65" i="155"/>
  <c r="I64" i="155"/>
  <c r="J64" i="155"/>
  <c r="K64" i="155"/>
  <c r="L64" i="155"/>
  <c r="M64" i="155"/>
  <c r="P64" i="155"/>
  <c r="I63" i="155"/>
  <c r="J63" i="155"/>
  <c r="K63" i="155"/>
  <c r="L63" i="155"/>
  <c r="M63" i="155"/>
  <c r="P63" i="155"/>
  <c r="I62" i="155"/>
  <c r="J62" i="155"/>
  <c r="K62" i="155"/>
  <c r="L62" i="155"/>
  <c r="M62" i="155"/>
  <c r="P62" i="155"/>
  <c r="I61" i="155"/>
  <c r="J61" i="155"/>
  <c r="K61" i="155"/>
  <c r="L61" i="155"/>
  <c r="M61" i="155"/>
  <c r="P61" i="155"/>
  <c r="I60" i="155"/>
  <c r="J60" i="155"/>
  <c r="K60" i="155"/>
  <c r="L60" i="155"/>
  <c r="M60" i="155"/>
  <c r="P60" i="155"/>
  <c r="I59" i="155"/>
  <c r="J59" i="155"/>
  <c r="K59" i="155"/>
  <c r="L59" i="155"/>
  <c r="M59" i="155"/>
  <c r="P59" i="155"/>
  <c r="I58" i="155"/>
  <c r="J58" i="155"/>
  <c r="K58" i="155"/>
  <c r="L58" i="155"/>
  <c r="M58" i="155"/>
  <c r="P58" i="155"/>
  <c r="I57" i="155"/>
  <c r="J57" i="155"/>
  <c r="K57" i="155"/>
  <c r="L57" i="155"/>
  <c r="M57" i="155"/>
  <c r="P57" i="155"/>
  <c r="I56" i="155"/>
  <c r="J56" i="155"/>
  <c r="K56" i="155"/>
  <c r="L56" i="155"/>
  <c r="M56" i="155"/>
  <c r="P56" i="155"/>
  <c r="I55" i="155"/>
  <c r="J55" i="155"/>
  <c r="K55" i="155"/>
  <c r="L55" i="155"/>
  <c r="M55" i="155"/>
  <c r="P55" i="155"/>
  <c r="I54" i="155"/>
  <c r="J54" i="155"/>
  <c r="K54" i="155"/>
  <c r="L54" i="155"/>
  <c r="M54" i="155"/>
  <c r="P54" i="155"/>
  <c r="I53" i="155"/>
  <c r="J53" i="155"/>
  <c r="K53" i="155"/>
  <c r="L53" i="155"/>
  <c r="M53" i="155"/>
  <c r="P53" i="155"/>
  <c r="I52" i="155"/>
  <c r="J52" i="155"/>
  <c r="K52" i="155"/>
  <c r="L52" i="155"/>
  <c r="M52" i="155"/>
  <c r="P52" i="155"/>
  <c r="I51" i="155"/>
  <c r="J51" i="155"/>
  <c r="K51" i="155"/>
  <c r="L51" i="155"/>
  <c r="M51" i="155"/>
  <c r="P51" i="155"/>
  <c r="I50" i="155"/>
  <c r="J50" i="155"/>
  <c r="K50" i="155"/>
  <c r="L50" i="155"/>
  <c r="M50" i="155"/>
  <c r="P50" i="155"/>
  <c r="I49" i="155"/>
  <c r="J49" i="155"/>
  <c r="K49" i="155"/>
  <c r="L49" i="155"/>
  <c r="M49" i="155"/>
  <c r="P49" i="155"/>
  <c r="I48" i="155"/>
  <c r="J48" i="155"/>
  <c r="K48" i="155"/>
  <c r="L48" i="155"/>
  <c r="M48" i="155"/>
  <c r="P48" i="155"/>
  <c r="I47" i="155"/>
  <c r="J47" i="155"/>
  <c r="K47" i="155"/>
  <c r="L47" i="155"/>
  <c r="M47" i="155"/>
  <c r="P47" i="155"/>
  <c r="I46" i="155"/>
  <c r="J46" i="155"/>
  <c r="K46" i="155"/>
  <c r="L46" i="155"/>
  <c r="M46" i="155"/>
  <c r="P46" i="155"/>
  <c r="P45" i="155"/>
  <c r="P44" i="155"/>
  <c r="P43" i="155"/>
  <c r="P42" i="155"/>
  <c r="P41" i="155"/>
  <c r="P40" i="155"/>
  <c r="P39" i="155"/>
  <c r="P38" i="155"/>
  <c r="M37" i="155"/>
  <c r="P37" i="155"/>
  <c r="M36" i="155"/>
  <c r="P36" i="155"/>
  <c r="M35" i="155"/>
  <c r="P35" i="155"/>
  <c r="M34" i="155"/>
  <c r="P34" i="155"/>
  <c r="M33" i="155"/>
  <c r="P33" i="155"/>
  <c r="M32" i="155"/>
  <c r="P32" i="155"/>
  <c r="M31" i="155"/>
  <c r="P31" i="155"/>
  <c r="M30" i="155"/>
  <c r="P30" i="155"/>
  <c r="M29" i="155"/>
  <c r="P29" i="155"/>
  <c r="M28" i="155"/>
  <c r="P28" i="155"/>
  <c r="M27" i="155"/>
  <c r="P27" i="155"/>
  <c r="M26" i="155"/>
  <c r="P26" i="155"/>
  <c r="I25" i="155"/>
  <c r="J25" i="155"/>
  <c r="K25" i="155"/>
  <c r="L25" i="155"/>
  <c r="M25" i="155"/>
  <c r="P25" i="155"/>
  <c r="I24" i="155"/>
  <c r="J24" i="155"/>
  <c r="K24" i="155"/>
  <c r="L24" i="155"/>
  <c r="M24" i="155"/>
  <c r="P24" i="155"/>
  <c r="I23" i="155"/>
  <c r="J23" i="155"/>
  <c r="K23" i="155"/>
  <c r="L23" i="155"/>
  <c r="M23" i="155"/>
  <c r="P23" i="155"/>
  <c r="I22" i="155"/>
  <c r="J22" i="155"/>
  <c r="K22" i="155"/>
  <c r="L22" i="155"/>
  <c r="M22" i="155"/>
  <c r="P22" i="155"/>
  <c r="I21" i="155"/>
  <c r="J21" i="155"/>
  <c r="K21" i="155"/>
  <c r="L21" i="155"/>
  <c r="M21" i="155"/>
  <c r="P21" i="155"/>
  <c r="I20" i="155"/>
  <c r="J20" i="155"/>
  <c r="K20" i="155"/>
  <c r="L20" i="155"/>
  <c r="M20" i="155"/>
  <c r="P20" i="155"/>
  <c r="I19" i="155"/>
  <c r="J19" i="155"/>
  <c r="K19" i="155"/>
  <c r="L19" i="155"/>
  <c r="M19" i="155"/>
  <c r="P19" i="155"/>
  <c r="I18" i="155"/>
  <c r="J18" i="155"/>
  <c r="K18" i="155"/>
  <c r="L18" i="155"/>
  <c r="M18" i="155"/>
  <c r="P18" i="155"/>
  <c r="I17" i="155"/>
  <c r="J17" i="155"/>
  <c r="K17" i="155"/>
  <c r="L17" i="155"/>
  <c r="M17" i="155"/>
  <c r="P17" i="155"/>
  <c r="I16" i="155"/>
  <c r="J16" i="155"/>
  <c r="K16" i="155"/>
  <c r="L16" i="155"/>
  <c r="M16" i="155"/>
  <c r="P16" i="155"/>
  <c r="I15" i="155"/>
  <c r="J15" i="155"/>
  <c r="K15" i="155"/>
  <c r="L15" i="155"/>
  <c r="M15" i="155"/>
  <c r="P15" i="155"/>
  <c r="I14" i="155"/>
  <c r="J14" i="155"/>
  <c r="K14" i="155"/>
  <c r="L14" i="155"/>
  <c r="M14" i="155"/>
  <c r="P14" i="155"/>
  <c r="I13" i="155"/>
  <c r="J13" i="155"/>
  <c r="K13" i="155"/>
  <c r="L13" i="155"/>
  <c r="M13" i="155"/>
  <c r="P13" i="155"/>
  <c r="I12" i="155"/>
  <c r="J12" i="155"/>
  <c r="K12" i="155"/>
  <c r="L12" i="155"/>
  <c r="M12" i="155"/>
  <c r="P12" i="155"/>
  <c r="I11" i="155"/>
  <c r="J11" i="155"/>
  <c r="K11" i="155"/>
  <c r="L11" i="155"/>
  <c r="M11" i="155"/>
  <c r="P11" i="155"/>
  <c r="I10" i="155"/>
  <c r="J10" i="155"/>
  <c r="K10" i="155"/>
  <c r="L10" i="155"/>
  <c r="M10" i="155"/>
  <c r="P10" i="155"/>
  <c r="I9" i="155"/>
  <c r="J9" i="155"/>
  <c r="K9" i="155"/>
  <c r="L9" i="155"/>
  <c r="M9" i="155"/>
  <c r="P9" i="155"/>
  <c r="I8" i="155"/>
  <c r="J8" i="155"/>
  <c r="K8" i="155"/>
  <c r="L8" i="155"/>
  <c r="M8" i="155"/>
  <c r="P8" i="155"/>
  <c r="I7" i="155"/>
  <c r="J7" i="155"/>
  <c r="K7" i="155"/>
  <c r="L7" i="155"/>
  <c r="M7" i="155"/>
  <c r="P7" i="155"/>
  <c r="I6" i="155"/>
  <c r="J6" i="155"/>
  <c r="K6" i="155"/>
  <c r="L6" i="155"/>
  <c r="M6" i="155"/>
  <c r="P6" i="155"/>
  <c r="N5" i="155"/>
  <c r="I5" i="155"/>
  <c r="J5" i="155"/>
  <c r="K5" i="155"/>
  <c r="L5" i="155"/>
  <c r="I4" i="155"/>
  <c r="J4" i="155"/>
  <c r="K4" i="155"/>
  <c r="L4" i="155"/>
  <c r="I3" i="155"/>
  <c r="J3" i="155"/>
  <c r="K3" i="155"/>
  <c r="L3" i="155"/>
  <c r="I2" i="155"/>
  <c r="J2" i="155"/>
  <c r="K2" i="155"/>
  <c r="L2" i="155"/>
  <c r="I152" i="154"/>
  <c r="J152" i="154"/>
  <c r="K152" i="154"/>
  <c r="L152" i="154"/>
  <c r="I26" i="154"/>
  <c r="J26" i="154"/>
  <c r="K26" i="154"/>
  <c r="L26" i="154"/>
  <c r="V64" i="154"/>
  <c r="I27" i="154"/>
  <c r="J27" i="154"/>
  <c r="K27" i="154"/>
  <c r="L27" i="154"/>
  <c r="V65" i="154"/>
  <c r="I28" i="154"/>
  <c r="J28" i="154"/>
  <c r="K28" i="154"/>
  <c r="L28" i="154"/>
  <c r="V66" i="154"/>
  <c r="I29" i="154"/>
  <c r="J29" i="154"/>
  <c r="K29" i="154"/>
  <c r="L29" i="154"/>
  <c r="V67" i="154"/>
  <c r="I30" i="154"/>
  <c r="J30" i="154"/>
  <c r="K30" i="154"/>
  <c r="L30" i="154"/>
  <c r="V68" i="154"/>
  <c r="I31" i="154"/>
  <c r="J31" i="154"/>
  <c r="K31" i="154"/>
  <c r="L31" i="154"/>
  <c r="V69" i="154"/>
  <c r="I32" i="154"/>
  <c r="J32" i="154"/>
  <c r="K32" i="154"/>
  <c r="L32" i="154"/>
  <c r="V70" i="154"/>
  <c r="I33" i="154"/>
  <c r="J33" i="154"/>
  <c r="K33" i="154"/>
  <c r="L33" i="154"/>
  <c r="V71" i="154"/>
  <c r="I34" i="154"/>
  <c r="J34" i="154"/>
  <c r="K34" i="154"/>
  <c r="L34" i="154"/>
  <c r="V72" i="154"/>
  <c r="I35" i="154"/>
  <c r="J35" i="154"/>
  <c r="K35" i="154"/>
  <c r="L35" i="154"/>
  <c r="V73" i="154"/>
  <c r="I36" i="154"/>
  <c r="J36" i="154"/>
  <c r="K36" i="154"/>
  <c r="L36" i="154"/>
  <c r="V74" i="154"/>
  <c r="I37" i="154"/>
  <c r="J37" i="154"/>
  <c r="K37" i="154"/>
  <c r="L37" i="154"/>
  <c r="V75" i="154"/>
  <c r="I38" i="154"/>
  <c r="J38" i="154"/>
  <c r="K38" i="154"/>
  <c r="L38" i="154"/>
  <c r="V76" i="154"/>
  <c r="I39" i="154"/>
  <c r="J39" i="154"/>
  <c r="K39" i="154"/>
  <c r="L39" i="154"/>
  <c r="V77" i="154"/>
  <c r="I40" i="154"/>
  <c r="J40" i="154"/>
  <c r="K40" i="154"/>
  <c r="L40" i="154"/>
  <c r="V78" i="154"/>
  <c r="I41" i="154"/>
  <c r="J41" i="154"/>
  <c r="K41" i="154"/>
  <c r="L41" i="154"/>
  <c r="V79" i="154"/>
  <c r="I42" i="154"/>
  <c r="J42" i="154"/>
  <c r="K42" i="154"/>
  <c r="L42" i="154"/>
  <c r="V80" i="154"/>
  <c r="I43" i="154"/>
  <c r="J43" i="154"/>
  <c r="K43" i="154"/>
  <c r="L43" i="154"/>
  <c r="V81" i="154"/>
  <c r="I44" i="154"/>
  <c r="J44" i="154"/>
  <c r="K44" i="154"/>
  <c r="L44" i="154"/>
  <c r="V82" i="154"/>
  <c r="I45" i="154"/>
  <c r="J45" i="154"/>
  <c r="K45" i="154"/>
  <c r="L45" i="154"/>
  <c r="V83" i="154"/>
  <c r="I131" i="154"/>
  <c r="J131" i="154"/>
  <c r="K131" i="154"/>
  <c r="L131" i="154"/>
  <c r="V84" i="154"/>
  <c r="I132" i="154"/>
  <c r="J132" i="154"/>
  <c r="K132" i="154"/>
  <c r="L132" i="154"/>
  <c r="V85" i="154"/>
  <c r="I133" i="154"/>
  <c r="J133" i="154"/>
  <c r="K133" i="154"/>
  <c r="L133" i="154"/>
  <c r="V86" i="154"/>
  <c r="I134" i="154"/>
  <c r="J134" i="154"/>
  <c r="K134" i="154"/>
  <c r="L134" i="154"/>
  <c r="V87" i="154"/>
  <c r="I135" i="154"/>
  <c r="J135" i="154"/>
  <c r="K135" i="154"/>
  <c r="L135" i="154"/>
  <c r="V88" i="154"/>
  <c r="I136" i="154"/>
  <c r="J136" i="154"/>
  <c r="K136" i="154"/>
  <c r="L136" i="154"/>
  <c r="V89" i="154"/>
  <c r="I137" i="154"/>
  <c r="J137" i="154"/>
  <c r="K137" i="154"/>
  <c r="L137" i="154"/>
  <c r="V90" i="154"/>
  <c r="I138" i="154"/>
  <c r="J138" i="154"/>
  <c r="K138" i="154"/>
  <c r="L138" i="154"/>
  <c r="V91" i="154"/>
  <c r="I139" i="154"/>
  <c r="J139" i="154"/>
  <c r="K139" i="154"/>
  <c r="L139" i="154"/>
  <c r="V92" i="154"/>
  <c r="I140" i="154"/>
  <c r="J140" i="154"/>
  <c r="K140" i="154"/>
  <c r="L140" i="154"/>
  <c r="V93" i="154"/>
  <c r="I141" i="154"/>
  <c r="J141" i="154"/>
  <c r="K141" i="154"/>
  <c r="L141" i="154"/>
  <c r="V94" i="154"/>
  <c r="I142" i="154"/>
  <c r="J142" i="154"/>
  <c r="K142" i="154"/>
  <c r="L142" i="154"/>
  <c r="V95" i="154"/>
  <c r="I143" i="154"/>
  <c r="J143" i="154"/>
  <c r="K143" i="154"/>
  <c r="L143" i="154"/>
  <c r="V96" i="154"/>
  <c r="I144" i="154"/>
  <c r="J144" i="154"/>
  <c r="K144" i="154"/>
  <c r="L144" i="154"/>
  <c r="V97" i="154"/>
  <c r="I145" i="154"/>
  <c r="J145" i="154"/>
  <c r="K145" i="154"/>
  <c r="L145" i="154"/>
  <c r="V98" i="154"/>
  <c r="I146" i="154"/>
  <c r="J146" i="154"/>
  <c r="K146" i="154"/>
  <c r="L146" i="154"/>
  <c r="V99" i="154"/>
  <c r="I147" i="154"/>
  <c r="J147" i="154"/>
  <c r="K147" i="154"/>
  <c r="L147" i="154"/>
  <c r="V100" i="154"/>
  <c r="I148" i="154"/>
  <c r="J148" i="154"/>
  <c r="K148" i="154"/>
  <c r="L148" i="154"/>
  <c r="V101" i="154"/>
  <c r="I149" i="154"/>
  <c r="J149" i="154"/>
  <c r="K149" i="154"/>
  <c r="L149" i="154"/>
  <c r="V102" i="154"/>
  <c r="I150" i="154"/>
  <c r="J150" i="154"/>
  <c r="K150" i="154"/>
  <c r="L150" i="154"/>
  <c r="V103" i="154"/>
  <c r="I151" i="154"/>
  <c r="J151" i="154"/>
  <c r="K151" i="154"/>
  <c r="L151" i="154"/>
  <c r="V104" i="154"/>
  <c r="N2" i="154"/>
  <c r="M152" i="154"/>
  <c r="M38" i="154"/>
  <c r="M39" i="154"/>
  <c r="M40" i="154"/>
  <c r="M41" i="154"/>
  <c r="M42" i="154"/>
  <c r="M43" i="154"/>
  <c r="M44" i="154"/>
  <c r="M45" i="154"/>
  <c r="O2" i="154"/>
  <c r="P152" i="154"/>
  <c r="M151" i="154"/>
  <c r="P151" i="154"/>
  <c r="M150" i="154"/>
  <c r="P150" i="154"/>
  <c r="M149" i="154"/>
  <c r="P149" i="154"/>
  <c r="M148" i="154"/>
  <c r="P148" i="154"/>
  <c r="M147" i="154"/>
  <c r="P147" i="154"/>
  <c r="M146" i="154"/>
  <c r="P146" i="154"/>
  <c r="M145" i="154"/>
  <c r="P145" i="154"/>
  <c r="M144" i="154"/>
  <c r="P144" i="154"/>
  <c r="M143" i="154"/>
  <c r="P143" i="154"/>
  <c r="M142" i="154"/>
  <c r="P142" i="154"/>
  <c r="M141" i="154"/>
  <c r="P141" i="154"/>
  <c r="M140" i="154"/>
  <c r="P140" i="154"/>
  <c r="M139" i="154"/>
  <c r="P139" i="154"/>
  <c r="M138" i="154"/>
  <c r="P138" i="154"/>
  <c r="M137" i="154"/>
  <c r="P137" i="154"/>
  <c r="M136" i="154"/>
  <c r="P136" i="154"/>
  <c r="M135" i="154"/>
  <c r="P135" i="154"/>
  <c r="M134" i="154"/>
  <c r="P134" i="154"/>
  <c r="M133" i="154"/>
  <c r="P133" i="154"/>
  <c r="M132" i="154"/>
  <c r="P132" i="154"/>
  <c r="M131" i="154"/>
  <c r="P131" i="154"/>
  <c r="I130" i="154"/>
  <c r="J130" i="154"/>
  <c r="K130" i="154"/>
  <c r="L130" i="154"/>
  <c r="M130" i="154"/>
  <c r="P130" i="154"/>
  <c r="I129" i="154"/>
  <c r="J129" i="154"/>
  <c r="K129" i="154"/>
  <c r="L129" i="154"/>
  <c r="M129" i="154"/>
  <c r="P129" i="154"/>
  <c r="I128" i="154"/>
  <c r="J128" i="154"/>
  <c r="K128" i="154"/>
  <c r="L128" i="154"/>
  <c r="M128" i="154"/>
  <c r="P128" i="154"/>
  <c r="I127" i="154"/>
  <c r="J127" i="154"/>
  <c r="K127" i="154"/>
  <c r="L127" i="154"/>
  <c r="M127" i="154"/>
  <c r="P127" i="154"/>
  <c r="I126" i="154"/>
  <c r="J126" i="154"/>
  <c r="K126" i="154"/>
  <c r="L126" i="154"/>
  <c r="M126" i="154"/>
  <c r="P126" i="154"/>
  <c r="I125" i="154"/>
  <c r="J125" i="154"/>
  <c r="K125" i="154"/>
  <c r="L125" i="154"/>
  <c r="M125" i="154"/>
  <c r="P125" i="154"/>
  <c r="I124" i="154"/>
  <c r="J124" i="154"/>
  <c r="K124" i="154"/>
  <c r="L124" i="154"/>
  <c r="M124" i="154"/>
  <c r="P124" i="154"/>
  <c r="I123" i="154"/>
  <c r="J123" i="154"/>
  <c r="K123" i="154"/>
  <c r="L123" i="154"/>
  <c r="M123" i="154"/>
  <c r="P123" i="154"/>
  <c r="I122" i="154"/>
  <c r="J122" i="154"/>
  <c r="K122" i="154"/>
  <c r="L122" i="154"/>
  <c r="M122" i="154"/>
  <c r="P122" i="154"/>
  <c r="I121" i="154"/>
  <c r="J121" i="154"/>
  <c r="K121" i="154"/>
  <c r="L121" i="154"/>
  <c r="M121" i="154"/>
  <c r="P121" i="154"/>
  <c r="I120" i="154"/>
  <c r="J120" i="154"/>
  <c r="K120" i="154"/>
  <c r="L120" i="154"/>
  <c r="M120" i="154"/>
  <c r="P120" i="154"/>
  <c r="I119" i="154"/>
  <c r="J119" i="154"/>
  <c r="K119" i="154"/>
  <c r="L119" i="154"/>
  <c r="M119" i="154"/>
  <c r="P119" i="154"/>
  <c r="I118" i="154"/>
  <c r="J118" i="154"/>
  <c r="K118" i="154"/>
  <c r="L118" i="154"/>
  <c r="M118" i="154"/>
  <c r="P118" i="154"/>
  <c r="I117" i="154"/>
  <c r="J117" i="154"/>
  <c r="K117" i="154"/>
  <c r="L117" i="154"/>
  <c r="M117" i="154"/>
  <c r="P117" i="154"/>
  <c r="I116" i="154"/>
  <c r="J116" i="154"/>
  <c r="K116" i="154"/>
  <c r="L116" i="154"/>
  <c r="M116" i="154"/>
  <c r="P116" i="154"/>
  <c r="I115" i="154"/>
  <c r="J115" i="154"/>
  <c r="K115" i="154"/>
  <c r="L115" i="154"/>
  <c r="M115" i="154"/>
  <c r="P115" i="154"/>
  <c r="I114" i="154"/>
  <c r="J114" i="154"/>
  <c r="K114" i="154"/>
  <c r="L114" i="154"/>
  <c r="M114" i="154"/>
  <c r="P114" i="154"/>
  <c r="I113" i="154"/>
  <c r="J113" i="154"/>
  <c r="K113" i="154"/>
  <c r="L113" i="154"/>
  <c r="M113" i="154"/>
  <c r="P113" i="154"/>
  <c r="I112" i="154"/>
  <c r="J112" i="154"/>
  <c r="K112" i="154"/>
  <c r="L112" i="154"/>
  <c r="M112" i="154"/>
  <c r="P112" i="154"/>
  <c r="I111" i="154"/>
  <c r="J111" i="154"/>
  <c r="K111" i="154"/>
  <c r="L111" i="154"/>
  <c r="M111" i="154"/>
  <c r="P111" i="154"/>
  <c r="I110" i="154"/>
  <c r="J110" i="154"/>
  <c r="K110" i="154"/>
  <c r="L110" i="154"/>
  <c r="M110" i="154"/>
  <c r="P110" i="154"/>
  <c r="I109" i="154"/>
  <c r="J109" i="154"/>
  <c r="K109" i="154"/>
  <c r="L109" i="154"/>
  <c r="M109" i="154"/>
  <c r="P109" i="154"/>
  <c r="I108" i="154"/>
  <c r="J108" i="154"/>
  <c r="K108" i="154"/>
  <c r="L108" i="154"/>
  <c r="M108" i="154"/>
  <c r="P108" i="154"/>
  <c r="I107" i="154"/>
  <c r="J107" i="154"/>
  <c r="K107" i="154"/>
  <c r="L107" i="154"/>
  <c r="M107" i="154"/>
  <c r="P107" i="154"/>
  <c r="I106" i="154"/>
  <c r="J106" i="154"/>
  <c r="K106" i="154"/>
  <c r="L106" i="154"/>
  <c r="M106" i="154"/>
  <c r="P106" i="154"/>
  <c r="I105" i="154"/>
  <c r="J105" i="154"/>
  <c r="K105" i="154"/>
  <c r="L105" i="154"/>
  <c r="M105" i="154"/>
  <c r="P105" i="154"/>
  <c r="I104" i="154"/>
  <c r="J104" i="154"/>
  <c r="K104" i="154"/>
  <c r="L104" i="154"/>
  <c r="M104" i="154"/>
  <c r="P104" i="154"/>
  <c r="I103" i="154"/>
  <c r="J103" i="154"/>
  <c r="K103" i="154"/>
  <c r="L103" i="154"/>
  <c r="M103" i="154"/>
  <c r="P103" i="154"/>
  <c r="I102" i="154"/>
  <c r="J102" i="154"/>
  <c r="K102" i="154"/>
  <c r="L102" i="154"/>
  <c r="M102" i="154"/>
  <c r="P102" i="154"/>
  <c r="I101" i="154"/>
  <c r="J101" i="154"/>
  <c r="K101" i="154"/>
  <c r="L101" i="154"/>
  <c r="M101" i="154"/>
  <c r="P101" i="154"/>
  <c r="I100" i="154"/>
  <c r="J100" i="154"/>
  <c r="K100" i="154"/>
  <c r="L100" i="154"/>
  <c r="M100" i="154"/>
  <c r="P100" i="154"/>
  <c r="I99" i="154"/>
  <c r="J99" i="154"/>
  <c r="K99" i="154"/>
  <c r="L99" i="154"/>
  <c r="M99" i="154"/>
  <c r="P99" i="154"/>
  <c r="I98" i="154"/>
  <c r="J98" i="154"/>
  <c r="K98" i="154"/>
  <c r="L98" i="154"/>
  <c r="M98" i="154"/>
  <c r="P98" i="154"/>
  <c r="I97" i="154"/>
  <c r="J97" i="154"/>
  <c r="K97" i="154"/>
  <c r="L97" i="154"/>
  <c r="M97" i="154"/>
  <c r="P97" i="154"/>
  <c r="I96" i="154"/>
  <c r="J96" i="154"/>
  <c r="K96" i="154"/>
  <c r="L96" i="154"/>
  <c r="M96" i="154"/>
  <c r="P96" i="154"/>
  <c r="I95" i="154"/>
  <c r="J95" i="154"/>
  <c r="K95" i="154"/>
  <c r="L95" i="154"/>
  <c r="M95" i="154"/>
  <c r="P95" i="154"/>
  <c r="I94" i="154"/>
  <c r="J94" i="154"/>
  <c r="K94" i="154"/>
  <c r="L94" i="154"/>
  <c r="M94" i="154"/>
  <c r="P94" i="154"/>
  <c r="I93" i="154"/>
  <c r="J93" i="154"/>
  <c r="K93" i="154"/>
  <c r="L93" i="154"/>
  <c r="M93" i="154"/>
  <c r="P93" i="154"/>
  <c r="I92" i="154"/>
  <c r="J92" i="154"/>
  <c r="K92" i="154"/>
  <c r="L92" i="154"/>
  <c r="M92" i="154"/>
  <c r="P92" i="154"/>
  <c r="I91" i="154"/>
  <c r="J91" i="154"/>
  <c r="K91" i="154"/>
  <c r="L91" i="154"/>
  <c r="M91" i="154"/>
  <c r="P91" i="154"/>
  <c r="I90" i="154"/>
  <c r="J90" i="154"/>
  <c r="K90" i="154"/>
  <c r="L90" i="154"/>
  <c r="M90" i="154"/>
  <c r="P90" i="154"/>
  <c r="I89" i="154"/>
  <c r="J89" i="154"/>
  <c r="K89" i="154"/>
  <c r="L89" i="154"/>
  <c r="M89" i="154"/>
  <c r="P89" i="154"/>
  <c r="I88" i="154"/>
  <c r="J88" i="154"/>
  <c r="K88" i="154"/>
  <c r="L88" i="154"/>
  <c r="M88" i="154"/>
  <c r="P88" i="154"/>
  <c r="I87" i="154"/>
  <c r="J87" i="154"/>
  <c r="K87" i="154"/>
  <c r="L87" i="154"/>
  <c r="M87" i="154"/>
  <c r="P87" i="154"/>
  <c r="I86" i="154"/>
  <c r="J86" i="154"/>
  <c r="K86" i="154"/>
  <c r="L86" i="154"/>
  <c r="M86" i="154"/>
  <c r="P86" i="154"/>
  <c r="I85" i="154"/>
  <c r="J85" i="154"/>
  <c r="K85" i="154"/>
  <c r="L85" i="154"/>
  <c r="M85" i="154"/>
  <c r="P85" i="154"/>
  <c r="I84" i="154"/>
  <c r="J84" i="154"/>
  <c r="K84" i="154"/>
  <c r="L84" i="154"/>
  <c r="M84" i="154"/>
  <c r="P84" i="154"/>
  <c r="I83" i="154"/>
  <c r="J83" i="154"/>
  <c r="K83" i="154"/>
  <c r="L83" i="154"/>
  <c r="M83" i="154"/>
  <c r="P83" i="154"/>
  <c r="I82" i="154"/>
  <c r="J82" i="154"/>
  <c r="K82" i="154"/>
  <c r="L82" i="154"/>
  <c r="M82" i="154"/>
  <c r="P82" i="154"/>
  <c r="I81" i="154"/>
  <c r="J81" i="154"/>
  <c r="K81" i="154"/>
  <c r="L81" i="154"/>
  <c r="M81" i="154"/>
  <c r="P81" i="154"/>
  <c r="I80" i="154"/>
  <c r="J80" i="154"/>
  <c r="K80" i="154"/>
  <c r="L80" i="154"/>
  <c r="M80" i="154"/>
  <c r="P80" i="154"/>
  <c r="I79" i="154"/>
  <c r="J79" i="154"/>
  <c r="K79" i="154"/>
  <c r="L79" i="154"/>
  <c r="M79" i="154"/>
  <c r="P79" i="154"/>
  <c r="I78" i="154"/>
  <c r="J78" i="154"/>
  <c r="K78" i="154"/>
  <c r="L78" i="154"/>
  <c r="M78" i="154"/>
  <c r="P78" i="154"/>
  <c r="I77" i="154"/>
  <c r="J77" i="154"/>
  <c r="K77" i="154"/>
  <c r="L77" i="154"/>
  <c r="M77" i="154"/>
  <c r="P77" i="154"/>
  <c r="I76" i="154"/>
  <c r="J76" i="154"/>
  <c r="K76" i="154"/>
  <c r="L76" i="154"/>
  <c r="M76" i="154"/>
  <c r="P76" i="154"/>
  <c r="I75" i="154"/>
  <c r="J75" i="154"/>
  <c r="K75" i="154"/>
  <c r="L75" i="154"/>
  <c r="M75" i="154"/>
  <c r="P75" i="154"/>
  <c r="I74" i="154"/>
  <c r="J74" i="154"/>
  <c r="K74" i="154"/>
  <c r="L74" i="154"/>
  <c r="M74" i="154"/>
  <c r="P74" i="154"/>
  <c r="I73" i="154"/>
  <c r="J73" i="154"/>
  <c r="K73" i="154"/>
  <c r="L73" i="154"/>
  <c r="M73" i="154"/>
  <c r="P73" i="154"/>
  <c r="I72" i="154"/>
  <c r="J72" i="154"/>
  <c r="K72" i="154"/>
  <c r="L72" i="154"/>
  <c r="M72" i="154"/>
  <c r="P72" i="154"/>
  <c r="I71" i="154"/>
  <c r="J71" i="154"/>
  <c r="K71" i="154"/>
  <c r="L71" i="154"/>
  <c r="M71" i="154"/>
  <c r="P71" i="154"/>
  <c r="I70" i="154"/>
  <c r="J70" i="154"/>
  <c r="K70" i="154"/>
  <c r="L70" i="154"/>
  <c r="M70" i="154"/>
  <c r="P70" i="154"/>
  <c r="I69" i="154"/>
  <c r="J69" i="154"/>
  <c r="K69" i="154"/>
  <c r="L69" i="154"/>
  <c r="M69" i="154"/>
  <c r="P69" i="154"/>
  <c r="I68" i="154"/>
  <c r="J68" i="154"/>
  <c r="K68" i="154"/>
  <c r="L68" i="154"/>
  <c r="M68" i="154"/>
  <c r="P68" i="154"/>
  <c r="I67" i="154"/>
  <c r="J67" i="154"/>
  <c r="K67" i="154"/>
  <c r="L67" i="154"/>
  <c r="M67" i="154"/>
  <c r="P67" i="154"/>
  <c r="I66" i="154"/>
  <c r="J66" i="154"/>
  <c r="K66" i="154"/>
  <c r="L66" i="154"/>
  <c r="M66" i="154"/>
  <c r="P66" i="154"/>
  <c r="I65" i="154"/>
  <c r="J65" i="154"/>
  <c r="K65" i="154"/>
  <c r="L65" i="154"/>
  <c r="M65" i="154"/>
  <c r="P65" i="154"/>
  <c r="I64" i="154"/>
  <c r="J64" i="154"/>
  <c r="K64" i="154"/>
  <c r="L64" i="154"/>
  <c r="M64" i="154"/>
  <c r="P64" i="154"/>
  <c r="I63" i="154"/>
  <c r="J63" i="154"/>
  <c r="K63" i="154"/>
  <c r="L63" i="154"/>
  <c r="M63" i="154"/>
  <c r="P63" i="154"/>
  <c r="I62" i="154"/>
  <c r="J62" i="154"/>
  <c r="K62" i="154"/>
  <c r="L62" i="154"/>
  <c r="M62" i="154"/>
  <c r="P62" i="154"/>
  <c r="I61" i="154"/>
  <c r="J61" i="154"/>
  <c r="K61" i="154"/>
  <c r="L61" i="154"/>
  <c r="M61" i="154"/>
  <c r="P61" i="154"/>
  <c r="I60" i="154"/>
  <c r="J60" i="154"/>
  <c r="K60" i="154"/>
  <c r="L60" i="154"/>
  <c r="M60" i="154"/>
  <c r="P60" i="154"/>
  <c r="I59" i="154"/>
  <c r="J59" i="154"/>
  <c r="K59" i="154"/>
  <c r="L59" i="154"/>
  <c r="M59" i="154"/>
  <c r="P59" i="154"/>
  <c r="I58" i="154"/>
  <c r="J58" i="154"/>
  <c r="K58" i="154"/>
  <c r="L58" i="154"/>
  <c r="M58" i="154"/>
  <c r="P58" i="154"/>
  <c r="I57" i="154"/>
  <c r="J57" i="154"/>
  <c r="K57" i="154"/>
  <c r="L57" i="154"/>
  <c r="M57" i="154"/>
  <c r="P57" i="154"/>
  <c r="I56" i="154"/>
  <c r="J56" i="154"/>
  <c r="K56" i="154"/>
  <c r="L56" i="154"/>
  <c r="M56" i="154"/>
  <c r="P56" i="154"/>
  <c r="I55" i="154"/>
  <c r="J55" i="154"/>
  <c r="K55" i="154"/>
  <c r="L55" i="154"/>
  <c r="M55" i="154"/>
  <c r="P55" i="154"/>
  <c r="I54" i="154"/>
  <c r="J54" i="154"/>
  <c r="K54" i="154"/>
  <c r="L54" i="154"/>
  <c r="M54" i="154"/>
  <c r="P54" i="154"/>
  <c r="I53" i="154"/>
  <c r="J53" i="154"/>
  <c r="K53" i="154"/>
  <c r="L53" i="154"/>
  <c r="M53" i="154"/>
  <c r="P53" i="154"/>
  <c r="I52" i="154"/>
  <c r="J52" i="154"/>
  <c r="K52" i="154"/>
  <c r="L52" i="154"/>
  <c r="M52" i="154"/>
  <c r="P52" i="154"/>
  <c r="I51" i="154"/>
  <c r="J51" i="154"/>
  <c r="K51" i="154"/>
  <c r="L51" i="154"/>
  <c r="M51" i="154"/>
  <c r="P51" i="154"/>
  <c r="I50" i="154"/>
  <c r="J50" i="154"/>
  <c r="K50" i="154"/>
  <c r="L50" i="154"/>
  <c r="M50" i="154"/>
  <c r="P50" i="154"/>
  <c r="I49" i="154"/>
  <c r="J49" i="154"/>
  <c r="K49" i="154"/>
  <c r="L49" i="154"/>
  <c r="M49" i="154"/>
  <c r="P49" i="154"/>
  <c r="I48" i="154"/>
  <c r="J48" i="154"/>
  <c r="K48" i="154"/>
  <c r="L48" i="154"/>
  <c r="M48" i="154"/>
  <c r="P48" i="154"/>
  <c r="I47" i="154"/>
  <c r="J47" i="154"/>
  <c r="K47" i="154"/>
  <c r="L47" i="154"/>
  <c r="M47" i="154"/>
  <c r="P47" i="154"/>
  <c r="I46" i="154"/>
  <c r="J46" i="154"/>
  <c r="K46" i="154"/>
  <c r="L46" i="154"/>
  <c r="M46" i="154"/>
  <c r="P46" i="154"/>
  <c r="P45" i="154"/>
  <c r="P44" i="154"/>
  <c r="P43" i="154"/>
  <c r="P42" i="154"/>
  <c r="P41" i="154"/>
  <c r="P40" i="154"/>
  <c r="P39" i="154"/>
  <c r="P38" i="154"/>
  <c r="M37" i="154"/>
  <c r="P37" i="154"/>
  <c r="M36" i="154"/>
  <c r="P36" i="154"/>
  <c r="M35" i="154"/>
  <c r="P35" i="154"/>
  <c r="M34" i="154"/>
  <c r="P34" i="154"/>
  <c r="M33" i="154"/>
  <c r="P33" i="154"/>
  <c r="M32" i="154"/>
  <c r="P32" i="154"/>
  <c r="M31" i="154"/>
  <c r="P31" i="154"/>
  <c r="M30" i="154"/>
  <c r="P30" i="154"/>
  <c r="M29" i="154"/>
  <c r="P29" i="154"/>
  <c r="M28" i="154"/>
  <c r="P28" i="154"/>
  <c r="M27" i="154"/>
  <c r="P27" i="154"/>
  <c r="M26" i="154"/>
  <c r="P26" i="154"/>
  <c r="I25" i="154"/>
  <c r="J25" i="154"/>
  <c r="K25" i="154"/>
  <c r="L25" i="154"/>
  <c r="M25" i="154"/>
  <c r="P25" i="154"/>
  <c r="I24" i="154"/>
  <c r="J24" i="154"/>
  <c r="K24" i="154"/>
  <c r="L24" i="154"/>
  <c r="M24" i="154"/>
  <c r="P24" i="154"/>
  <c r="I23" i="154"/>
  <c r="J23" i="154"/>
  <c r="K23" i="154"/>
  <c r="L23" i="154"/>
  <c r="M23" i="154"/>
  <c r="P23" i="154"/>
  <c r="I22" i="154"/>
  <c r="J22" i="154"/>
  <c r="K22" i="154"/>
  <c r="L22" i="154"/>
  <c r="M22" i="154"/>
  <c r="P22" i="154"/>
  <c r="I21" i="154"/>
  <c r="J21" i="154"/>
  <c r="K21" i="154"/>
  <c r="L21" i="154"/>
  <c r="M21" i="154"/>
  <c r="P21" i="154"/>
  <c r="I20" i="154"/>
  <c r="J20" i="154"/>
  <c r="K20" i="154"/>
  <c r="L20" i="154"/>
  <c r="M20" i="154"/>
  <c r="P20" i="154"/>
  <c r="I19" i="154"/>
  <c r="J19" i="154"/>
  <c r="K19" i="154"/>
  <c r="L19" i="154"/>
  <c r="M19" i="154"/>
  <c r="P19" i="154"/>
  <c r="I18" i="154"/>
  <c r="J18" i="154"/>
  <c r="K18" i="154"/>
  <c r="L18" i="154"/>
  <c r="M18" i="154"/>
  <c r="P18" i="154"/>
  <c r="I17" i="154"/>
  <c r="J17" i="154"/>
  <c r="K17" i="154"/>
  <c r="L17" i="154"/>
  <c r="M17" i="154"/>
  <c r="P17" i="154"/>
  <c r="I16" i="154"/>
  <c r="J16" i="154"/>
  <c r="K16" i="154"/>
  <c r="L16" i="154"/>
  <c r="M16" i="154"/>
  <c r="P16" i="154"/>
  <c r="I15" i="154"/>
  <c r="J15" i="154"/>
  <c r="K15" i="154"/>
  <c r="L15" i="154"/>
  <c r="M15" i="154"/>
  <c r="P15" i="154"/>
  <c r="I14" i="154"/>
  <c r="J14" i="154"/>
  <c r="K14" i="154"/>
  <c r="L14" i="154"/>
  <c r="M14" i="154"/>
  <c r="P14" i="154"/>
  <c r="I13" i="154"/>
  <c r="J13" i="154"/>
  <c r="K13" i="154"/>
  <c r="L13" i="154"/>
  <c r="M13" i="154"/>
  <c r="P13" i="154"/>
  <c r="I12" i="154"/>
  <c r="J12" i="154"/>
  <c r="K12" i="154"/>
  <c r="L12" i="154"/>
  <c r="M12" i="154"/>
  <c r="P12" i="154"/>
  <c r="I11" i="154"/>
  <c r="J11" i="154"/>
  <c r="K11" i="154"/>
  <c r="L11" i="154"/>
  <c r="M11" i="154"/>
  <c r="P11" i="154"/>
  <c r="I10" i="154"/>
  <c r="J10" i="154"/>
  <c r="K10" i="154"/>
  <c r="L10" i="154"/>
  <c r="M10" i="154"/>
  <c r="P10" i="154"/>
  <c r="I9" i="154"/>
  <c r="J9" i="154"/>
  <c r="K9" i="154"/>
  <c r="L9" i="154"/>
  <c r="M9" i="154"/>
  <c r="P9" i="154"/>
  <c r="I8" i="154"/>
  <c r="J8" i="154"/>
  <c r="K8" i="154"/>
  <c r="L8" i="154"/>
  <c r="M8" i="154"/>
  <c r="P8" i="154"/>
  <c r="I7" i="154"/>
  <c r="J7" i="154"/>
  <c r="K7" i="154"/>
  <c r="L7" i="154"/>
  <c r="M7" i="154"/>
  <c r="P7" i="154"/>
  <c r="I6" i="154"/>
  <c r="J6" i="154"/>
  <c r="K6" i="154"/>
  <c r="L6" i="154"/>
  <c r="M6" i="154"/>
  <c r="P6" i="154"/>
  <c r="N5" i="154"/>
  <c r="I5" i="154"/>
  <c r="J5" i="154"/>
  <c r="K5" i="154"/>
  <c r="L5" i="154"/>
  <c r="I4" i="154"/>
  <c r="J4" i="154"/>
  <c r="K4" i="154"/>
  <c r="L4" i="154"/>
  <c r="I3" i="154"/>
  <c r="J3" i="154"/>
  <c r="K3" i="154"/>
  <c r="L3" i="154"/>
  <c r="I2" i="154"/>
  <c r="J2" i="154"/>
  <c r="K2" i="154"/>
  <c r="L2" i="154"/>
  <c r="I152" i="153"/>
  <c r="J152" i="153"/>
  <c r="K152" i="153"/>
  <c r="L152" i="153"/>
  <c r="I26" i="153"/>
  <c r="J26" i="153"/>
  <c r="K26" i="153"/>
  <c r="L26" i="153"/>
  <c r="V64" i="153"/>
  <c r="I27" i="153"/>
  <c r="J27" i="153"/>
  <c r="K27" i="153"/>
  <c r="L27" i="153"/>
  <c r="V65" i="153"/>
  <c r="I28" i="153"/>
  <c r="J28" i="153"/>
  <c r="K28" i="153"/>
  <c r="L28" i="153"/>
  <c r="V66" i="153"/>
  <c r="I29" i="153"/>
  <c r="J29" i="153"/>
  <c r="K29" i="153"/>
  <c r="L29" i="153"/>
  <c r="V67" i="153"/>
  <c r="I30" i="153"/>
  <c r="J30" i="153"/>
  <c r="K30" i="153"/>
  <c r="L30" i="153"/>
  <c r="V68" i="153"/>
  <c r="I31" i="153"/>
  <c r="J31" i="153"/>
  <c r="K31" i="153"/>
  <c r="L31" i="153"/>
  <c r="V69" i="153"/>
  <c r="I32" i="153"/>
  <c r="J32" i="153"/>
  <c r="K32" i="153"/>
  <c r="L32" i="153"/>
  <c r="V70" i="153"/>
  <c r="I33" i="153"/>
  <c r="J33" i="153"/>
  <c r="K33" i="153"/>
  <c r="L33" i="153"/>
  <c r="V71" i="153"/>
  <c r="I34" i="153"/>
  <c r="J34" i="153"/>
  <c r="K34" i="153"/>
  <c r="L34" i="153"/>
  <c r="V72" i="153"/>
  <c r="I35" i="153"/>
  <c r="J35" i="153"/>
  <c r="K35" i="153"/>
  <c r="L35" i="153"/>
  <c r="V73" i="153"/>
  <c r="I36" i="153"/>
  <c r="J36" i="153"/>
  <c r="K36" i="153"/>
  <c r="L36" i="153"/>
  <c r="V74" i="153"/>
  <c r="I37" i="153"/>
  <c r="J37" i="153"/>
  <c r="K37" i="153"/>
  <c r="L37" i="153"/>
  <c r="V75" i="153"/>
  <c r="I38" i="153"/>
  <c r="J38" i="153"/>
  <c r="K38" i="153"/>
  <c r="L38" i="153"/>
  <c r="V76" i="153"/>
  <c r="I39" i="153"/>
  <c r="J39" i="153"/>
  <c r="K39" i="153"/>
  <c r="L39" i="153"/>
  <c r="V77" i="153"/>
  <c r="I40" i="153"/>
  <c r="J40" i="153"/>
  <c r="K40" i="153"/>
  <c r="L40" i="153"/>
  <c r="V78" i="153"/>
  <c r="I41" i="153"/>
  <c r="J41" i="153"/>
  <c r="K41" i="153"/>
  <c r="L41" i="153"/>
  <c r="V79" i="153"/>
  <c r="I42" i="153"/>
  <c r="J42" i="153"/>
  <c r="K42" i="153"/>
  <c r="L42" i="153"/>
  <c r="V80" i="153"/>
  <c r="I43" i="153"/>
  <c r="J43" i="153"/>
  <c r="K43" i="153"/>
  <c r="L43" i="153"/>
  <c r="V81" i="153"/>
  <c r="I44" i="153"/>
  <c r="J44" i="153"/>
  <c r="K44" i="153"/>
  <c r="L44" i="153"/>
  <c r="V82" i="153"/>
  <c r="I45" i="153"/>
  <c r="J45" i="153"/>
  <c r="K45" i="153"/>
  <c r="L45" i="153"/>
  <c r="V83" i="153"/>
  <c r="I131" i="153"/>
  <c r="J131" i="153"/>
  <c r="K131" i="153"/>
  <c r="L131" i="153"/>
  <c r="V84" i="153"/>
  <c r="I132" i="153"/>
  <c r="J132" i="153"/>
  <c r="K132" i="153"/>
  <c r="L132" i="153"/>
  <c r="V85" i="153"/>
  <c r="I133" i="153"/>
  <c r="J133" i="153"/>
  <c r="K133" i="153"/>
  <c r="L133" i="153"/>
  <c r="V86" i="153"/>
  <c r="I134" i="153"/>
  <c r="J134" i="153"/>
  <c r="K134" i="153"/>
  <c r="L134" i="153"/>
  <c r="V87" i="153"/>
  <c r="I135" i="153"/>
  <c r="J135" i="153"/>
  <c r="K135" i="153"/>
  <c r="L135" i="153"/>
  <c r="V88" i="153"/>
  <c r="I136" i="153"/>
  <c r="J136" i="153"/>
  <c r="K136" i="153"/>
  <c r="L136" i="153"/>
  <c r="V89" i="153"/>
  <c r="I137" i="153"/>
  <c r="J137" i="153"/>
  <c r="K137" i="153"/>
  <c r="L137" i="153"/>
  <c r="V90" i="153"/>
  <c r="I138" i="153"/>
  <c r="J138" i="153"/>
  <c r="K138" i="153"/>
  <c r="L138" i="153"/>
  <c r="V91" i="153"/>
  <c r="I139" i="153"/>
  <c r="J139" i="153"/>
  <c r="K139" i="153"/>
  <c r="L139" i="153"/>
  <c r="V92" i="153"/>
  <c r="I140" i="153"/>
  <c r="J140" i="153"/>
  <c r="K140" i="153"/>
  <c r="L140" i="153"/>
  <c r="V93" i="153"/>
  <c r="I141" i="153"/>
  <c r="J141" i="153"/>
  <c r="K141" i="153"/>
  <c r="L141" i="153"/>
  <c r="V94" i="153"/>
  <c r="I142" i="153"/>
  <c r="J142" i="153"/>
  <c r="K142" i="153"/>
  <c r="L142" i="153"/>
  <c r="V95" i="153"/>
  <c r="I143" i="153"/>
  <c r="J143" i="153"/>
  <c r="K143" i="153"/>
  <c r="L143" i="153"/>
  <c r="V96" i="153"/>
  <c r="I144" i="153"/>
  <c r="J144" i="153"/>
  <c r="K144" i="153"/>
  <c r="L144" i="153"/>
  <c r="V97" i="153"/>
  <c r="I145" i="153"/>
  <c r="J145" i="153"/>
  <c r="K145" i="153"/>
  <c r="L145" i="153"/>
  <c r="V98" i="153"/>
  <c r="I146" i="153"/>
  <c r="J146" i="153"/>
  <c r="K146" i="153"/>
  <c r="L146" i="153"/>
  <c r="V99" i="153"/>
  <c r="I147" i="153"/>
  <c r="J147" i="153"/>
  <c r="K147" i="153"/>
  <c r="L147" i="153"/>
  <c r="V100" i="153"/>
  <c r="I148" i="153"/>
  <c r="J148" i="153"/>
  <c r="K148" i="153"/>
  <c r="L148" i="153"/>
  <c r="V101" i="153"/>
  <c r="I149" i="153"/>
  <c r="J149" i="153"/>
  <c r="K149" i="153"/>
  <c r="L149" i="153"/>
  <c r="V102" i="153"/>
  <c r="I150" i="153"/>
  <c r="J150" i="153"/>
  <c r="K150" i="153"/>
  <c r="L150" i="153"/>
  <c r="V103" i="153"/>
  <c r="I151" i="153"/>
  <c r="J151" i="153"/>
  <c r="K151" i="153"/>
  <c r="L151" i="153"/>
  <c r="V104" i="153"/>
  <c r="N2" i="153"/>
  <c r="M152" i="153"/>
  <c r="M38" i="153"/>
  <c r="M39" i="153"/>
  <c r="M40" i="153"/>
  <c r="M41" i="153"/>
  <c r="M42" i="153"/>
  <c r="M43" i="153"/>
  <c r="M44" i="153"/>
  <c r="M45" i="153"/>
  <c r="O2" i="153"/>
  <c r="P152" i="153"/>
  <c r="M151" i="153"/>
  <c r="P151" i="153"/>
  <c r="M150" i="153"/>
  <c r="P150" i="153"/>
  <c r="M149" i="153"/>
  <c r="P149" i="153"/>
  <c r="M148" i="153"/>
  <c r="P148" i="153"/>
  <c r="M147" i="153"/>
  <c r="P147" i="153"/>
  <c r="M146" i="153"/>
  <c r="P146" i="153"/>
  <c r="M145" i="153"/>
  <c r="P145" i="153"/>
  <c r="M144" i="153"/>
  <c r="P144" i="153"/>
  <c r="M143" i="153"/>
  <c r="P143" i="153"/>
  <c r="M142" i="153"/>
  <c r="P142" i="153"/>
  <c r="M141" i="153"/>
  <c r="P141" i="153"/>
  <c r="M140" i="153"/>
  <c r="P140" i="153"/>
  <c r="M139" i="153"/>
  <c r="P139" i="153"/>
  <c r="M138" i="153"/>
  <c r="P138" i="153"/>
  <c r="M137" i="153"/>
  <c r="P137" i="153"/>
  <c r="M136" i="153"/>
  <c r="P136" i="153"/>
  <c r="M135" i="153"/>
  <c r="P135" i="153"/>
  <c r="M134" i="153"/>
  <c r="P134" i="153"/>
  <c r="M133" i="153"/>
  <c r="P133" i="153"/>
  <c r="M132" i="153"/>
  <c r="P132" i="153"/>
  <c r="M131" i="153"/>
  <c r="P131" i="153"/>
  <c r="I130" i="153"/>
  <c r="J130" i="153"/>
  <c r="K130" i="153"/>
  <c r="L130" i="153"/>
  <c r="M130" i="153"/>
  <c r="P130" i="153"/>
  <c r="I129" i="153"/>
  <c r="J129" i="153"/>
  <c r="K129" i="153"/>
  <c r="L129" i="153"/>
  <c r="M129" i="153"/>
  <c r="P129" i="153"/>
  <c r="I128" i="153"/>
  <c r="J128" i="153"/>
  <c r="K128" i="153"/>
  <c r="L128" i="153"/>
  <c r="M128" i="153"/>
  <c r="P128" i="153"/>
  <c r="I127" i="153"/>
  <c r="J127" i="153"/>
  <c r="K127" i="153"/>
  <c r="L127" i="153"/>
  <c r="M127" i="153"/>
  <c r="P127" i="153"/>
  <c r="I126" i="153"/>
  <c r="J126" i="153"/>
  <c r="K126" i="153"/>
  <c r="L126" i="153"/>
  <c r="M126" i="153"/>
  <c r="P126" i="153"/>
  <c r="I125" i="153"/>
  <c r="J125" i="153"/>
  <c r="K125" i="153"/>
  <c r="L125" i="153"/>
  <c r="M125" i="153"/>
  <c r="P125" i="153"/>
  <c r="I124" i="153"/>
  <c r="J124" i="153"/>
  <c r="K124" i="153"/>
  <c r="L124" i="153"/>
  <c r="M124" i="153"/>
  <c r="P124" i="153"/>
  <c r="I123" i="153"/>
  <c r="J123" i="153"/>
  <c r="K123" i="153"/>
  <c r="L123" i="153"/>
  <c r="M123" i="153"/>
  <c r="P123" i="153"/>
  <c r="I122" i="153"/>
  <c r="J122" i="153"/>
  <c r="K122" i="153"/>
  <c r="L122" i="153"/>
  <c r="M122" i="153"/>
  <c r="P122" i="153"/>
  <c r="I121" i="153"/>
  <c r="J121" i="153"/>
  <c r="K121" i="153"/>
  <c r="L121" i="153"/>
  <c r="M121" i="153"/>
  <c r="P121" i="153"/>
  <c r="I120" i="153"/>
  <c r="J120" i="153"/>
  <c r="K120" i="153"/>
  <c r="L120" i="153"/>
  <c r="M120" i="153"/>
  <c r="P120" i="153"/>
  <c r="I119" i="153"/>
  <c r="J119" i="153"/>
  <c r="K119" i="153"/>
  <c r="L119" i="153"/>
  <c r="M119" i="153"/>
  <c r="P119" i="153"/>
  <c r="I118" i="153"/>
  <c r="J118" i="153"/>
  <c r="K118" i="153"/>
  <c r="L118" i="153"/>
  <c r="M118" i="153"/>
  <c r="P118" i="153"/>
  <c r="I117" i="153"/>
  <c r="J117" i="153"/>
  <c r="K117" i="153"/>
  <c r="L117" i="153"/>
  <c r="M117" i="153"/>
  <c r="P117" i="153"/>
  <c r="I116" i="153"/>
  <c r="J116" i="153"/>
  <c r="K116" i="153"/>
  <c r="L116" i="153"/>
  <c r="M116" i="153"/>
  <c r="P116" i="153"/>
  <c r="I115" i="153"/>
  <c r="J115" i="153"/>
  <c r="K115" i="153"/>
  <c r="L115" i="153"/>
  <c r="M115" i="153"/>
  <c r="P115" i="153"/>
  <c r="I114" i="153"/>
  <c r="J114" i="153"/>
  <c r="K114" i="153"/>
  <c r="L114" i="153"/>
  <c r="M114" i="153"/>
  <c r="P114" i="153"/>
  <c r="I113" i="153"/>
  <c r="J113" i="153"/>
  <c r="K113" i="153"/>
  <c r="L113" i="153"/>
  <c r="M113" i="153"/>
  <c r="P113" i="153"/>
  <c r="I112" i="153"/>
  <c r="J112" i="153"/>
  <c r="K112" i="153"/>
  <c r="L112" i="153"/>
  <c r="M112" i="153"/>
  <c r="P112" i="153"/>
  <c r="I111" i="153"/>
  <c r="J111" i="153"/>
  <c r="K111" i="153"/>
  <c r="L111" i="153"/>
  <c r="M111" i="153"/>
  <c r="P111" i="153"/>
  <c r="I110" i="153"/>
  <c r="J110" i="153"/>
  <c r="K110" i="153"/>
  <c r="L110" i="153"/>
  <c r="M110" i="153"/>
  <c r="P110" i="153"/>
  <c r="I109" i="153"/>
  <c r="J109" i="153"/>
  <c r="K109" i="153"/>
  <c r="L109" i="153"/>
  <c r="M109" i="153"/>
  <c r="P109" i="153"/>
  <c r="I108" i="153"/>
  <c r="J108" i="153"/>
  <c r="K108" i="153"/>
  <c r="L108" i="153"/>
  <c r="M108" i="153"/>
  <c r="P108" i="153"/>
  <c r="I107" i="153"/>
  <c r="J107" i="153"/>
  <c r="K107" i="153"/>
  <c r="L107" i="153"/>
  <c r="M107" i="153"/>
  <c r="P107" i="153"/>
  <c r="I106" i="153"/>
  <c r="J106" i="153"/>
  <c r="K106" i="153"/>
  <c r="L106" i="153"/>
  <c r="M106" i="153"/>
  <c r="P106" i="153"/>
  <c r="I105" i="153"/>
  <c r="J105" i="153"/>
  <c r="K105" i="153"/>
  <c r="L105" i="153"/>
  <c r="M105" i="153"/>
  <c r="P105" i="153"/>
  <c r="I104" i="153"/>
  <c r="J104" i="153"/>
  <c r="K104" i="153"/>
  <c r="L104" i="153"/>
  <c r="M104" i="153"/>
  <c r="P104" i="153"/>
  <c r="I103" i="153"/>
  <c r="J103" i="153"/>
  <c r="K103" i="153"/>
  <c r="L103" i="153"/>
  <c r="M103" i="153"/>
  <c r="P103" i="153"/>
  <c r="I102" i="153"/>
  <c r="J102" i="153"/>
  <c r="K102" i="153"/>
  <c r="L102" i="153"/>
  <c r="M102" i="153"/>
  <c r="P102" i="153"/>
  <c r="I101" i="153"/>
  <c r="J101" i="153"/>
  <c r="K101" i="153"/>
  <c r="L101" i="153"/>
  <c r="M101" i="153"/>
  <c r="P101" i="153"/>
  <c r="I100" i="153"/>
  <c r="J100" i="153"/>
  <c r="K100" i="153"/>
  <c r="L100" i="153"/>
  <c r="M100" i="153"/>
  <c r="P100" i="153"/>
  <c r="I99" i="153"/>
  <c r="J99" i="153"/>
  <c r="K99" i="153"/>
  <c r="L99" i="153"/>
  <c r="M99" i="153"/>
  <c r="P99" i="153"/>
  <c r="I98" i="153"/>
  <c r="J98" i="153"/>
  <c r="K98" i="153"/>
  <c r="L98" i="153"/>
  <c r="M98" i="153"/>
  <c r="P98" i="153"/>
  <c r="I97" i="153"/>
  <c r="J97" i="153"/>
  <c r="K97" i="153"/>
  <c r="L97" i="153"/>
  <c r="M97" i="153"/>
  <c r="P97" i="153"/>
  <c r="I96" i="153"/>
  <c r="J96" i="153"/>
  <c r="K96" i="153"/>
  <c r="L96" i="153"/>
  <c r="M96" i="153"/>
  <c r="P96" i="153"/>
  <c r="I95" i="153"/>
  <c r="J95" i="153"/>
  <c r="K95" i="153"/>
  <c r="L95" i="153"/>
  <c r="M95" i="153"/>
  <c r="P95" i="153"/>
  <c r="I94" i="153"/>
  <c r="J94" i="153"/>
  <c r="K94" i="153"/>
  <c r="L94" i="153"/>
  <c r="M94" i="153"/>
  <c r="P94" i="153"/>
  <c r="I93" i="153"/>
  <c r="J93" i="153"/>
  <c r="K93" i="153"/>
  <c r="L93" i="153"/>
  <c r="M93" i="153"/>
  <c r="P93" i="153"/>
  <c r="I92" i="153"/>
  <c r="J92" i="153"/>
  <c r="K92" i="153"/>
  <c r="L92" i="153"/>
  <c r="M92" i="153"/>
  <c r="P92" i="153"/>
  <c r="I91" i="153"/>
  <c r="J91" i="153"/>
  <c r="K91" i="153"/>
  <c r="L91" i="153"/>
  <c r="M91" i="153"/>
  <c r="P91" i="153"/>
  <c r="I90" i="153"/>
  <c r="J90" i="153"/>
  <c r="K90" i="153"/>
  <c r="L90" i="153"/>
  <c r="M90" i="153"/>
  <c r="P90" i="153"/>
  <c r="I89" i="153"/>
  <c r="J89" i="153"/>
  <c r="K89" i="153"/>
  <c r="L89" i="153"/>
  <c r="M89" i="153"/>
  <c r="P89" i="153"/>
  <c r="I88" i="153"/>
  <c r="J88" i="153"/>
  <c r="K88" i="153"/>
  <c r="L88" i="153"/>
  <c r="M88" i="153"/>
  <c r="P88" i="153"/>
  <c r="I87" i="153"/>
  <c r="J87" i="153"/>
  <c r="K87" i="153"/>
  <c r="L87" i="153"/>
  <c r="M87" i="153"/>
  <c r="P87" i="153"/>
  <c r="I86" i="153"/>
  <c r="J86" i="153"/>
  <c r="K86" i="153"/>
  <c r="L86" i="153"/>
  <c r="M86" i="153"/>
  <c r="P86" i="153"/>
  <c r="I85" i="153"/>
  <c r="J85" i="153"/>
  <c r="K85" i="153"/>
  <c r="L85" i="153"/>
  <c r="M85" i="153"/>
  <c r="P85" i="153"/>
  <c r="I84" i="153"/>
  <c r="J84" i="153"/>
  <c r="K84" i="153"/>
  <c r="L84" i="153"/>
  <c r="M84" i="153"/>
  <c r="P84" i="153"/>
  <c r="I83" i="153"/>
  <c r="J83" i="153"/>
  <c r="K83" i="153"/>
  <c r="L83" i="153"/>
  <c r="M83" i="153"/>
  <c r="P83" i="153"/>
  <c r="I82" i="153"/>
  <c r="J82" i="153"/>
  <c r="K82" i="153"/>
  <c r="L82" i="153"/>
  <c r="M82" i="153"/>
  <c r="P82" i="153"/>
  <c r="I81" i="153"/>
  <c r="J81" i="153"/>
  <c r="K81" i="153"/>
  <c r="L81" i="153"/>
  <c r="M81" i="153"/>
  <c r="P81" i="153"/>
  <c r="I80" i="153"/>
  <c r="J80" i="153"/>
  <c r="K80" i="153"/>
  <c r="L80" i="153"/>
  <c r="M80" i="153"/>
  <c r="P80" i="153"/>
  <c r="I79" i="153"/>
  <c r="J79" i="153"/>
  <c r="K79" i="153"/>
  <c r="L79" i="153"/>
  <c r="M79" i="153"/>
  <c r="P79" i="153"/>
  <c r="I78" i="153"/>
  <c r="J78" i="153"/>
  <c r="K78" i="153"/>
  <c r="L78" i="153"/>
  <c r="M78" i="153"/>
  <c r="P78" i="153"/>
  <c r="I77" i="153"/>
  <c r="J77" i="153"/>
  <c r="K77" i="153"/>
  <c r="L77" i="153"/>
  <c r="M77" i="153"/>
  <c r="P77" i="153"/>
  <c r="I76" i="153"/>
  <c r="J76" i="153"/>
  <c r="K76" i="153"/>
  <c r="L76" i="153"/>
  <c r="M76" i="153"/>
  <c r="P76" i="153"/>
  <c r="I75" i="153"/>
  <c r="J75" i="153"/>
  <c r="K75" i="153"/>
  <c r="L75" i="153"/>
  <c r="M75" i="153"/>
  <c r="P75" i="153"/>
  <c r="I74" i="153"/>
  <c r="J74" i="153"/>
  <c r="K74" i="153"/>
  <c r="L74" i="153"/>
  <c r="M74" i="153"/>
  <c r="P74" i="153"/>
  <c r="I73" i="153"/>
  <c r="J73" i="153"/>
  <c r="K73" i="153"/>
  <c r="L73" i="153"/>
  <c r="M73" i="153"/>
  <c r="P73" i="153"/>
  <c r="I72" i="153"/>
  <c r="J72" i="153"/>
  <c r="K72" i="153"/>
  <c r="L72" i="153"/>
  <c r="M72" i="153"/>
  <c r="P72" i="153"/>
  <c r="I71" i="153"/>
  <c r="J71" i="153"/>
  <c r="K71" i="153"/>
  <c r="L71" i="153"/>
  <c r="M71" i="153"/>
  <c r="P71" i="153"/>
  <c r="I70" i="153"/>
  <c r="J70" i="153"/>
  <c r="K70" i="153"/>
  <c r="L70" i="153"/>
  <c r="M70" i="153"/>
  <c r="P70" i="153"/>
  <c r="I69" i="153"/>
  <c r="J69" i="153"/>
  <c r="K69" i="153"/>
  <c r="L69" i="153"/>
  <c r="M69" i="153"/>
  <c r="P69" i="153"/>
  <c r="I68" i="153"/>
  <c r="J68" i="153"/>
  <c r="K68" i="153"/>
  <c r="L68" i="153"/>
  <c r="M68" i="153"/>
  <c r="P68" i="153"/>
  <c r="I67" i="153"/>
  <c r="J67" i="153"/>
  <c r="K67" i="153"/>
  <c r="L67" i="153"/>
  <c r="M67" i="153"/>
  <c r="P67" i="153"/>
  <c r="I66" i="153"/>
  <c r="J66" i="153"/>
  <c r="K66" i="153"/>
  <c r="L66" i="153"/>
  <c r="M66" i="153"/>
  <c r="P66" i="153"/>
  <c r="I65" i="153"/>
  <c r="J65" i="153"/>
  <c r="K65" i="153"/>
  <c r="L65" i="153"/>
  <c r="M65" i="153"/>
  <c r="P65" i="153"/>
  <c r="I64" i="153"/>
  <c r="J64" i="153"/>
  <c r="K64" i="153"/>
  <c r="L64" i="153"/>
  <c r="M64" i="153"/>
  <c r="P64" i="153"/>
  <c r="I63" i="153"/>
  <c r="J63" i="153"/>
  <c r="K63" i="153"/>
  <c r="L63" i="153"/>
  <c r="M63" i="153"/>
  <c r="P63" i="153"/>
  <c r="I62" i="153"/>
  <c r="J62" i="153"/>
  <c r="K62" i="153"/>
  <c r="L62" i="153"/>
  <c r="M62" i="153"/>
  <c r="P62" i="153"/>
  <c r="I61" i="153"/>
  <c r="J61" i="153"/>
  <c r="K61" i="153"/>
  <c r="L61" i="153"/>
  <c r="M61" i="153"/>
  <c r="P61" i="153"/>
  <c r="I60" i="153"/>
  <c r="J60" i="153"/>
  <c r="K60" i="153"/>
  <c r="L60" i="153"/>
  <c r="M60" i="153"/>
  <c r="P60" i="153"/>
  <c r="I59" i="153"/>
  <c r="J59" i="153"/>
  <c r="K59" i="153"/>
  <c r="L59" i="153"/>
  <c r="M59" i="153"/>
  <c r="P59" i="153"/>
  <c r="I58" i="153"/>
  <c r="J58" i="153"/>
  <c r="K58" i="153"/>
  <c r="L58" i="153"/>
  <c r="M58" i="153"/>
  <c r="P58" i="153"/>
  <c r="I57" i="153"/>
  <c r="J57" i="153"/>
  <c r="K57" i="153"/>
  <c r="L57" i="153"/>
  <c r="M57" i="153"/>
  <c r="P57" i="153"/>
  <c r="I56" i="153"/>
  <c r="J56" i="153"/>
  <c r="K56" i="153"/>
  <c r="L56" i="153"/>
  <c r="M56" i="153"/>
  <c r="P56" i="153"/>
  <c r="I55" i="153"/>
  <c r="J55" i="153"/>
  <c r="K55" i="153"/>
  <c r="L55" i="153"/>
  <c r="M55" i="153"/>
  <c r="P55" i="153"/>
  <c r="I54" i="153"/>
  <c r="J54" i="153"/>
  <c r="K54" i="153"/>
  <c r="L54" i="153"/>
  <c r="M54" i="153"/>
  <c r="P54" i="153"/>
  <c r="I53" i="153"/>
  <c r="J53" i="153"/>
  <c r="K53" i="153"/>
  <c r="L53" i="153"/>
  <c r="M53" i="153"/>
  <c r="P53" i="153"/>
  <c r="I52" i="153"/>
  <c r="J52" i="153"/>
  <c r="K52" i="153"/>
  <c r="L52" i="153"/>
  <c r="M52" i="153"/>
  <c r="P52" i="153"/>
  <c r="I51" i="153"/>
  <c r="J51" i="153"/>
  <c r="K51" i="153"/>
  <c r="L51" i="153"/>
  <c r="M51" i="153"/>
  <c r="P51" i="153"/>
  <c r="I50" i="153"/>
  <c r="J50" i="153"/>
  <c r="K50" i="153"/>
  <c r="L50" i="153"/>
  <c r="M50" i="153"/>
  <c r="P50" i="153"/>
  <c r="I49" i="153"/>
  <c r="J49" i="153"/>
  <c r="K49" i="153"/>
  <c r="L49" i="153"/>
  <c r="M49" i="153"/>
  <c r="P49" i="153"/>
  <c r="I48" i="153"/>
  <c r="J48" i="153"/>
  <c r="K48" i="153"/>
  <c r="L48" i="153"/>
  <c r="M48" i="153"/>
  <c r="P48" i="153"/>
  <c r="I47" i="153"/>
  <c r="J47" i="153"/>
  <c r="K47" i="153"/>
  <c r="L47" i="153"/>
  <c r="M47" i="153"/>
  <c r="P47" i="153"/>
  <c r="I46" i="153"/>
  <c r="J46" i="153"/>
  <c r="K46" i="153"/>
  <c r="L46" i="153"/>
  <c r="M46" i="153"/>
  <c r="P46" i="153"/>
  <c r="P45" i="153"/>
  <c r="P44" i="153"/>
  <c r="P43" i="153"/>
  <c r="P42" i="153"/>
  <c r="P41" i="153"/>
  <c r="P40" i="153"/>
  <c r="P39" i="153"/>
  <c r="P38" i="153"/>
  <c r="M37" i="153"/>
  <c r="P37" i="153"/>
  <c r="M36" i="153"/>
  <c r="P36" i="153"/>
  <c r="M35" i="153"/>
  <c r="P35" i="153"/>
  <c r="M34" i="153"/>
  <c r="P34" i="153"/>
  <c r="M33" i="153"/>
  <c r="P33" i="153"/>
  <c r="M32" i="153"/>
  <c r="P32" i="153"/>
  <c r="M31" i="153"/>
  <c r="P31" i="153"/>
  <c r="M30" i="153"/>
  <c r="P30" i="153"/>
  <c r="M29" i="153"/>
  <c r="P29" i="153"/>
  <c r="M28" i="153"/>
  <c r="P28" i="153"/>
  <c r="M27" i="153"/>
  <c r="P27" i="153"/>
  <c r="M26" i="153"/>
  <c r="P26" i="153"/>
  <c r="I25" i="153"/>
  <c r="J25" i="153"/>
  <c r="K25" i="153"/>
  <c r="L25" i="153"/>
  <c r="M25" i="153"/>
  <c r="P25" i="153"/>
  <c r="I24" i="153"/>
  <c r="J24" i="153"/>
  <c r="K24" i="153"/>
  <c r="L24" i="153"/>
  <c r="M24" i="153"/>
  <c r="P24" i="153"/>
  <c r="I23" i="153"/>
  <c r="J23" i="153"/>
  <c r="K23" i="153"/>
  <c r="L23" i="153"/>
  <c r="M23" i="153"/>
  <c r="P23" i="153"/>
  <c r="I22" i="153"/>
  <c r="J22" i="153"/>
  <c r="K22" i="153"/>
  <c r="L22" i="153"/>
  <c r="M22" i="153"/>
  <c r="P22" i="153"/>
  <c r="I21" i="153"/>
  <c r="J21" i="153"/>
  <c r="K21" i="153"/>
  <c r="L21" i="153"/>
  <c r="M21" i="153"/>
  <c r="P21" i="153"/>
  <c r="I20" i="153"/>
  <c r="J20" i="153"/>
  <c r="K20" i="153"/>
  <c r="L20" i="153"/>
  <c r="M20" i="153"/>
  <c r="P20" i="153"/>
  <c r="I19" i="153"/>
  <c r="J19" i="153"/>
  <c r="K19" i="153"/>
  <c r="L19" i="153"/>
  <c r="M19" i="153"/>
  <c r="P19" i="153"/>
  <c r="I18" i="153"/>
  <c r="J18" i="153"/>
  <c r="K18" i="153"/>
  <c r="L18" i="153"/>
  <c r="M18" i="153"/>
  <c r="P18" i="153"/>
  <c r="I17" i="153"/>
  <c r="J17" i="153"/>
  <c r="K17" i="153"/>
  <c r="L17" i="153"/>
  <c r="M17" i="153"/>
  <c r="P17" i="153"/>
  <c r="I16" i="153"/>
  <c r="J16" i="153"/>
  <c r="K16" i="153"/>
  <c r="L16" i="153"/>
  <c r="M16" i="153"/>
  <c r="P16" i="153"/>
  <c r="I15" i="153"/>
  <c r="J15" i="153"/>
  <c r="K15" i="153"/>
  <c r="L15" i="153"/>
  <c r="M15" i="153"/>
  <c r="P15" i="153"/>
  <c r="I14" i="153"/>
  <c r="J14" i="153"/>
  <c r="K14" i="153"/>
  <c r="L14" i="153"/>
  <c r="M14" i="153"/>
  <c r="P14" i="153"/>
  <c r="I13" i="153"/>
  <c r="J13" i="153"/>
  <c r="K13" i="153"/>
  <c r="L13" i="153"/>
  <c r="M13" i="153"/>
  <c r="P13" i="153"/>
  <c r="I12" i="153"/>
  <c r="J12" i="153"/>
  <c r="K12" i="153"/>
  <c r="L12" i="153"/>
  <c r="M12" i="153"/>
  <c r="P12" i="153"/>
  <c r="I11" i="153"/>
  <c r="J11" i="153"/>
  <c r="K11" i="153"/>
  <c r="L11" i="153"/>
  <c r="M11" i="153"/>
  <c r="P11" i="153"/>
  <c r="I10" i="153"/>
  <c r="J10" i="153"/>
  <c r="K10" i="153"/>
  <c r="L10" i="153"/>
  <c r="M10" i="153"/>
  <c r="P10" i="153"/>
  <c r="I9" i="153"/>
  <c r="J9" i="153"/>
  <c r="K9" i="153"/>
  <c r="L9" i="153"/>
  <c r="M9" i="153"/>
  <c r="P9" i="153"/>
  <c r="I8" i="153"/>
  <c r="J8" i="153"/>
  <c r="K8" i="153"/>
  <c r="L8" i="153"/>
  <c r="M8" i="153"/>
  <c r="P8" i="153"/>
  <c r="I7" i="153"/>
  <c r="J7" i="153"/>
  <c r="K7" i="153"/>
  <c r="L7" i="153"/>
  <c r="M7" i="153"/>
  <c r="P7" i="153"/>
  <c r="I6" i="153"/>
  <c r="J6" i="153"/>
  <c r="K6" i="153"/>
  <c r="L6" i="153"/>
  <c r="M6" i="153"/>
  <c r="P6" i="153"/>
  <c r="N5" i="153"/>
  <c r="I5" i="153"/>
  <c r="J5" i="153"/>
  <c r="K5" i="153"/>
  <c r="L5" i="153"/>
  <c r="I4" i="153"/>
  <c r="J4" i="153"/>
  <c r="K4" i="153"/>
  <c r="L4" i="153"/>
  <c r="I3" i="153"/>
  <c r="J3" i="153"/>
  <c r="K3" i="153"/>
  <c r="L3" i="153"/>
  <c r="I2" i="153"/>
  <c r="J2" i="153"/>
  <c r="K2" i="153"/>
  <c r="L2" i="153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C3" i="14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C4" i="14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C5" i="14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106" i="39"/>
  <c r="I107" i="39"/>
  <c r="C6" i="149"/>
  <c r="J46" i="39"/>
  <c r="J47" i="39"/>
  <c r="J48" i="39"/>
  <c r="J49" i="39"/>
  <c r="J50" i="39"/>
  <c r="J51" i="39"/>
  <c r="J52" i="39"/>
  <c r="J53" i="39"/>
  <c r="J54" i="39"/>
  <c r="J55" i="39"/>
  <c r="J56" i="39"/>
  <c r="J57" i="39"/>
  <c r="J58" i="39"/>
  <c r="J59" i="39"/>
  <c r="J60" i="39"/>
  <c r="J61" i="39"/>
  <c r="J62" i="39"/>
  <c r="J63" i="39"/>
  <c r="J64" i="39"/>
  <c r="J65" i="39"/>
  <c r="J66" i="39"/>
  <c r="J67" i="39"/>
  <c r="J68" i="39"/>
  <c r="J69" i="39"/>
  <c r="J70" i="39"/>
  <c r="J71" i="39"/>
  <c r="J72" i="39"/>
  <c r="J73" i="39"/>
  <c r="J74" i="39"/>
  <c r="J75" i="39"/>
  <c r="J76" i="39"/>
  <c r="J77" i="39"/>
  <c r="J78" i="39"/>
  <c r="J79" i="39"/>
  <c r="J80" i="39"/>
  <c r="J81" i="39"/>
  <c r="J82" i="39"/>
  <c r="J83" i="39"/>
  <c r="J84" i="39"/>
  <c r="J85" i="39"/>
  <c r="J86" i="39"/>
  <c r="J87" i="39"/>
  <c r="J88" i="39"/>
  <c r="J89" i="39"/>
  <c r="J90" i="39"/>
  <c r="J91" i="39"/>
  <c r="J92" i="39"/>
  <c r="J93" i="39"/>
  <c r="J94" i="39"/>
  <c r="J95" i="39"/>
  <c r="J96" i="39"/>
  <c r="J97" i="39"/>
  <c r="J98" i="39"/>
  <c r="J99" i="39"/>
  <c r="J100" i="39"/>
  <c r="J101" i="39"/>
  <c r="J102" i="39"/>
  <c r="J103" i="39"/>
  <c r="J104" i="39"/>
  <c r="J105" i="39"/>
  <c r="J106" i="39"/>
  <c r="J107" i="39"/>
  <c r="C7" i="149"/>
  <c r="K46" i="39"/>
  <c r="K47" i="39"/>
  <c r="K48" i="39"/>
  <c r="K49" i="39"/>
  <c r="K50" i="39"/>
  <c r="K51" i="39"/>
  <c r="K52" i="39"/>
  <c r="K53" i="39"/>
  <c r="K54" i="39"/>
  <c r="K55" i="39"/>
  <c r="K56" i="39"/>
  <c r="K57" i="39"/>
  <c r="K58" i="39"/>
  <c r="K59" i="39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76" i="39"/>
  <c r="K77" i="39"/>
  <c r="K78" i="39"/>
  <c r="K79" i="39"/>
  <c r="K80" i="39"/>
  <c r="K81" i="39"/>
  <c r="K82" i="39"/>
  <c r="K83" i="39"/>
  <c r="K84" i="39"/>
  <c r="K85" i="39"/>
  <c r="K86" i="39"/>
  <c r="K87" i="39"/>
  <c r="K88" i="39"/>
  <c r="K89" i="39"/>
  <c r="K90" i="39"/>
  <c r="K91" i="39"/>
  <c r="K92" i="39"/>
  <c r="K93" i="39"/>
  <c r="K94" i="39"/>
  <c r="K95" i="39"/>
  <c r="K96" i="39"/>
  <c r="K97" i="39"/>
  <c r="K98" i="39"/>
  <c r="K99" i="39"/>
  <c r="K100" i="39"/>
  <c r="K101" i="39"/>
  <c r="K102" i="39"/>
  <c r="K103" i="39"/>
  <c r="K104" i="39"/>
  <c r="K105" i="39"/>
  <c r="K106" i="39"/>
  <c r="K107" i="39"/>
  <c r="C8" i="14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L81" i="39"/>
  <c r="L82" i="39"/>
  <c r="L83" i="39"/>
  <c r="L84" i="39"/>
  <c r="L85" i="39"/>
  <c r="L86" i="39"/>
  <c r="L87" i="39"/>
  <c r="L88" i="39"/>
  <c r="L89" i="39"/>
  <c r="L90" i="39"/>
  <c r="L91" i="39"/>
  <c r="L92" i="39"/>
  <c r="L93" i="39"/>
  <c r="L94" i="39"/>
  <c r="L95" i="39"/>
  <c r="L96" i="39"/>
  <c r="L97" i="39"/>
  <c r="L98" i="39"/>
  <c r="L99" i="39"/>
  <c r="L100" i="39"/>
  <c r="L101" i="39"/>
  <c r="L102" i="39"/>
  <c r="L103" i="39"/>
  <c r="L104" i="39"/>
  <c r="L105" i="39"/>
  <c r="L106" i="39"/>
  <c r="L107" i="39"/>
  <c r="C9" i="14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C10" i="149"/>
  <c r="N46" i="39"/>
  <c r="N47" i="39"/>
  <c r="N48" i="39"/>
  <c r="N49" i="39"/>
  <c r="N50" i="3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72" i="39"/>
  <c r="N73" i="39"/>
  <c r="N74" i="39"/>
  <c r="N75" i="39"/>
  <c r="N76" i="39"/>
  <c r="N77" i="39"/>
  <c r="N78" i="39"/>
  <c r="N79" i="39"/>
  <c r="N80" i="39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N107" i="39"/>
  <c r="C11" i="149"/>
  <c r="B11" i="149"/>
  <c r="B3" i="149"/>
  <c r="B4" i="149"/>
  <c r="B5" i="149"/>
  <c r="B6" i="149"/>
  <c r="B7" i="149"/>
  <c r="B8" i="149"/>
  <c r="B9" i="149"/>
  <c r="B10" i="149"/>
  <c r="F7" i="39"/>
  <c r="G7" i="39"/>
  <c r="H7" i="39"/>
  <c r="I7" i="39"/>
  <c r="J7" i="39"/>
  <c r="K7" i="39"/>
  <c r="L7" i="39"/>
  <c r="M7" i="39"/>
  <c r="N7" i="39"/>
  <c r="F8" i="39"/>
  <c r="G8" i="39"/>
  <c r="H8" i="39"/>
  <c r="I8" i="39"/>
  <c r="J8" i="39"/>
  <c r="K8" i="39"/>
  <c r="L8" i="39"/>
  <c r="M8" i="39"/>
  <c r="N8" i="39"/>
  <c r="F9" i="39"/>
  <c r="G9" i="39"/>
  <c r="H9" i="39"/>
  <c r="I9" i="39"/>
  <c r="J9" i="39"/>
  <c r="K9" i="39"/>
  <c r="L9" i="39"/>
  <c r="M9" i="39"/>
  <c r="N9" i="39"/>
  <c r="F10" i="39"/>
  <c r="G10" i="39"/>
  <c r="H10" i="39"/>
  <c r="I10" i="39"/>
  <c r="J10" i="39"/>
  <c r="K10" i="39"/>
  <c r="L10" i="39"/>
  <c r="M10" i="39"/>
  <c r="N10" i="39"/>
  <c r="F11" i="39"/>
  <c r="G11" i="39"/>
  <c r="H11" i="39"/>
  <c r="I11" i="39"/>
  <c r="J11" i="39"/>
  <c r="K11" i="39"/>
  <c r="L11" i="39"/>
  <c r="M11" i="39"/>
  <c r="N11" i="39"/>
  <c r="F12" i="39"/>
  <c r="G12" i="39"/>
  <c r="H12" i="39"/>
  <c r="I12" i="39"/>
  <c r="J12" i="39"/>
  <c r="K12" i="39"/>
  <c r="L12" i="39"/>
  <c r="M12" i="39"/>
  <c r="N12" i="39"/>
  <c r="F13" i="39"/>
  <c r="G13" i="39"/>
  <c r="H13" i="39"/>
  <c r="I13" i="39"/>
  <c r="J13" i="39"/>
  <c r="K13" i="39"/>
  <c r="L13" i="39"/>
  <c r="M13" i="39"/>
  <c r="N13" i="39"/>
  <c r="F14" i="39"/>
  <c r="G14" i="39"/>
  <c r="H14" i="39"/>
  <c r="I14" i="39"/>
  <c r="J14" i="39"/>
  <c r="K14" i="39"/>
  <c r="L14" i="39"/>
  <c r="M14" i="39"/>
  <c r="N14" i="39"/>
  <c r="F15" i="39"/>
  <c r="G15" i="39"/>
  <c r="H15" i="39"/>
  <c r="I15" i="39"/>
  <c r="J15" i="39"/>
  <c r="K15" i="39"/>
  <c r="L15" i="39"/>
  <c r="M15" i="39"/>
  <c r="N15" i="39"/>
  <c r="F16" i="39"/>
  <c r="G16" i="39"/>
  <c r="H16" i="39"/>
  <c r="I16" i="39"/>
  <c r="J16" i="39"/>
  <c r="K16" i="39"/>
  <c r="L16" i="39"/>
  <c r="M16" i="39"/>
  <c r="N16" i="39"/>
  <c r="F17" i="39"/>
  <c r="G17" i="39"/>
  <c r="H17" i="39"/>
  <c r="I17" i="39"/>
  <c r="J17" i="39"/>
  <c r="K17" i="39"/>
  <c r="L17" i="39"/>
  <c r="M17" i="39"/>
  <c r="N17" i="39"/>
  <c r="F18" i="39"/>
  <c r="G18" i="39"/>
  <c r="H18" i="39"/>
  <c r="I18" i="39"/>
  <c r="J18" i="39"/>
  <c r="K18" i="39"/>
  <c r="L18" i="39"/>
  <c r="M18" i="39"/>
  <c r="N18" i="39"/>
  <c r="F19" i="39"/>
  <c r="G19" i="39"/>
  <c r="H19" i="39"/>
  <c r="I19" i="39"/>
  <c r="J19" i="39"/>
  <c r="K19" i="39"/>
  <c r="L19" i="39"/>
  <c r="M19" i="39"/>
  <c r="N19" i="39"/>
  <c r="F20" i="39"/>
  <c r="G20" i="39"/>
  <c r="H20" i="39"/>
  <c r="I20" i="39"/>
  <c r="J20" i="39"/>
  <c r="K20" i="39"/>
  <c r="L20" i="39"/>
  <c r="M20" i="39"/>
  <c r="N20" i="39"/>
  <c r="F21" i="39"/>
  <c r="G21" i="39"/>
  <c r="H21" i="39"/>
  <c r="I21" i="39"/>
  <c r="J21" i="39"/>
  <c r="K21" i="39"/>
  <c r="L21" i="39"/>
  <c r="M21" i="39"/>
  <c r="N21" i="39"/>
  <c r="F22" i="39"/>
  <c r="G22" i="39"/>
  <c r="H22" i="39"/>
  <c r="I22" i="39"/>
  <c r="J22" i="39"/>
  <c r="K22" i="39"/>
  <c r="L22" i="39"/>
  <c r="M22" i="39"/>
  <c r="N22" i="39"/>
  <c r="F23" i="39"/>
  <c r="G23" i="39"/>
  <c r="H23" i="39"/>
  <c r="I23" i="39"/>
  <c r="J23" i="39"/>
  <c r="K23" i="39"/>
  <c r="L23" i="39"/>
  <c r="M23" i="39"/>
  <c r="N23" i="39"/>
  <c r="F24" i="39"/>
  <c r="G24" i="39"/>
  <c r="H24" i="39"/>
  <c r="I24" i="39"/>
  <c r="J24" i="39"/>
  <c r="K24" i="39"/>
  <c r="L24" i="39"/>
  <c r="M24" i="39"/>
  <c r="N24" i="39"/>
  <c r="F25" i="39"/>
  <c r="G25" i="39"/>
  <c r="H25" i="39"/>
  <c r="I25" i="39"/>
  <c r="J25" i="39"/>
  <c r="K25" i="39"/>
  <c r="L25" i="39"/>
  <c r="M25" i="39"/>
  <c r="N25" i="39"/>
  <c r="F26" i="39"/>
  <c r="G26" i="39"/>
  <c r="H26" i="39"/>
  <c r="I26" i="39"/>
  <c r="J26" i="39"/>
  <c r="K26" i="39"/>
  <c r="L26" i="39"/>
  <c r="M26" i="39"/>
  <c r="N26" i="39"/>
  <c r="F27" i="39"/>
  <c r="G27" i="39"/>
  <c r="H27" i="39"/>
  <c r="I27" i="39"/>
  <c r="J27" i="39"/>
  <c r="K27" i="39"/>
  <c r="L27" i="39"/>
  <c r="M27" i="39"/>
  <c r="N27" i="39"/>
  <c r="F28" i="39"/>
  <c r="G28" i="39"/>
  <c r="H28" i="39"/>
  <c r="I28" i="39"/>
  <c r="J28" i="39"/>
  <c r="K28" i="39"/>
  <c r="L28" i="39"/>
  <c r="M28" i="39"/>
  <c r="N28" i="39"/>
  <c r="F29" i="39"/>
  <c r="G29" i="39"/>
  <c r="H29" i="39"/>
  <c r="I29" i="39"/>
  <c r="J29" i="39"/>
  <c r="K29" i="39"/>
  <c r="L29" i="39"/>
  <c r="M29" i="39"/>
  <c r="N29" i="39"/>
  <c r="F30" i="39"/>
  <c r="G30" i="39"/>
  <c r="H30" i="39"/>
  <c r="I30" i="39"/>
  <c r="J30" i="39"/>
  <c r="K30" i="39"/>
  <c r="L30" i="39"/>
  <c r="M30" i="39"/>
  <c r="N30" i="39"/>
  <c r="F31" i="39"/>
  <c r="G31" i="39"/>
  <c r="H31" i="39"/>
  <c r="I31" i="39"/>
  <c r="J31" i="39"/>
  <c r="K31" i="39"/>
  <c r="L31" i="39"/>
  <c r="M31" i="39"/>
  <c r="N31" i="39"/>
  <c r="F32" i="39"/>
  <c r="G32" i="39"/>
  <c r="H32" i="39"/>
  <c r="I32" i="39"/>
  <c r="J32" i="39"/>
  <c r="K32" i="39"/>
  <c r="L32" i="39"/>
  <c r="M32" i="39"/>
  <c r="N32" i="39"/>
  <c r="F33" i="39"/>
  <c r="G33" i="39"/>
  <c r="H33" i="39"/>
  <c r="I33" i="39"/>
  <c r="J33" i="39"/>
  <c r="K33" i="39"/>
  <c r="L33" i="39"/>
  <c r="M33" i="39"/>
  <c r="N33" i="39"/>
  <c r="F34" i="39"/>
  <c r="G34" i="39"/>
  <c r="H34" i="39"/>
  <c r="I34" i="39"/>
  <c r="J34" i="39"/>
  <c r="K34" i="39"/>
  <c r="L34" i="39"/>
  <c r="M34" i="39"/>
  <c r="N34" i="39"/>
  <c r="F35" i="39"/>
  <c r="G35" i="39"/>
  <c r="H35" i="39"/>
  <c r="I35" i="39"/>
  <c r="J35" i="39"/>
  <c r="K35" i="39"/>
  <c r="L35" i="39"/>
  <c r="M35" i="39"/>
  <c r="N35" i="39"/>
  <c r="F36" i="39"/>
  <c r="G36" i="39"/>
  <c r="H36" i="39"/>
  <c r="I36" i="39"/>
  <c r="J36" i="39"/>
  <c r="K36" i="39"/>
  <c r="L36" i="39"/>
  <c r="M36" i="39"/>
  <c r="N36" i="39"/>
  <c r="F37" i="39"/>
  <c r="G37" i="39"/>
  <c r="H37" i="39"/>
  <c r="I37" i="39"/>
  <c r="J37" i="39"/>
  <c r="K37" i="39"/>
  <c r="L37" i="39"/>
  <c r="M37" i="39"/>
  <c r="N37" i="39"/>
  <c r="F38" i="39"/>
  <c r="G38" i="39"/>
  <c r="H38" i="39"/>
  <c r="I38" i="39"/>
  <c r="J38" i="39"/>
  <c r="K38" i="39"/>
  <c r="L38" i="39"/>
  <c r="M38" i="39"/>
  <c r="N38" i="39"/>
  <c r="F39" i="39"/>
  <c r="G39" i="39"/>
  <c r="H39" i="39"/>
  <c r="I39" i="39"/>
  <c r="J39" i="39"/>
  <c r="K39" i="39"/>
  <c r="L39" i="39"/>
  <c r="M39" i="39"/>
  <c r="N39" i="39"/>
  <c r="F40" i="39"/>
  <c r="G40" i="39"/>
  <c r="H40" i="39"/>
  <c r="I40" i="39"/>
  <c r="J40" i="39"/>
  <c r="K40" i="39"/>
  <c r="L40" i="39"/>
  <c r="M40" i="39"/>
  <c r="N40" i="39"/>
  <c r="F41" i="39"/>
  <c r="G41" i="39"/>
  <c r="H41" i="39"/>
  <c r="I41" i="39"/>
  <c r="J41" i="39"/>
  <c r="K41" i="39"/>
  <c r="L41" i="39"/>
  <c r="M41" i="39"/>
  <c r="N41" i="39"/>
  <c r="F42" i="39"/>
  <c r="G42" i="39"/>
  <c r="H42" i="39"/>
  <c r="I42" i="39"/>
  <c r="J42" i="39"/>
  <c r="K42" i="39"/>
  <c r="L42" i="39"/>
  <c r="M42" i="39"/>
  <c r="N42" i="39"/>
  <c r="F43" i="39"/>
  <c r="G43" i="39"/>
  <c r="H43" i="39"/>
  <c r="I43" i="39"/>
  <c r="J43" i="39"/>
  <c r="K43" i="39"/>
  <c r="L43" i="39"/>
  <c r="M43" i="39"/>
  <c r="N43" i="39"/>
  <c r="F44" i="39"/>
  <c r="G44" i="39"/>
  <c r="H44" i="39"/>
  <c r="I44" i="39"/>
  <c r="J44" i="39"/>
  <c r="K44" i="39"/>
  <c r="L44" i="39"/>
  <c r="M44" i="39"/>
  <c r="N44" i="39"/>
  <c r="F45" i="39"/>
  <c r="G45" i="39"/>
  <c r="H45" i="39"/>
  <c r="I45" i="39"/>
  <c r="J45" i="39"/>
  <c r="K45" i="39"/>
  <c r="L45" i="39"/>
  <c r="M45" i="39"/>
  <c r="N45" i="39"/>
  <c r="F108" i="39"/>
  <c r="G108" i="39"/>
  <c r="H108" i="39"/>
  <c r="I108" i="39"/>
  <c r="J108" i="39"/>
  <c r="K108" i="39"/>
  <c r="L108" i="39"/>
  <c r="M108" i="39"/>
  <c r="N108" i="39"/>
  <c r="F109" i="39"/>
  <c r="G109" i="39"/>
  <c r="H109" i="39"/>
  <c r="I109" i="39"/>
  <c r="J109" i="39"/>
  <c r="K109" i="39"/>
  <c r="L109" i="39"/>
  <c r="M109" i="39"/>
  <c r="N109" i="39"/>
  <c r="F110" i="39"/>
  <c r="G110" i="39"/>
  <c r="H110" i="39"/>
  <c r="I110" i="39"/>
  <c r="J110" i="39"/>
  <c r="K110" i="39"/>
  <c r="L110" i="39"/>
  <c r="M110" i="39"/>
  <c r="N110" i="39"/>
  <c r="F111" i="39"/>
  <c r="G111" i="39"/>
  <c r="H111" i="39"/>
  <c r="I111" i="39"/>
  <c r="J111" i="39"/>
  <c r="K111" i="39"/>
  <c r="L111" i="39"/>
  <c r="M111" i="39"/>
  <c r="N111" i="39"/>
  <c r="F112" i="39"/>
  <c r="G112" i="39"/>
  <c r="H112" i="39"/>
  <c r="I112" i="39"/>
  <c r="J112" i="39"/>
  <c r="K112" i="39"/>
  <c r="L112" i="39"/>
  <c r="M112" i="39"/>
  <c r="N112" i="39"/>
  <c r="F113" i="39"/>
  <c r="G113" i="39"/>
  <c r="H113" i="39"/>
  <c r="I113" i="39"/>
  <c r="J113" i="39"/>
  <c r="K113" i="39"/>
  <c r="L113" i="39"/>
  <c r="M113" i="39"/>
  <c r="N113" i="39"/>
  <c r="F114" i="39"/>
  <c r="G114" i="39"/>
  <c r="H114" i="39"/>
  <c r="I114" i="39"/>
  <c r="J114" i="39"/>
  <c r="K114" i="39"/>
  <c r="L114" i="39"/>
  <c r="M114" i="39"/>
  <c r="N114" i="39"/>
  <c r="F115" i="39"/>
  <c r="G115" i="39"/>
  <c r="H115" i="39"/>
  <c r="I115" i="39"/>
  <c r="J115" i="39"/>
  <c r="K115" i="39"/>
  <c r="L115" i="39"/>
  <c r="M115" i="39"/>
  <c r="N115" i="39"/>
  <c r="F116" i="39"/>
  <c r="G116" i="39"/>
  <c r="H116" i="39"/>
  <c r="I116" i="39"/>
  <c r="J116" i="39"/>
  <c r="K116" i="39"/>
  <c r="L116" i="39"/>
  <c r="M116" i="39"/>
  <c r="N116" i="39"/>
  <c r="F117" i="39"/>
  <c r="G117" i="39"/>
  <c r="H117" i="39"/>
  <c r="I117" i="39"/>
  <c r="J117" i="39"/>
  <c r="K117" i="39"/>
  <c r="L117" i="39"/>
  <c r="M117" i="39"/>
  <c r="N117" i="39"/>
  <c r="F118" i="39"/>
  <c r="G118" i="39"/>
  <c r="H118" i="39"/>
  <c r="I118" i="39"/>
  <c r="J118" i="39"/>
  <c r="K118" i="39"/>
  <c r="L118" i="39"/>
  <c r="M118" i="39"/>
  <c r="N118" i="39"/>
  <c r="F119" i="39"/>
  <c r="G119" i="39"/>
  <c r="H119" i="39"/>
  <c r="I119" i="39"/>
  <c r="J119" i="39"/>
  <c r="K119" i="39"/>
  <c r="L119" i="39"/>
  <c r="M119" i="39"/>
  <c r="N119" i="39"/>
  <c r="F120" i="39"/>
  <c r="G120" i="39"/>
  <c r="H120" i="39"/>
  <c r="I120" i="39"/>
  <c r="J120" i="39"/>
  <c r="K120" i="39"/>
  <c r="L120" i="39"/>
  <c r="M120" i="39"/>
  <c r="N120" i="39"/>
  <c r="F121" i="39"/>
  <c r="G121" i="39"/>
  <c r="H121" i="39"/>
  <c r="I121" i="39"/>
  <c r="J121" i="39"/>
  <c r="K121" i="39"/>
  <c r="L121" i="39"/>
  <c r="M121" i="39"/>
  <c r="N121" i="39"/>
  <c r="F122" i="39"/>
  <c r="G122" i="39"/>
  <c r="H122" i="39"/>
  <c r="I122" i="39"/>
  <c r="J122" i="39"/>
  <c r="K122" i="39"/>
  <c r="L122" i="39"/>
  <c r="M122" i="39"/>
  <c r="N122" i="39"/>
  <c r="F123" i="39"/>
  <c r="G123" i="39"/>
  <c r="H123" i="39"/>
  <c r="I123" i="39"/>
  <c r="J123" i="39"/>
  <c r="K123" i="39"/>
  <c r="L123" i="39"/>
  <c r="M123" i="39"/>
  <c r="N123" i="39"/>
  <c r="F124" i="39"/>
  <c r="G124" i="39"/>
  <c r="H124" i="39"/>
  <c r="I124" i="39"/>
  <c r="J124" i="39"/>
  <c r="K124" i="39"/>
  <c r="L124" i="39"/>
  <c r="M124" i="39"/>
  <c r="N124" i="39"/>
  <c r="F125" i="39"/>
  <c r="G125" i="39"/>
  <c r="H125" i="39"/>
  <c r="I125" i="39"/>
  <c r="J125" i="39"/>
  <c r="K125" i="39"/>
  <c r="L125" i="39"/>
  <c r="M125" i="39"/>
  <c r="N125" i="39"/>
  <c r="F126" i="39"/>
  <c r="G126" i="39"/>
  <c r="H126" i="39"/>
  <c r="I126" i="39"/>
  <c r="J126" i="39"/>
  <c r="K126" i="39"/>
  <c r="L126" i="39"/>
  <c r="M126" i="39"/>
  <c r="N126" i="39"/>
  <c r="F127" i="39"/>
  <c r="G127" i="39"/>
  <c r="H127" i="39"/>
  <c r="I127" i="39"/>
  <c r="J127" i="39"/>
  <c r="K127" i="39"/>
  <c r="L127" i="39"/>
  <c r="M127" i="39"/>
  <c r="N127" i="39"/>
  <c r="F128" i="39"/>
  <c r="G128" i="39"/>
  <c r="H128" i="39"/>
  <c r="I128" i="39"/>
  <c r="J128" i="39"/>
  <c r="K128" i="39"/>
  <c r="L128" i="39"/>
  <c r="M128" i="39"/>
  <c r="N128" i="39"/>
  <c r="F129" i="39"/>
  <c r="G129" i="39"/>
  <c r="H129" i="39"/>
  <c r="I129" i="39"/>
  <c r="J129" i="39"/>
  <c r="K129" i="39"/>
  <c r="L129" i="39"/>
  <c r="M129" i="39"/>
  <c r="N129" i="39"/>
  <c r="F130" i="39"/>
  <c r="G130" i="39"/>
  <c r="H130" i="39"/>
  <c r="I130" i="39"/>
  <c r="J130" i="39"/>
  <c r="K130" i="39"/>
  <c r="L130" i="39"/>
  <c r="M130" i="39"/>
  <c r="N130" i="39"/>
  <c r="F131" i="39"/>
  <c r="G131" i="39"/>
  <c r="H131" i="39"/>
  <c r="I131" i="39"/>
  <c r="J131" i="39"/>
  <c r="K131" i="39"/>
  <c r="L131" i="39"/>
  <c r="M131" i="39"/>
  <c r="N131" i="39"/>
  <c r="F132" i="39"/>
  <c r="G132" i="39"/>
  <c r="H132" i="39"/>
  <c r="I132" i="39"/>
  <c r="J132" i="39"/>
  <c r="K132" i="39"/>
  <c r="L132" i="39"/>
  <c r="M132" i="39"/>
  <c r="N132" i="39"/>
  <c r="F133" i="39"/>
  <c r="G133" i="39"/>
  <c r="H133" i="39"/>
  <c r="I133" i="39"/>
  <c r="J133" i="39"/>
  <c r="K133" i="39"/>
  <c r="L133" i="39"/>
  <c r="M133" i="39"/>
  <c r="N133" i="39"/>
  <c r="F134" i="39"/>
  <c r="G134" i="39"/>
  <c r="H134" i="39"/>
  <c r="I134" i="39"/>
  <c r="J134" i="39"/>
  <c r="K134" i="39"/>
  <c r="L134" i="39"/>
  <c r="M134" i="39"/>
  <c r="N134" i="39"/>
  <c r="F135" i="39"/>
  <c r="G135" i="39"/>
  <c r="H135" i="39"/>
  <c r="I135" i="39"/>
  <c r="J135" i="39"/>
  <c r="K135" i="39"/>
  <c r="L135" i="39"/>
  <c r="M135" i="39"/>
  <c r="N135" i="39"/>
  <c r="F136" i="39"/>
  <c r="G136" i="39"/>
  <c r="H136" i="39"/>
  <c r="I136" i="39"/>
  <c r="J136" i="39"/>
  <c r="K136" i="39"/>
  <c r="L136" i="39"/>
  <c r="M136" i="39"/>
  <c r="N136" i="39"/>
  <c r="F137" i="39"/>
  <c r="G137" i="39"/>
  <c r="H137" i="39"/>
  <c r="I137" i="39"/>
  <c r="J137" i="39"/>
  <c r="K137" i="39"/>
  <c r="L137" i="39"/>
  <c r="M137" i="39"/>
  <c r="N137" i="39"/>
  <c r="F138" i="39"/>
  <c r="G138" i="39"/>
  <c r="H138" i="39"/>
  <c r="I138" i="39"/>
  <c r="J138" i="39"/>
  <c r="K138" i="39"/>
  <c r="L138" i="39"/>
  <c r="M138" i="39"/>
  <c r="N138" i="39"/>
  <c r="F139" i="39"/>
  <c r="G139" i="39"/>
  <c r="H139" i="39"/>
  <c r="I139" i="39"/>
  <c r="J139" i="39"/>
  <c r="K139" i="39"/>
  <c r="L139" i="39"/>
  <c r="M139" i="39"/>
  <c r="N139" i="39"/>
  <c r="F140" i="39"/>
  <c r="G140" i="39"/>
  <c r="H140" i="39"/>
  <c r="I140" i="39"/>
  <c r="J140" i="39"/>
  <c r="K140" i="39"/>
  <c r="L140" i="39"/>
  <c r="M140" i="39"/>
  <c r="N140" i="39"/>
  <c r="F141" i="39"/>
  <c r="G141" i="39"/>
  <c r="H141" i="39"/>
  <c r="I141" i="39"/>
  <c r="J141" i="39"/>
  <c r="K141" i="39"/>
  <c r="L141" i="39"/>
  <c r="M141" i="39"/>
  <c r="N141" i="39"/>
  <c r="F142" i="39"/>
  <c r="G142" i="39"/>
  <c r="H142" i="39"/>
  <c r="I142" i="39"/>
  <c r="J142" i="39"/>
  <c r="K142" i="39"/>
  <c r="L142" i="39"/>
  <c r="M142" i="39"/>
  <c r="N142" i="39"/>
  <c r="F143" i="39"/>
  <c r="G143" i="39"/>
  <c r="H143" i="39"/>
  <c r="I143" i="39"/>
  <c r="J143" i="39"/>
  <c r="K143" i="39"/>
  <c r="L143" i="39"/>
  <c r="M143" i="39"/>
  <c r="N143" i="39"/>
  <c r="F144" i="39"/>
  <c r="G144" i="39"/>
  <c r="H144" i="39"/>
  <c r="I144" i="39"/>
  <c r="J144" i="39"/>
  <c r="K144" i="39"/>
  <c r="L144" i="39"/>
  <c r="M144" i="39"/>
  <c r="N144" i="39"/>
  <c r="F145" i="39"/>
  <c r="G145" i="39"/>
  <c r="H145" i="39"/>
  <c r="I145" i="39"/>
  <c r="J145" i="39"/>
  <c r="K145" i="39"/>
  <c r="L145" i="39"/>
  <c r="M145" i="39"/>
  <c r="N145" i="39"/>
  <c r="F146" i="39"/>
  <c r="G146" i="39"/>
  <c r="H146" i="39"/>
  <c r="I146" i="39"/>
  <c r="J146" i="39"/>
  <c r="K146" i="39"/>
  <c r="L146" i="39"/>
  <c r="M146" i="39"/>
  <c r="N146" i="39"/>
  <c r="F147" i="39"/>
  <c r="G147" i="39"/>
  <c r="H147" i="39"/>
  <c r="I147" i="39"/>
  <c r="J147" i="39"/>
  <c r="K147" i="39"/>
  <c r="L147" i="39"/>
  <c r="M147" i="39"/>
  <c r="N147" i="39"/>
  <c r="F148" i="39"/>
  <c r="G148" i="39"/>
  <c r="H148" i="39"/>
  <c r="I148" i="39"/>
  <c r="J148" i="39"/>
  <c r="K148" i="39"/>
  <c r="L148" i="39"/>
  <c r="M148" i="39"/>
  <c r="N148" i="39"/>
  <c r="F149" i="39"/>
  <c r="G149" i="39"/>
  <c r="H149" i="39"/>
  <c r="I149" i="39"/>
  <c r="J149" i="39"/>
  <c r="K149" i="39"/>
  <c r="L149" i="39"/>
  <c r="M149" i="39"/>
  <c r="N149" i="39"/>
  <c r="F150" i="39"/>
  <c r="G150" i="39"/>
  <c r="H150" i="39"/>
  <c r="I150" i="39"/>
  <c r="J150" i="39"/>
  <c r="K150" i="39"/>
  <c r="L150" i="39"/>
  <c r="M150" i="39"/>
  <c r="N150" i="39"/>
  <c r="F151" i="39"/>
  <c r="G151" i="39"/>
  <c r="H151" i="39"/>
  <c r="I151" i="39"/>
  <c r="J151" i="39"/>
  <c r="K151" i="39"/>
  <c r="L151" i="39"/>
  <c r="M151" i="39"/>
  <c r="N151" i="39"/>
  <c r="F152" i="39"/>
  <c r="G152" i="39"/>
  <c r="H152" i="39"/>
  <c r="I152" i="39"/>
  <c r="J152" i="39"/>
  <c r="K152" i="39"/>
  <c r="L152" i="39"/>
  <c r="M152" i="39"/>
  <c r="N152" i="39"/>
  <c r="N6" i="39"/>
  <c r="M6" i="39"/>
  <c r="L6" i="39"/>
  <c r="K6" i="39"/>
  <c r="J6" i="39"/>
  <c r="I6" i="39"/>
  <c r="H6" i="39"/>
  <c r="G6" i="39"/>
  <c r="F6" i="39"/>
  <c r="I152" i="152"/>
  <c r="J152" i="152"/>
  <c r="K152" i="152"/>
  <c r="L152" i="152"/>
  <c r="I26" i="152"/>
  <c r="J26" i="152"/>
  <c r="K26" i="152"/>
  <c r="L26" i="152"/>
  <c r="V64" i="152"/>
  <c r="I27" i="152"/>
  <c r="J27" i="152"/>
  <c r="K27" i="152"/>
  <c r="L27" i="152"/>
  <c r="V65" i="152"/>
  <c r="I28" i="152"/>
  <c r="J28" i="152"/>
  <c r="K28" i="152"/>
  <c r="L28" i="152"/>
  <c r="V66" i="152"/>
  <c r="I29" i="152"/>
  <c r="J29" i="152"/>
  <c r="K29" i="152"/>
  <c r="L29" i="152"/>
  <c r="V67" i="152"/>
  <c r="I30" i="152"/>
  <c r="J30" i="152"/>
  <c r="K30" i="152"/>
  <c r="L30" i="152"/>
  <c r="V68" i="152"/>
  <c r="I31" i="152"/>
  <c r="J31" i="152"/>
  <c r="K31" i="152"/>
  <c r="L31" i="152"/>
  <c r="V69" i="152"/>
  <c r="I32" i="152"/>
  <c r="J32" i="152"/>
  <c r="K32" i="152"/>
  <c r="L32" i="152"/>
  <c r="V70" i="152"/>
  <c r="I33" i="152"/>
  <c r="J33" i="152"/>
  <c r="K33" i="152"/>
  <c r="L33" i="152"/>
  <c r="V71" i="152"/>
  <c r="I34" i="152"/>
  <c r="J34" i="152"/>
  <c r="K34" i="152"/>
  <c r="L34" i="152"/>
  <c r="V72" i="152"/>
  <c r="I35" i="152"/>
  <c r="J35" i="152"/>
  <c r="K35" i="152"/>
  <c r="L35" i="152"/>
  <c r="V73" i="152"/>
  <c r="I36" i="152"/>
  <c r="J36" i="152"/>
  <c r="K36" i="152"/>
  <c r="L36" i="152"/>
  <c r="V74" i="152"/>
  <c r="I37" i="152"/>
  <c r="J37" i="152"/>
  <c r="K37" i="152"/>
  <c r="L37" i="152"/>
  <c r="V75" i="152"/>
  <c r="I38" i="152"/>
  <c r="J38" i="152"/>
  <c r="K38" i="152"/>
  <c r="L38" i="152"/>
  <c r="V76" i="152"/>
  <c r="I39" i="152"/>
  <c r="J39" i="152"/>
  <c r="K39" i="152"/>
  <c r="L39" i="152"/>
  <c r="V77" i="152"/>
  <c r="I40" i="152"/>
  <c r="J40" i="152"/>
  <c r="K40" i="152"/>
  <c r="L40" i="152"/>
  <c r="V78" i="152"/>
  <c r="I41" i="152"/>
  <c r="J41" i="152"/>
  <c r="K41" i="152"/>
  <c r="L41" i="152"/>
  <c r="V79" i="152"/>
  <c r="I42" i="152"/>
  <c r="J42" i="152"/>
  <c r="K42" i="152"/>
  <c r="L42" i="152"/>
  <c r="V80" i="152"/>
  <c r="I43" i="152"/>
  <c r="J43" i="152"/>
  <c r="K43" i="152"/>
  <c r="L43" i="152"/>
  <c r="V81" i="152"/>
  <c r="I44" i="152"/>
  <c r="J44" i="152"/>
  <c r="K44" i="152"/>
  <c r="L44" i="152"/>
  <c r="V82" i="152"/>
  <c r="I45" i="152"/>
  <c r="J45" i="152"/>
  <c r="K45" i="152"/>
  <c r="L45" i="152"/>
  <c r="V83" i="152"/>
  <c r="I131" i="152"/>
  <c r="J131" i="152"/>
  <c r="K131" i="152"/>
  <c r="L131" i="152"/>
  <c r="V84" i="152"/>
  <c r="I132" i="152"/>
  <c r="J132" i="152"/>
  <c r="K132" i="152"/>
  <c r="L132" i="152"/>
  <c r="V85" i="152"/>
  <c r="I133" i="152"/>
  <c r="J133" i="152"/>
  <c r="K133" i="152"/>
  <c r="L133" i="152"/>
  <c r="V86" i="152"/>
  <c r="I134" i="152"/>
  <c r="J134" i="152"/>
  <c r="K134" i="152"/>
  <c r="L134" i="152"/>
  <c r="V87" i="152"/>
  <c r="I135" i="152"/>
  <c r="J135" i="152"/>
  <c r="K135" i="152"/>
  <c r="L135" i="152"/>
  <c r="V88" i="152"/>
  <c r="I136" i="152"/>
  <c r="J136" i="152"/>
  <c r="K136" i="152"/>
  <c r="L136" i="152"/>
  <c r="V89" i="152"/>
  <c r="I137" i="152"/>
  <c r="J137" i="152"/>
  <c r="K137" i="152"/>
  <c r="L137" i="152"/>
  <c r="V90" i="152"/>
  <c r="I138" i="152"/>
  <c r="J138" i="152"/>
  <c r="K138" i="152"/>
  <c r="L138" i="152"/>
  <c r="V91" i="152"/>
  <c r="I139" i="152"/>
  <c r="J139" i="152"/>
  <c r="K139" i="152"/>
  <c r="L139" i="152"/>
  <c r="V92" i="152"/>
  <c r="I140" i="152"/>
  <c r="J140" i="152"/>
  <c r="K140" i="152"/>
  <c r="L140" i="152"/>
  <c r="V93" i="152"/>
  <c r="I141" i="152"/>
  <c r="J141" i="152"/>
  <c r="K141" i="152"/>
  <c r="L141" i="152"/>
  <c r="V94" i="152"/>
  <c r="I142" i="152"/>
  <c r="J142" i="152"/>
  <c r="K142" i="152"/>
  <c r="L142" i="152"/>
  <c r="V95" i="152"/>
  <c r="I143" i="152"/>
  <c r="J143" i="152"/>
  <c r="K143" i="152"/>
  <c r="L143" i="152"/>
  <c r="V96" i="152"/>
  <c r="I144" i="152"/>
  <c r="J144" i="152"/>
  <c r="K144" i="152"/>
  <c r="L144" i="152"/>
  <c r="V97" i="152"/>
  <c r="I145" i="152"/>
  <c r="J145" i="152"/>
  <c r="K145" i="152"/>
  <c r="L145" i="152"/>
  <c r="V98" i="152"/>
  <c r="I146" i="152"/>
  <c r="J146" i="152"/>
  <c r="K146" i="152"/>
  <c r="L146" i="152"/>
  <c r="V99" i="152"/>
  <c r="I147" i="152"/>
  <c r="J147" i="152"/>
  <c r="K147" i="152"/>
  <c r="L147" i="152"/>
  <c r="V100" i="152"/>
  <c r="I148" i="152"/>
  <c r="J148" i="152"/>
  <c r="K148" i="152"/>
  <c r="L148" i="152"/>
  <c r="V101" i="152"/>
  <c r="I149" i="152"/>
  <c r="J149" i="152"/>
  <c r="K149" i="152"/>
  <c r="L149" i="152"/>
  <c r="V102" i="152"/>
  <c r="I150" i="152"/>
  <c r="J150" i="152"/>
  <c r="K150" i="152"/>
  <c r="L150" i="152"/>
  <c r="V103" i="152"/>
  <c r="I151" i="152"/>
  <c r="J151" i="152"/>
  <c r="K151" i="152"/>
  <c r="L151" i="152"/>
  <c r="V104" i="152"/>
  <c r="N2" i="152"/>
  <c r="M152" i="152"/>
  <c r="M38" i="152"/>
  <c r="M39" i="152"/>
  <c r="M40" i="152"/>
  <c r="M41" i="152"/>
  <c r="M42" i="152"/>
  <c r="M43" i="152"/>
  <c r="M44" i="152"/>
  <c r="M45" i="152"/>
  <c r="O2" i="152"/>
  <c r="P152" i="152"/>
  <c r="M151" i="152"/>
  <c r="P151" i="152"/>
  <c r="M150" i="152"/>
  <c r="P150" i="152"/>
  <c r="M149" i="152"/>
  <c r="P149" i="152"/>
  <c r="M148" i="152"/>
  <c r="P148" i="152"/>
  <c r="M147" i="152"/>
  <c r="P147" i="152"/>
  <c r="M146" i="152"/>
  <c r="P146" i="152"/>
  <c r="M145" i="152"/>
  <c r="P145" i="152"/>
  <c r="M144" i="152"/>
  <c r="P144" i="152"/>
  <c r="M143" i="152"/>
  <c r="P143" i="152"/>
  <c r="M142" i="152"/>
  <c r="P142" i="152"/>
  <c r="M141" i="152"/>
  <c r="P141" i="152"/>
  <c r="M140" i="152"/>
  <c r="P140" i="152"/>
  <c r="M139" i="152"/>
  <c r="P139" i="152"/>
  <c r="M138" i="152"/>
  <c r="P138" i="152"/>
  <c r="M137" i="152"/>
  <c r="P137" i="152"/>
  <c r="M136" i="152"/>
  <c r="P136" i="152"/>
  <c r="M135" i="152"/>
  <c r="P135" i="152"/>
  <c r="M134" i="152"/>
  <c r="P134" i="152"/>
  <c r="M133" i="152"/>
  <c r="P133" i="152"/>
  <c r="M132" i="152"/>
  <c r="P132" i="152"/>
  <c r="M131" i="152"/>
  <c r="P131" i="152"/>
  <c r="I130" i="152"/>
  <c r="J130" i="152"/>
  <c r="K130" i="152"/>
  <c r="L130" i="152"/>
  <c r="M130" i="152"/>
  <c r="P130" i="152"/>
  <c r="I129" i="152"/>
  <c r="J129" i="152"/>
  <c r="K129" i="152"/>
  <c r="L129" i="152"/>
  <c r="M129" i="152"/>
  <c r="P129" i="152"/>
  <c r="I128" i="152"/>
  <c r="J128" i="152"/>
  <c r="K128" i="152"/>
  <c r="L128" i="152"/>
  <c r="M128" i="152"/>
  <c r="P128" i="152"/>
  <c r="I127" i="152"/>
  <c r="J127" i="152"/>
  <c r="K127" i="152"/>
  <c r="L127" i="152"/>
  <c r="M127" i="152"/>
  <c r="P127" i="152"/>
  <c r="I126" i="152"/>
  <c r="J126" i="152"/>
  <c r="K126" i="152"/>
  <c r="L126" i="152"/>
  <c r="M126" i="152"/>
  <c r="P126" i="152"/>
  <c r="I125" i="152"/>
  <c r="J125" i="152"/>
  <c r="K125" i="152"/>
  <c r="L125" i="152"/>
  <c r="M125" i="152"/>
  <c r="P125" i="152"/>
  <c r="I124" i="152"/>
  <c r="J124" i="152"/>
  <c r="K124" i="152"/>
  <c r="L124" i="152"/>
  <c r="M124" i="152"/>
  <c r="P124" i="152"/>
  <c r="I123" i="152"/>
  <c r="J123" i="152"/>
  <c r="K123" i="152"/>
  <c r="L123" i="152"/>
  <c r="M123" i="152"/>
  <c r="P123" i="152"/>
  <c r="I122" i="152"/>
  <c r="J122" i="152"/>
  <c r="K122" i="152"/>
  <c r="L122" i="152"/>
  <c r="M122" i="152"/>
  <c r="P122" i="152"/>
  <c r="I121" i="152"/>
  <c r="J121" i="152"/>
  <c r="K121" i="152"/>
  <c r="L121" i="152"/>
  <c r="M121" i="152"/>
  <c r="P121" i="152"/>
  <c r="I120" i="152"/>
  <c r="J120" i="152"/>
  <c r="K120" i="152"/>
  <c r="L120" i="152"/>
  <c r="M120" i="152"/>
  <c r="P120" i="152"/>
  <c r="I119" i="152"/>
  <c r="J119" i="152"/>
  <c r="K119" i="152"/>
  <c r="L119" i="152"/>
  <c r="M119" i="152"/>
  <c r="P119" i="152"/>
  <c r="I118" i="152"/>
  <c r="J118" i="152"/>
  <c r="K118" i="152"/>
  <c r="L118" i="152"/>
  <c r="M118" i="152"/>
  <c r="P118" i="152"/>
  <c r="I117" i="152"/>
  <c r="J117" i="152"/>
  <c r="K117" i="152"/>
  <c r="L117" i="152"/>
  <c r="M117" i="152"/>
  <c r="P117" i="152"/>
  <c r="I116" i="152"/>
  <c r="J116" i="152"/>
  <c r="K116" i="152"/>
  <c r="L116" i="152"/>
  <c r="M116" i="152"/>
  <c r="P116" i="152"/>
  <c r="I115" i="152"/>
  <c r="J115" i="152"/>
  <c r="K115" i="152"/>
  <c r="L115" i="152"/>
  <c r="M115" i="152"/>
  <c r="P115" i="152"/>
  <c r="I114" i="152"/>
  <c r="J114" i="152"/>
  <c r="K114" i="152"/>
  <c r="L114" i="152"/>
  <c r="M114" i="152"/>
  <c r="P114" i="152"/>
  <c r="I113" i="152"/>
  <c r="J113" i="152"/>
  <c r="K113" i="152"/>
  <c r="L113" i="152"/>
  <c r="M113" i="152"/>
  <c r="P113" i="152"/>
  <c r="I112" i="152"/>
  <c r="J112" i="152"/>
  <c r="K112" i="152"/>
  <c r="L112" i="152"/>
  <c r="M112" i="152"/>
  <c r="P112" i="152"/>
  <c r="I111" i="152"/>
  <c r="J111" i="152"/>
  <c r="K111" i="152"/>
  <c r="L111" i="152"/>
  <c r="M111" i="152"/>
  <c r="P111" i="152"/>
  <c r="I110" i="152"/>
  <c r="J110" i="152"/>
  <c r="K110" i="152"/>
  <c r="L110" i="152"/>
  <c r="M110" i="152"/>
  <c r="P110" i="152"/>
  <c r="I109" i="152"/>
  <c r="J109" i="152"/>
  <c r="K109" i="152"/>
  <c r="L109" i="152"/>
  <c r="M109" i="152"/>
  <c r="P109" i="152"/>
  <c r="I108" i="152"/>
  <c r="J108" i="152"/>
  <c r="K108" i="152"/>
  <c r="L108" i="152"/>
  <c r="M108" i="152"/>
  <c r="P108" i="152"/>
  <c r="I107" i="152"/>
  <c r="J107" i="152"/>
  <c r="K107" i="152"/>
  <c r="L107" i="152"/>
  <c r="M107" i="152"/>
  <c r="P107" i="152"/>
  <c r="I106" i="152"/>
  <c r="J106" i="152"/>
  <c r="K106" i="152"/>
  <c r="L106" i="152"/>
  <c r="M106" i="152"/>
  <c r="P106" i="152"/>
  <c r="I105" i="152"/>
  <c r="J105" i="152"/>
  <c r="K105" i="152"/>
  <c r="L105" i="152"/>
  <c r="M105" i="152"/>
  <c r="P105" i="152"/>
  <c r="I104" i="152"/>
  <c r="J104" i="152"/>
  <c r="K104" i="152"/>
  <c r="L104" i="152"/>
  <c r="M104" i="152"/>
  <c r="P104" i="152"/>
  <c r="I103" i="152"/>
  <c r="J103" i="152"/>
  <c r="K103" i="152"/>
  <c r="L103" i="152"/>
  <c r="M103" i="152"/>
  <c r="P103" i="152"/>
  <c r="I102" i="152"/>
  <c r="J102" i="152"/>
  <c r="K102" i="152"/>
  <c r="L102" i="152"/>
  <c r="M102" i="152"/>
  <c r="P102" i="152"/>
  <c r="I101" i="152"/>
  <c r="J101" i="152"/>
  <c r="K101" i="152"/>
  <c r="L101" i="152"/>
  <c r="M101" i="152"/>
  <c r="P101" i="152"/>
  <c r="I100" i="152"/>
  <c r="J100" i="152"/>
  <c r="K100" i="152"/>
  <c r="L100" i="152"/>
  <c r="M100" i="152"/>
  <c r="P100" i="152"/>
  <c r="I99" i="152"/>
  <c r="J99" i="152"/>
  <c r="K99" i="152"/>
  <c r="L99" i="152"/>
  <c r="M99" i="152"/>
  <c r="P99" i="152"/>
  <c r="I98" i="152"/>
  <c r="J98" i="152"/>
  <c r="K98" i="152"/>
  <c r="L98" i="152"/>
  <c r="M98" i="152"/>
  <c r="P98" i="152"/>
  <c r="I97" i="152"/>
  <c r="J97" i="152"/>
  <c r="K97" i="152"/>
  <c r="L97" i="152"/>
  <c r="M97" i="152"/>
  <c r="P97" i="152"/>
  <c r="I96" i="152"/>
  <c r="J96" i="152"/>
  <c r="K96" i="152"/>
  <c r="L96" i="152"/>
  <c r="M96" i="152"/>
  <c r="P96" i="152"/>
  <c r="I95" i="152"/>
  <c r="J95" i="152"/>
  <c r="K95" i="152"/>
  <c r="L95" i="152"/>
  <c r="M95" i="152"/>
  <c r="P95" i="152"/>
  <c r="I94" i="152"/>
  <c r="J94" i="152"/>
  <c r="K94" i="152"/>
  <c r="L94" i="152"/>
  <c r="M94" i="152"/>
  <c r="P94" i="152"/>
  <c r="I93" i="152"/>
  <c r="J93" i="152"/>
  <c r="K93" i="152"/>
  <c r="L93" i="152"/>
  <c r="M93" i="152"/>
  <c r="P93" i="152"/>
  <c r="I92" i="152"/>
  <c r="J92" i="152"/>
  <c r="K92" i="152"/>
  <c r="L92" i="152"/>
  <c r="M92" i="152"/>
  <c r="P92" i="152"/>
  <c r="I91" i="152"/>
  <c r="J91" i="152"/>
  <c r="K91" i="152"/>
  <c r="L91" i="152"/>
  <c r="M91" i="152"/>
  <c r="P91" i="152"/>
  <c r="I90" i="152"/>
  <c r="J90" i="152"/>
  <c r="K90" i="152"/>
  <c r="L90" i="152"/>
  <c r="M90" i="152"/>
  <c r="P90" i="152"/>
  <c r="I89" i="152"/>
  <c r="J89" i="152"/>
  <c r="K89" i="152"/>
  <c r="L89" i="152"/>
  <c r="M89" i="152"/>
  <c r="P89" i="152"/>
  <c r="I88" i="152"/>
  <c r="J88" i="152"/>
  <c r="K88" i="152"/>
  <c r="L88" i="152"/>
  <c r="M88" i="152"/>
  <c r="P88" i="152"/>
  <c r="I87" i="152"/>
  <c r="J87" i="152"/>
  <c r="K87" i="152"/>
  <c r="L87" i="152"/>
  <c r="M87" i="152"/>
  <c r="P87" i="152"/>
  <c r="I86" i="152"/>
  <c r="J86" i="152"/>
  <c r="K86" i="152"/>
  <c r="L86" i="152"/>
  <c r="M86" i="152"/>
  <c r="P86" i="152"/>
  <c r="I85" i="152"/>
  <c r="J85" i="152"/>
  <c r="K85" i="152"/>
  <c r="L85" i="152"/>
  <c r="M85" i="152"/>
  <c r="P85" i="152"/>
  <c r="I84" i="152"/>
  <c r="J84" i="152"/>
  <c r="K84" i="152"/>
  <c r="L84" i="152"/>
  <c r="M84" i="152"/>
  <c r="P84" i="152"/>
  <c r="I83" i="152"/>
  <c r="J83" i="152"/>
  <c r="K83" i="152"/>
  <c r="L83" i="152"/>
  <c r="M83" i="152"/>
  <c r="P83" i="152"/>
  <c r="I82" i="152"/>
  <c r="J82" i="152"/>
  <c r="K82" i="152"/>
  <c r="L82" i="152"/>
  <c r="M82" i="152"/>
  <c r="P82" i="152"/>
  <c r="I81" i="152"/>
  <c r="J81" i="152"/>
  <c r="K81" i="152"/>
  <c r="L81" i="152"/>
  <c r="M81" i="152"/>
  <c r="P81" i="152"/>
  <c r="I80" i="152"/>
  <c r="J80" i="152"/>
  <c r="K80" i="152"/>
  <c r="L80" i="152"/>
  <c r="M80" i="152"/>
  <c r="P80" i="152"/>
  <c r="I79" i="152"/>
  <c r="J79" i="152"/>
  <c r="K79" i="152"/>
  <c r="L79" i="152"/>
  <c r="M79" i="152"/>
  <c r="P79" i="152"/>
  <c r="I78" i="152"/>
  <c r="J78" i="152"/>
  <c r="K78" i="152"/>
  <c r="L78" i="152"/>
  <c r="M78" i="152"/>
  <c r="P78" i="152"/>
  <c r="I77" i="152"/>
  <c r="J77" i="152"/>
  <c r="K77" i="152"/>
  <c r="L77" i="152"/>
  <c r="M77" i="152"/>
  <c r="P77" i="152"/>
  <c r="I76" i="152"/>
  <c r="J76" i="152"/>
  <c r="K76" i="152"/>
  <c r="L76" i="152"/>
  <c r="M76" i="152"/>
  <c r="P76" i="152"/>
  <c r="I75" i="152"/>
  <c r="J75" i="152"/>
  <c r="K75" i="152"/>
  <c r="L75" i="152"/>
  <c r="M75" i="152"/>
  <c r="P75" i="152"/>
  <c r="I74" i="152"/>
  <c r="J74" i="152"/>
  <c r="K74" i="152"/>
  <c r="L74" i="152"/>
  <c r="M74" i="152"/>
  <c r="P74" i="152"/>
  <c r="I73" i="152"/>
  <c r="J73" i="152"/>
  <c r="K73" i="152"/>
  <c r="L73" i="152"/>
  <c r="M73" i="152"/>
  <c r="P73" i="152"/>
  <c r="I72" i="152"/>
  <c r="J72" i="152"/>
  <c r="K72" i="152"/>
  <c r="L72" i="152"/>
  <c r="M72" i="152"/>
  <c r="P72" i="152"/>
  <c r="I71" i="152"/>
  <c r="J71" i="152"/>
  <c r="K71" i="152"/>
  <c r="L71" i="152"/>
  <c r="M71" i="152"/>
  <c r="P71" i="152"/>
  <c r="I70" i="152"/>
  <c r="J70" i="152"/>
  <c r="K70" i="152"/>
  <c r="L70" i="152"/>
  <c r="M70" i="152"/>
  <c r="P70" i="152"/>
  <c r="I69" i="152"/>
  <c r="J69" i="152"/>
  <c r="K69" i="152"/>
  <c r="L69" i="152"/>
  <c r="M69" i="152"/>
  <c r="P69" i="152"/>
  <c r="I68" i="152"/>
  <c r="J68" i="152"/>
  <c r="K68" i="152"/>
  <c r="L68" i="152"/>
  <c r="M68" i="152"/>
  <c r="P68" i="152"/>
  <c r="I67" i="152"/>
  <c r="J67" i="152"/>
  <c r="K67" i="152"/>
  <c r="L67" i="152"/>
  <c r="M67" i="152"/>
  <c r="P67" i="152"/>
  <c r="I66" i="152"/>
  <c r="J66" i="152"/>
  <c r="K66" i="152"/>
  <c r="L66" i="152"/>
  <c r="M66" i="152"/>
  <c r="P66" i="152"/>
  <c r="I65" i="152"/>
  <c r="J65" i="152"/>
  <c r="K65" i="152"/>
  <c r="L65" i="152"/>
  <c r="M65" i="152"/>
  <c r="P65" i="152"/>
  <c r="I64" i="152"/>
  <c r="J64" i="152"/>
  <c r="K64" i="152"/>
  <c r="L64" i="152"/>
  <c r="M64" i="152"/>
  <c r="P64" i="152"/>
  <c r="I63" i="152"/>
  <c r="J63" i="152"/>
  <c r="K63" i="152"/>
  <c r="L63" i="152"/>
  <c r="M63" i="152"/>
  <c r="P63" i="152"/>
  <c r="I62" i="152"/>
  <c r="J62" i="152"/>
  <c r="K62" i="152"/>
  <c r="L62" i="152"/>
  <c r="M62" i="152"/>
  <c r="P62" i="152"/>
  <c r="I61" i="152"/>
  <c r="J61" i="152"/>
  <c r="K61" i="152"/>
  <c r="L61" i="152"/>
  <c r="M61" i="152"/>
  <c r="P61" i="152"/>
  <c r="I60" i="152"/>
  <c r="J60" i="152"/>
  <c r="K60" i="152"/>
  <c r="L60" i="152"/>
  <c r="M60" i="152"/>
  <c r="P60" i="152"/>
  <c r="I59" i="152"/>
  <c r="J59" i="152"/>
  <c r="K59" i="152"/>
  <c r="L59" i="152"/>
  <c r="M59" i="152"/>
  <c r="P59" i="152"/>
  <c r="I58" i="152"/>
  <c r="J58" i="152"/>
  <c r="K58" i="152"/>
  <c r="L58" i="152"/>
  <c r="M58" i="152"/>
  <c r="P58" i="152"/>
  <c r="I57" i="152"/>
  <c r="J57" i="152"/>
  <c r="K57" i="152"/>
  <c r="L57" i="152"/>
  <c r="M57" i="152"/>
  <c r="P57" i="152"/>
  <c r="I56" i="152"/>
  <c r="J56" i="152"/>
  <c r="K56" i="152"/>
  <c r="L56" i="152"/>
  <c r="M56" i="152"/>
  <c r="P56" i="152"/>
  <c r="I55" i="152"/>
  <c r="J55" i="152"/>
  <c r="K55" i="152"/>
  <c r="L55" i="152"/>
  <c r="M55" i="152"/>
  <c r="P55" i="152"/>
  <c r="I54" i="152"/>
  <c r="J54" i="152"/>
  <c r="K54" i="152"/>
  <c r="L54" i="152"/>
  <c r="M54" i="152"/>
  <c r="P54" i="152"/>
  <c r="I53" i="152"/>
  <c r="J53" i="152"/>
  <c r="K53" i="152"/>
  <c r="L53" i="152"/>
  <c r="M53" i="152"/>
  <c r="P53" i="152"/>
  <c r="I52" i="152"/>
  <c r="J52" i="152"/>
  <c r="K52" i="152"/>
  <c r="L52" i="152"/>
  <c r="M52" i="152"/>
  <c r="P52" i="152"/>
  <c r="I51" i="152"/>
  <c r="J51" i="152"/>
  <c r="K51" i="152"/>
  <c r="L51" i="152"/>
  <c r="M51" i="152"/>
  <c r="P51" i="152"/>
  <c r="I50" i="152"/>
  <c r="J50" i="152"/>
  <c r="K50" i="152"/>
  <c r="L50" i="152"/>
  <c r="M50" i="152"/>
  <c r="P50" i="152"/>
  <c r="I49" i="152"/>
  <c r="J49" i="152"/>
  <c r="K49" i="152"/>
  <c r="L49" i="152"/>
  <c r="M49" i="152"/>
  <c r="P49" i="152"/>
  <c r="I48" i="152"/>
  <c r="J48" i="152"/>
  <c r="K48" i="152"/>
  <c r="L48" i="152"/>
  <c r="M48" i="152"/>
  <c r="P48" i="152"/>
  <c r="I47" i="152"/>
  <c r="J47" i="152"/>
  <c r="K47" i="152"/>
  <c r="L47" i="152"/>
  <c r="M47" i="152"/>
  <c r="P47" i="152"/>
  <c r="I46" i="152"/>
  <c r="J46" i="152"/>
  <c r="K46" i="152"/>
  <c r="L46" i="152"/>
  <c r="M46" i="152"/>
  <c r="P46" i="152"/>
  <c r="P45" i="152"/>
  <c r="P44" i="152"/>
  <c r="P43" i="152"/>
  <c r="P42" i="152"/>
  <c r="P41" i="152"/>
  <c r="P40" i="152"/>
  <c r="P39" i="152"/>
  <c r="P38" i="152"/>
  <c r="M37" i="152"/>
  <c r="P37" i="152"/>
  <c r="M36" i="152"/>
  <c r="P36" i="152"/>
  <c r="M35" i="152"/>
  <c r="P35" i="152"/>
  <c r="M34" i="152"/>
  <c r="P34" i="152"/>
  <c r="M33" i="152"/>
  <c r="P33" i="152"/>
  <c r="M32" i="152"/>
  <c r="P32" i="152"/>
  <c r="M31" i="152"/>
  <c r="P31" i="152"/>
  <c r="M30" i="152"/>
  <c r="P30" i="152"/>
  <c r="M29" i="152"/>
  <c r="P29" i="152"/>
  <c r="M28" i="152"/>
  <c r="P28" i="152"/>
  <c r="M27" i="152"/>
  <c r="P27" i="152"/>
  <c r="M26" i="152"/>
  <c r="P26" i="152"/>
  <c r="I25" i="152"/>
  <c r="J25" i="152"/>
  <c r="K25" i="152"/>
  <c r="L25" i="152"/>
  <c r="M25" i="152"/>
  <c r="P25" i="152"/>
  <c r="I24" i="152"/>
  <c r="J24" i="152"/>
  <c r="K24" i="152"/>
  <c r="L24" i="152"/>
  <c r="M24" i="152"/>
  <c r="P24" i="152"/>
  <c r="I23" i="152"/>
  <c r="J23" i="152"/>
  <c r="K23" i="152"/>
  <c r="L23" i="152"/>
  <c r="M23" i="152"/>
  <c r="P23" i="152"/>
  <c r="I22" i="152"/>
  <c r="J22" i="152"/>
  <c r="K22" i="152"/>
  <c r="L22" i="152"/>
  <c r="M22" i="152"/>
  <c r="P22" i="152"/>
  <c r="I21" i="152"/>
  <c r="J21" i="152"/>
  <c r="K21" i="152"/>
  <c r="L21" i="152"/>
  <c r="M21" i="152"/>
  <c r="P21" i="152"/>
  <c r="I20" i="152"/>
  <c r="J20" i="152"/>
  <c r="K20" i="152"/>
  <c r="L20" i="152"/>
  <c r="M20" i="152"/>
  <c r="P20" i="152"/>
  <c r="I19" i="152"/>
  <c r="J19" i="152"/>
  <c r="K19" i="152"/>
  <c r="L19" i="152"/>
  <c r="M19" i="152"/>
  <c r="P19" i="152"/>
  <c r="I18" i="152"/>
  <c r="J18" i="152"/>
  <c r="K18" i="152"/>
  <c r="L18" i="152"/>
  <c r="M18" i="152"/>
  <c r="P18" i="152"/>
  <c r="I17" i="152"/>
  <c r="J17" i="152"/>
  <c r="K17" i="152"/>
  <c r="L17" i="152"/>
  <c r="M17" i="152"/>
  <c r="P17" i="152"/>
  <c r="I16" i="152"/>
  <c r="J16" i="152"/>
  <c r="K16" i="152"/>
  <c r="L16" i="152"/>
  <c r="M16" i="152"/>
  <c r="P16" i="152"/>
  <c r="I15" i="152"/>
  <c r="J15" i="152"/>
  <c r="K15" i="152"/>
  <c r="L15" i="152"/>
  <c r="M15" i="152"/>
  <c r="P15" i="152"/>
  <c r="I14" i="152"/>
  <c r="J14" i="152"/>
  <c r="K14" i="152"/>
  <c r="L14" i="152"/>
  <c r="M14" i="152"/>
  <c r="P14" i="152"/>
  <c r="I13" i="152"/>
  <c r="J13" i="152"/>
  <c r="K13" i="152"/>
  <c r="L13" i="152"/>
  <c r="M13" i="152"/>
  <c r="P13" i="152"/>
  <c r="I12" i="152"/>
  <c r="J12" i="152"/>
  <c r="K12" i="152"/>
  <c r="L12" i="152"/>
  <c r="M12" i="152"/>
  <c r="P12" i="152"/>
  <c r="I11" i="152"/>
  <c r="J11" i="152"/>
  <c r="K11" i="152"/>
  <c r="L11" i="152"/>
  <c r="M11" i="152"/>
  <c r="P11" i="152"/>
  <c r="I10" i="152"/>
  <c r="J10" i="152"/>
  <c r="K10" i="152"/>
  <c r="L10" i="152"/>
  <c r="M10" i="152"/>
  <c r="P10" i="152"/>
  <c r="I9" i="152"/>
  <c r="J9" i="152"/>
  <c r="K9" i="152"/>
  <c r="L9" i="152"/>
  <c r="M9" i="152"/>
  <c r="P9" i="152"/>
  <c r="I8" i="152"/>
  <c r="J8" i="152"/>
  <c r="K8" i="152"/>
  <c r="L8" i="152"/>
  <c r="M8" i="152"/>
  <c r="P8" i="152"/>
  <c r="I7" i="152"/>
  <c r="J7" i="152"/>
  <c r="K7" i="152"/>
  <c r="L7" i="152"/>
  <c r="M7" i="152"/>
  <c r="P7" i="152"/>
  <c r="I6" i="152"/>
  <c r="J6" i="152"/>
  <c r="K6" i="152"/>
  <c r="L6" i="152"/>
  <c r="M6" i="152"/>
  <c r="P6" i="152"/>
  <c r="N5" i="152"/>
  <c r="I5" i="152"/>
  <c r="J5" i="152"/>
  <c r="K5" i="152"/>
  <c r="L5" i="152"/>
  <c r="I4" i="152"/>
  <c r="J4" i="152"/>
  <c r="K4" i="152"/>
  <c r="L4" i="152"/>
  <c r="I3" i="152"/>
  <c r="J3" i="152"/>
  <c r="K3" i="152"/>
  <c r="L3" i="152"/>
  <c r="I2" i="152"/>
  <c r="J2" i="152"/>
  <c r="K2" i="152"/>
  <c r="L2" i="152"/>
  <c r="W7" i="150"/>
  <c r="W8" i="150"/>
  <c r="W9" i="150"/>
  <c r="W10" i="150"/>
  <c r="W11" i="150"/>
  <c r="W12" i="150"/>
  <c r="W13" i="150"/>
  <c r="W14" i="150"/>
  <c r="W15" i="150"/>
  <c r="W16" i="150"/>
  <c r="W17" i="150"/>
  <c r="W18" i="150"/>
  <c r="W19" i="150"/>
  <c r="W20" i="150"/>
  <c r="W21" i="150"/>
  <c r="W22" i="150"/>
  <c r="W23" i="150"/>
  <c r="W24" i="150"/>
  <c r="W25" i="150"/>
  <c r="W26" i="150"/>
  <c r="W27" i="150"/>
  <c r="W28" i="150"/>
  <c r="W29" i="150"/>
  <c r="W30" i="150"/>
  <c r="W31" i="150"/>
  <c r="W32" i="150"/>
  <c r="W33" i="150"/>
  <c r="W34" i="150"/>
  <c r="W35" i="150"/>
  <c r="W36" i="150"/>
  <c r="W37" i="150"/>
  <c r="W38" i="150"/>
  <c r="W39" i="150"/>
  <c r="W40" i="150"/>
  <c r="W41" i="150"/>
  <c r="W42" i="150"/>
  <c r="W43" i="150"/>
  <c r="W44" i="150"/>
  <c r="W45" i="150"/>
  <c r="W46" i="150"/>
  <c r="W47" i="150"/>
  <c r="W48" i="150"/>
  <c r="W49" i="150"/>
  <c r="W50" i="150"/>
  <c r="W51" i="150"/>
  <c r="W52" i="150"/>
  <c r="W53" i="150"/>
  <c r="W54" i="150"/>
  <c r="W55" i="150"/>
  <c r="W56" i="150"/>
  <c r="W57" i="150"/>
  <c r="W58" i="150"/>
  <c r="W59" i="150"/>
  <c r="W60" i="150"/>
  <c r="W61" i="150"/>
  <c r="W62" i="150"/>
  <c r="W63" i="150"/>
  <c r="W64" i="150"/>
  <c r="W65" i="150"/>
  <c r="W66" i="150"/>
  <c r="W67" i="150"/>
  <c r="W68" i="150"/>
  <c r="W69" i="150"/>
  <c r="W70" i="150"/>
  <c r="W71" i="150"/>
  <c r="W72" i="150"/>
  <c r="W73" i="150"/>
  <c r="W74" i="150"/>
  <c r="W75" i="150"/>
  <c r="W76" i="150"/>
  <c r="W77" i="150"/>
  <c r="W78" i="150"/>
  <c r="W79" i="150"/>
  <c r="W80" i="150"/>
  <c r="W81" i="150"/>
  <c r="W82" i="150"/>
  <c r="W83" i="150"/>
  <c r="W84" i="150"/>
  <c r="W85" i="150"/>
  <c r="W86" i="150"/>
  <c r="W87" i="150"/>
  <c r="W88" i="150"/>
  <c r="W89" i="150"/>
  <c r="W90" i="150"/>
  <c r="W91" i="150"/>
  <c r="W92" i="150"/>
  <c r="W93" i="150"/>
  <c r="W94" i="150"/>
  <c r="W95" i="150"/>
  <c r="W96" i="150"/>
  <c r="W97" i="150"/>
  <c r="W98" i="150"/>
  <c r="W99" i="150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J37" i="95"/>
  <c r="K37" i="95"/>
  <c r="L37" i="95"/>
  <c r="I26" i="95"/>
  <c r="J26" i="95"/>
  <c r="K26" i="95"/>
  <c r="L26" i="95"/>
  <c r="V64" i="95"/>
  <c r="I27" i="95"/>
  <c r="J27" i="95"/>
  <c r="K27" i="95"/>
  <c r="L27" i="95"/>
  <c r="V65" i="95"/>
  <c r="I28" i="95"/>
  <c r="J28" i="95"/>
  <c r="K28" i="95"/>
  <c r="L28" i="95"/>
  <c r="V66" i="95"/>
  <c r="I29" i="95"/>
  <c r="J29" i="95"/>
  <c r="K29" i="95"/>
  <c r="L29" i="95"/>
  <c r="V67" i="95"/>
  <c r="I30" i="95"/>
  <c r="J30" i="95"/>
  <c r="K30" i="95"/>
  <c r="L30" i="95"/>
  <c r="V68" i="95"/>
  <c r="I31" i="95"/>
  <c r="J31" i="95"/>
  <c r="K31" i="95"/>
  <c r="L31" i="95"/>
  <c r="V69" i="95"/>
  <c r="I32" i="95"/>
  <c r="J32" i="95"/>
  <c r="K32" i="95"/>
  <c r="L32" i="95"/>
  <c r="V70" i="95"/>
  <c r="I33" i="95"/>
  <c r="J33" i="95"/>
  <c r="K33" i="95"/>
  <c r="L33" i="95"/>
  <c r="V71" i="95"/>
  <c r="I34" i="95"/>
  <c r="J34" i="95"/>
  <c r="K34" i="95"/>
  <c r="L34" i="95"/>
  <c r="V72" i="95"/>
  <c r="I35" i="95"/>
  <c r="J35" i="95"/>
  <c r="K35" i="95"/>
  <c r="L35" i="95"/>
  <c r="V73" i="95"/>
  <c r="I36" i="95"/>
  <c r="J36" i="95"/>
  <c r="K36" i="95"/>
  <c r="L36" i="95"/>
  <c r="V74" i="95"/>
  <c r="V75" i="95"/>
  <c r="I38" i="95"/>
  <c r="J38" i="95"/>
  <c r="K38" i="95"/>
  <c r="L38" i="95"/>
  <c r="V76" i="95"/>
  <c r="I39" i="95"/>
  <c r="J39" i="95"/>
  <c r="K39" i="95"/>
  <c r="L39" i="95"/>
  <c r="V77" i="95"/>
  <c r="I40" i="95"/>
  <c r="J40" i="95"/>
  <c r="K40" i="95"/>
  <c r="L40" i="95"/>
  <c r="V78" i="95"/>
  <c r="I41" i="95"/>
  <c r="J41" i="95"/>
  <c r="K41" i="95"/>
  <c r="L41" i="95"/>
  <c r="V79" i="95"/>
  <c r="I42" i="95"/>
  <c r="J42" i="95"/>
  <c r="K42" i="95"/>
  <c r="L42" i="95"/>
  <c r="V80" i="95"/>
  <c r="I43" i="95"/>
  <c r="J43" i="95"/>
  <c r="K43" i="95"/>
  <c r="L43" i="95"/>
  <c r="V81" i="95"/>
  <c r="I44" i="95"/>
  <c r="J44" i="95"/>
  <c r="K44" i="95"/>
  <c r="L44" i="95"/>
  <c r="V82" i="95"/>
  <c r="I45" i="95"/>
  <c r="J45" i="95"/>
  <c r="K45" i="95"/>
  <c r="L45" i="95"/>
  <c r="V83" i="95"/>
  <c r="I131" i="95"/>
  <c r="J131" i="95"/>
  <c r="K131" i="95"/>
  <c r="L131" i="95"/>
  <c r="V84" i="95"/>
  <c r="I132" i="95"/>
  <c r="J132" i="95"/>
  <c r="K132" i="95"/>
  <c r="L132" i="95"/>
  <c r="V85" i="95"/>
  <c r="I133" i="95"/>
  <c r="J133" i="95"/>
  <c r="K133" i="95"/>
  <c r="L133" i="95"/>
  <c r="V86" i="95"/>
  <c r="I134" i="95"/>
  <c r="J134" i="95"/>
  <c r="K134" i="95"/>
  <c r="L134" i="95"/>
  <c r="V87" i="95"/>
  <c r="I135" i="95"/>
  <c r="J135" i="95"/>
  <c r="K135" i="95"/>
  <c r="L135" i="95"/>
  <c r="V88" i="95"/>
  <c r="I136" i="95"/>
  <c r="J136" i="95"/>
  <c r="K136" i="95"/>
  <c r="L136" i="95"/>
  <c r="V89" i="95"/>
  <c r="I137" i="95"/>
  <c r="J137" i="95"/>
  <c r="K137" i="95"/>
  <c r="L137" i="95"/>
  <c r="V90" i="95"/>
  <c r="I138" i="95"/>
  <c r="J138" i="95"/>
  <c r="K138" i="95"/>
  <c r="L138" i="95"/>
  <c r="V91" i="95"/>
  <c r="I139" i="95"/>
  <c r="J139" i="95"/>
  <c r="K139" i="95"/>
  <c r="L139" i="95"/>
  <c r="V92" i="95"/>
  <c r="I140" i="95"/>
  <c r="J140" i="95"/>
  <c r="K140" i="95"/>
  <c r="L140" i="95"/>
  <c r="V93" i="95"/>
  <c r="I141" i="95"/>
  <c r="J141" i="95"/>
  <c r="K141" i="95"/>
  <c r="L141" i="95"/>
  <c r="V94" i="95"/>
  <c r="I142" i="95"/>
  <c r="J142" i="95"/>
  <c r="K142" i="95"/>
  <c r="L142" i="95"/>
  <c r="V95" i="95"/>
  <c r="I143" i="95"/>
  <c r="J143" i="95"/>
  <c r="K143" i="95"/>
  <c r="L143" i="95"/>
  <c r="V96" i="95"/>
  <c r="I144" i="95"/>
  <c r="J144" i="95"/>
  <c r="K144" i="95"/>
  <c r="L144" i="95"/>
  <c r="V97" i="95"/>
  <c r="I145" i="95"/>
  <c r="J145" i="95"/>
  <c r="K145" i="95"/>
  <c r="L145" i="95"/>
  <c r="V98" i="95"/>
  <c r="I146" i="95"/>
  <c r="J146" i="95"/>
  <c r="K146" i="95"/>
  <c r="L146" i="95"/>
  <c r="V99" i="95"/>
  <c r="I147" i="95"/>
  <c r="J147" i="95"/>
  <c r="K147" i="95"/>
  <c r="L147" i="95"/>
  <c r="V100" i="95"/>
  <c r="I148" i="95"/>
  <c r="J148" i="95"/>
  <c r="K148" i="95"/>
  <c r="L148" i="95"/>
  <c r="V101" i="95"/>
  <c r="I149" i="95"/>
  <c r="J149" i="95"/>
  <c r="K149" i="95"/>
  <c r="L149" i="95"/>
  <c r="V102" i="95"/>
  <c r="I150" i="95"/>
  <c r="J150" i="95"/>
  <c r="K150" i="95"/>
  <c r="L150" i="95"/>
  <c r="V103" i="95"/>
  <c r="I151" i="95"/>
  <c r="J151" i="95"/>
  <c r="K151" i="95"/>
  <c r="L151" i="95"/>
  <c r="V104" i="95"/>
  <c r="N2" i="95"/>
  <c r="M37" i="95"/>
  <c r="M38" i="95"/>
  <c r="M39" i="95"/>
  <c r="M40" i="95"/>
  <c r="M41" i="95"/>
  <c r="M42" i="95"/>
  <c r="M43" i="95"/>
  <c r="M44" i="95"/>
  <c r="M45" i="95"/>
  <c r="O2" i="95"/>
  <c r="P37" i="95"/>
  <c r="P38" i="95"/>
  <c r="P39" i="95"/>
  <c r="P40" i="95"/>
  <c r="P41" i="95"/>
  <c r="P42" i="95"/>
  <c r="P43" i="95"/>
  <c r="P44" i="95"/>
  <c r="P45" i="95"/>
  <c r="I46" i="95"/>
  <c r="J46" i="95"/>
  <c r="K46" i="95"/>
  <c r="L46" i="95"/>
  <c r="M46" i="95"/>
  <c r="P46" i="95"/>
  <c r="I47" i="95"/>
  <c r="J47" i="95"/>
  <c r="K47" i="95"/>
  <c r="L47" i="95"/>
  <c r="M47" i="95"/>
  <c r="P47" i="95"/>
  <c r="I48" i="95"/>
  <c r="J48" i="95"/>
  <c r="K48" i="95"/>
  <c r="L48" i="95"/>
  <c r="M48" i="95"/>
  <c r="P48" i="95"/>
  <c r="I49" i="95"/>
  <c r="J49" i="95"/>
  <c r="K49" i="95"/>
  <c r="L49" i="95"/>
  <c r="M49" i="95"/>
  <c r="P49" i="95"/>
  <c r="I50" i="95"/>
  <c r="J50" i="95"/>
  <c r="K50" i="95"/>
  <c r="L50" i="95"/>
  <c r="M50" i="95"/>
  <c r="P50" i="95"/>
  <c r="I51" i="95"/>
  <c r="J51" i="95"/>
  <c r="K51" i="95"/>
  <c r="L51" i="95"/>
  <c r="M51" i="95"/>
  <c r="P51" i="95"/>
  <c r="I52" i="95"/>
  <c r="J52" i="95"/>
  <c r="K52" i="95"/>
  <c r="L52" i="95"/>
  <c r="M52" i="95"/>
  <c r="P52" i="95"/>
  <c r="I53" i="95"/>
  <c r="J53" i="95"/>
  <c r="K53" i="95"/>
  <c r="L53" i="95"/>
  <c r="M53" i="95"/>
  <c r="P53" i="95"/>
  <c r="I54" i="95"/>
  <c r="J54" i="95"/>
  <c r="K54" i="95"/>
  <c r="L54" i="95"/>
  <c r="M54" i="95"/>
  <c r="P54" i="95"/>
  <c r="I55" i="95"/>
  <c r="J55" i="95"/>
  <c r="K55" i="95"/>
  <c r="L55" i="95"/>
  <c r="M55" i="95"/>
  <c r="P55" i="95"/>
  <c r="I56" i="95"/>
  <c r="J56" i="95"/>
  <c r="K56" i="95"/>
  <c r="L56" i="95"/>
  <c r="M56" i="95"/>
  <c r="P56" i="95"/>
  <c r="I57" i="95"/>
  <c r="J57" i="95"/>
  <c r="K57" i="95"/>
  <c r="L57" i="95"/>
  <c r="M57" i="95"/>
  <c r="P57" i="95"/>
  <c r="I58" i="95"/>
  <c r="J58" i="95"/>
  <c r="K58" i="95"/>
  <c r="L58" i="95"/>
  <c r="M58" i="95"/>
  <c r="P58" i="95"/>
  <c r="I59" i="95"/>
  <c r="J59" i="95"/>
  <c r="K59" i="95"/>
  <c r="L59" i="95"/>
  <c r="M59" i="95"/>
  <c r="P59" i="95"/>
  <c r="I60" i="95"/>
  <c r="J60" i="95"/>
  <c r="K60" i="95"/>
  <c r="L60" i="95"/>
  <c r="M60" i="95"/>
  <c r="P60" i="95"/>
  <c r="I61" i="95"/>
  <c r="J61" i="95"/>
  <c r="K61" i="95"/>
  <c r="L61" i="95"/>
  <c r="M61" i="95"/>
  <c r="P61" i="95"/>
  <c r="I62" i="95"/>
  <c r="J62" i="95"/>
  <c r="K62" i="95"/>
  <c r="L62" i="95"/>
  <c r="M62" i="95"/>
  <c r="P62" i="95"/>
  <c r="I63" i="95"/>
  <c r="J63" i="95"/>
  <c r="K63" i="95"/>
  <c r="L63" i="95"/>
  <c r="M63" i="95"/>
  <c r="P63" i="95"/>
  <c r="I64" i="95"/>
  <c r="J64" i="95"/>
  <c r="K64" i="95"/>
  <c r="L64" i="95"/>
  <c r="M64" i="95"/>
  <c r="P64" i="95"/>
  <c r="I65" i="95"/>
  <c r="J65" i="95"/>
  <c r="K65" i="95"/>
  <c r="L65" i="95"/>
  <c r="M65" i="95"/>
  <c r="P65" i="95"/>
  <c r="I66" i="95"/>
  <c r="J66" i="95"/>
  <c r="K66" i="95"/>
  <c r="L66" i="95"/>
  <c r="M66" i="95"/>
  <c r="P66" i="95"/>
  <c r="I67" i="95"/>
  <c r="J67" i="95"/>
  <c r="K67" i="95"/>
  <c r="L67" i="95"/>
  <c r="M67" i="95"/>
  <c r="P67" i="95"/>
  <c r="I68" i="95"/>
  <c r="J68" i="95"/>
  <c r="K68" i="95"/>
  <c r="L68" i="95"/>
  <c r="M68" i="95"/>
  <c r="P68" i="95"/>
  <c r="I69" i="95"/>
  <c r="J69" i="95"/>
  <c r="K69" i="95"/>
  <c r="L69" i="95"/>
  <c r="M69" i="95"/>
  <c r="P69" i="95"/>
  <c r="I70" i="95"/>
  <c r="J70" i="95"/>
  <c r="K70" i="95"/>
  <c r="L70" i="95"/>
  <c r="M70" i="95"/>
  <c r="P70" i="95"/>
  <c r="I71" i="95"/>
  <c r="J71" i="95"/>
  <c r="K71" i="95"/>
  <c r="L71" i="95"/>
  <c r="M71" i="95"/>
  <c r="P71" i="95"/>
  <c r="I72" i="95"/>
  <c r="J72" i="95"/>
  <c r="K72" i="95"/>
  <c r="L72" i="95"/>
  <c r="M72" i="95"/>
  <c r="P72" i="95"/>
  <c r="I73" i="95"/>
  <c r="J73" i="95"/>
  <c r="K73" i="95"/>
  <c r="L73" i="95"/>
  <c r="M73" i="95"/>
  <c r="P73" i="95"/>
  <c r="I74" i="95"/>
  <c r="J74" i="95"/>
  <c r="K74" i="95"/>
  <c r="L74" i="95"/>
  <c r="M74" i="95"/>
  <c r="P74" i="95"/>
  <c r="I75" i="95"/>
  <c r="J75" i="95"/>
  <c r="K75" i="95"/>
  <c r="L75" i="95"/>
  <c r="M75" i="95"/>
  <c r="P75" i="95"/>
  <c r="I76" i="95"/>
  <c r="J76" i="95"/>
  <c r="K76" i="95"/>
  <c r="L76" i="95"/>
  <c r="M76" i="95"/>
  <c r="P76" i="95"/>
  <c r="I77" i="95"/>
  <c r="J77" i="95"/>
  <c r="K77" i="95"/>
  <c r="L77" i="95"/>
  <c r="M77" i="95"/>
  <c r="P77" i="95"/>
  <c r="I78" i="95"/>
  <c r="J78" i="95"/>
  <c r="K78" i="95"/>
  <c r="L78" i="95"/>
  <c r="M78" i="95"/>
  <c r="P78" i="95"/>
  <c r="I79" i="95"/>
  <c r="J79" i="95"/>
  <c r="K79" i="95"/>
  <c r="L79" i="95"/>
  <c r="M79" i="95"/>
  <c r="P79" i="95"/>
  <c r="I80" i="95"/>
  <c r="J80" i="95"/>
  <c r="K80" i="95"/>
  <c r="L80" i="95"/>
  <c r="M80" i="95"/>
  <c r="P80" i="95"/>
  <c r="I81" i="95"/>
  <c r="J81" i="95"/>
  <c r="K81" i="95"/>
  <c r="L81" i="95"/>
  <c r="M81" i="95"/>
  <c r="P81" i="95"/>
  <c r="I82" i="95"/>
  <c r="J82" i="95"/>
  <c r="K82" i="95"/>
  <c r="L82" i="95"/>
  <c r="M82" i="95"/>
  <c r="P82" i="95"/>
  <c r="I83" i="95"/>
  <c r="J83" i="95"/>
  <c r="K83" i="95"/>
  <c r="L83" i="95"/>
  <c r="M83" i="95"/>
  <c r="P83" i="95"/>
  <c r="I84" i="95"/>
  <c r="J84" i="95"/>
  <c r="K84" i="95"/>
  <c r="L84" i="95"/>
  <c r="M84" i="95"/>
  <c r="P84" i="95"/>
  <c r="I85" i="95"/>
  <c r="J85" i="95"/>
  <c r="K85" i="95"/>
  <c r="L85" i="95"/>
  <c r="M85" i="95"/>
  <c r="P85" i="95"/>
  <c r="I86" i="95"/>
  <c r="J86" i="95"/>
  <c r="K86" i="95"/>
  <c r="L86" i="95"/>
  <c r="M86" i="95"/>
  <c r="P86" i="95"/>
  <c r="I87" i="95"/>
  <c r="J87" i="95"/>
  <c r="K87" i="95"/>
  <c r="L87" i="95"/>
  <c r="M87" i="95"/>
  <c r="P87" i="95"/>
  <c r="I88" i="95"/>
  <c r="J88" i="95"/>
  <c r="K88" i="95"/>
  <c r="L88" i="95"/>
  <c r="M88" i="95"/>
  <c r="P88" i="95"/>
  <c r="I89" i="95"/>
  <c r="J89" i="95"/>
  <c r="K89" i="95"/>
  <c r="L89" i="95"/>
  <c r="M89" i="95"/>
  <c r="P89" i="95"/>
  <c r="I90" i="95"/>
  <c r="J90" i="95"/>
  <c r="K90" i="95"/>
  <c r="L90" i="95"/>
  <c r="M90" i="95"/>
  <c r="P90" i="95"/>
  <c r="I91" i="95"/>
  <c r="J91" i="95"/>
  <c r="K91" i="95"/>
  <c r="L91" i="95"/>
  <c r="M91" i="95"/>
  <c r="P91" i="95"/>
  <c r="I92" i="95"/>
  <c r="J92" i="95"/>
  <c r="K92" i="95"/>
  <c r="L92" i="95"/>
  <c r="M92" i="95"/>
  <c r="P92" i="95"/>
  <c r="I93" i="95"/>
  <c r="J93" i="95"/>
  <c r="K93" i="95"/>
  <c r="L93" i="95"/>
  <c r="M93" i="95"/>
  <c r="P93" i="95"/>
  <c r="I94" i="95"/>
  <c r="J94" i="95"/>
  <c r="K94" i="95"/>
  <c r="L94" i="95"/>
  <c r="M94" i="95"/>
  <c r="P94" i="95"/>
  <c r="I95" i="95"/>
  <c r="J95" i="95"/>
  <c r="K95" i="95"/>
  <c r="L95" i="95"/>
  <c r="M95" i="95"/>
  <c r="P95" i="95"/>
  <c r="I96" i="95"/>
  <c r="J96" i="95"/>
  <c r="K96" i="95"/>
  <c r="L96" i="95"/>
  <c r="M96" i="95"/>
  <c r="P96" i="95"/>
  <c r="I97" i="95"/>
  <c r="J97" i="95"/>
  <c r="K97" i="95"/>
  <c r="L97" i="95"/>
  <c r="M97" i="95"/>
  <c r="P97" i="95"/>
  <c r="I98" i="95"/>
  <c r="J98" i="95"/>
  <c r="K98" i="95"/>
  <c r="L98" i="95"/>
  <c r="M98" i="95"/>
  <c r="P98" i="95"/>
  <c r="I99" i="95"/>
  <c r="J99" i="95"/>
  <c r="K99" i="95"/>
  <c r="L99" i="95"/>
  <c r="M99" i="95"/>
  <c r="P99" i="95"/>
  <c r="I100" i="95"/>
  <c r="J100" i="95"/>
  <c r="K100" i="95"/>
  <c r="L100" i="95"/>
  <c r="M100" i="95"/>
  <c r="P100" i="95"/>
  <c r="I101" i="95"/>
  <c r="J101" i="95"/>
  <c r="K101" i="95"/>
  <c r="L101" i="95"/>
  <c r="M101" i="95"/>
  <c r="P101" i="95"/>
  <c r="I102" i="95"/>
  <c r="J102" i="95"/>
  <c r="K102" i="95"/>
  <c r="L102" i="95"/>
  <c r="M102" i="95"/>
  <c r="P102" i="95"/>
  <c r="I103" i="95"/>
  <c r="J103" i="95"/>
  <c r="K103" i="95"/>
  <c r="L103" i="95"/>
  <c r="M103" i="95"/>
  <c r="P103" i="95"/>
  <c r="I104" i="95"/>
  <c r="J104" i="95"/>
  <c r="K104" i="95"/>
  <c r="L104" i="95"/>
  <c r="M104" i="95"/>
  <c r="P104" i="95"/>
  <c r="I105" i="95"/>
  <c r="J105" i="95"/>
  <c r="K105" i="95"/>
  <c r="L105" i="95"/>
  <c r="M105" i="95"/>
  <c r="P105" i="95"/>
  <c r="I106" i="95"/>
  <c r="J106" i="95"/>
  <c r="K106" i="95"/>
  <c r="L106" i="95"/>
  <c r="M106" i="95"/>
  <c r="P106" i="95"/>
  <c r="I107" i="95"/>
  <c r="J107" i="95"/>
  <c r="K107" i="95"/>
  <c r="L107" i="95"/>
  <c r="M107" i="95"/>
  <c r="P107" i="95"/>
  <c r="I108" i="95"/>
  <c r="J108" i="95"/>
  <c r="K108" i="95"/>
  <c r="L108" i="95"/>
  <c r="M108" i="95"/>
  <c r="P108" i="95"/>
  <c r="I109" i="95"/>
  <c r="J109" i="95"/>
  <c r="K109" i="95"/>
  <c r="L109" i="95"/>
  <c r="M109" i="95"/>
  <c r="P109" i="95"/>
  <c r="I110" i="95"/>
  <c r="J110" i="95"/>
  <c r="K110" i="95"/>
  <c r="L110" i="95"/>
  <c r="M110" i="95"/>
  <c r="P110" i="95"/>
  <c r="I111" i="95"/>
  <c r="J111" i="95"/>
  <c r="K111" i="95"/>
  <c r="L111" i="95"/>
  <c r="M111" i="95"/>
  <c r="P111" i="95"/>
  <c r="I112" i="95"/>
  <c r="J112" i="95"/>
  <c r="K112" i="95"/>
  <c r="L112" i="95"/>
  <c r="M112" i="95"/>
  <c r="P112" i="95"/>
  <c r="I113" i="95"/>
  <c r="J113" i="95"/>
  <c r="K113" i="95"/>
  <c r="L113" i="95"/>
  <c r="M113" i="95"/>
  <c r="P113" i="95"/>
  <c r="I114" i="95"/>
  <c r="J114" i="95"/>
  <c r="K114" i="95"/>
  <c r="L114" i="95"/>
  <c r="M114" i="95"/>
  <c r="P114" i="95"/>
  <c r="I115" i="95"/>
  <c r="J115" i="95"/>
  <c r="K115" i="95"/>
  <c r="L115" i="95"/>
  <c r="M115" i="95"/>
  <c r="P115" i="95"/>
  <c r="I116" i="95"/>
  <c r="J116" i="95"/>
  <c r="K116" i="95"/>
  <c r="L116" i="95"/>
  <c r="M116" i="95"/>
  <c r="P116" i="95"/>
  <c r="I117" i="95"/>
  <c r="J117" i="95"/>
  <c r="K117" i="95"/>
  <c r="L117" i="95"/>
  <c r="M117" i="95"/>
  <c r="P117" i="95"/>
  <c r="I118" i="95"/>
  <c r="J118" i="95"/>
  <c r="K118" i="95"/>
  <c r="L118" i="95"/>
  <c r="M118" i="95"/>
  <c r="P118" i="95"/>
  <c r="I119" i="95"/>
  <c r="J119" i="95"/>
  <c r="K119" i="95"/>
  <c r="L119" i="95"/>
  <c r="M119" i="95"/>
  <c r="P119" i="95"/>
  <c r="I120" i="95"/>
  <c r="J120" i="95"/>
  <c r="K120" i="95"/>
  <c r="L120" i="95"/>
  <c r="M120" i="95"/>
  <c r="P120" i="95"/>
  <c r="I121" i="95"/>
  <c r="J121" i="95"/>
  <c r="K121" i="95"/>
  <c r="L121" i="95"/>
  <c r="M121" i="95"/>
  <c r="P121" i="95"/>
  <c r="I122" i="95"/>
  <c r="J122" i="95"/>
  <c r="K122" i="95"/>
  <c r="L122" i="95"/>
  <c r="M122" i="95"/>
  <c r="P122" i="95"/>
  <c r="I123" i="95"/>
  <c r="J123" i="95"/>
  <c r="K123" i="95"/>
  <c r="L123" i="95"/>
  <c r="M123" i="95"/>
  <c r="P123" i="95"/>
  <c r="I124" i="95"/>
  <c r="J124" i="95"/>
  <c r="K124" i="95"/>
  <c r="L124" i="95"/>
  <c r="M124" i="95"/>
  <c r="P124" i="95"/>
  <c r="I125" i="95"/>
  <c r="J125" i="95"/>
  <c r="K125" i="95"/>
  <c r="L125" i="95"/>
  <c r="M125" i="95"/>
  <c r="P125" i="95"/>
  <c r="I126" i="95"/>
  <c r="J126" i="95"/>
  <c r="K126" i="95"/>
  <c r="L126" i="95"/>
  <c r="M126" i="95"/>
  <c r="P126" i="95"/>
  <c r="I127" i="95"/>
  <c r="J127" i="95"/>
  <c r="K127" i="95"/>
  <c r="L127" i="95"/>
  <c r="M127" i="95"/>
  <c r="P127" i="95"/>
  <c r="I128" i="95"/>
  <c r="J128" i="95"/>
  <c r="K128" i="95"/>
  <c r="L128" i="95"/>
  <c r="M128" i="95"/>
  <c r="P128" i="95"/>
  <c r="I129" i="95"/>
  <c r="J129" i="95"/>
  <c r="K129" i="95"/>
  <c r="L129" i="95"/>
  <c r="M129" i="95"/>
  <c r="P129" i="95"/>
  <c r="I130" i="95"/>
  <c r="J130" i="95"/>
  <c r="K130" i="95"/>
  <c r="L130" i="95"/>
  <c r="M130" i="95"/>
  <c r="P130" i="95"/>
  <c r="M131" i="95"/>
  <c r="P131" i="95"/>
  <c r="M132" i="95"/>
  <c r="P132" i="95"/>
  <c r="M133" i="95"/>
  <c r="P133" i="95"/>
  <c r="M134" i="95"/>
  <c r="P134" i="95"/>
  <c r="M135" i="95"/>
  <c r="P135" i="95"/>
  <c r="M136" i="95"/>
  <c r="P136" i="95"/>
  <c r="M137" i="95"/>
  <c r="P137" i="95"/>
  <c r="M138" i="95"/>
  <c r="P138" i="95"/>
  <c r="M139" i="95"/>
  <c r="P139" i="95"/>
  <c r="M140" i="95"/>
  <c r="P140" i="95"/>
  <c r="M141" i="95"/>
  <c r="P141" i="95"/>
  <c r="M142" i="95"/>
  <c r="P142" i="95"/>
  <c r="M143" i="95"/>
  <c r="P143" i="95"/>
  <c r="M144" i="95"/>
  <c r="P144" i="95"/>
  <c r="M145" i="95"/>
  <c r="P145" i="95"/>
  <c r="M146" i="95"/>
  <c r="P146" i="95"/>
  <c r="M36" i="95"/>
  <c r="P36" i="95"/>
  <c r="I37" i="93"/>
  <c r="J37" i="93"/>
  <c r="K37" i="93"/>
  <c r="L37" i="93"/>
  <c r="I26" i="93"/>
  <c r="J26" i="93"/>
  <c r="K26" i="93"/>
  <c r="L26" i="93"/>
  <c r="V64" i="93"/>
  <c r="I27" i="93"/>
  <c r="J27" i="93"/>
  <c r="K27" i="93"/>
  <c r="L27" i="93"/>
  <c r="V65" i="93"/>
  <c r="I28" i="93"/>
  <c r="J28" i="93"/>
  <c r="K28" i="93"/>
  <c r="L28" i="93"/>
  <c r="V66" i="93"/>
  <c r="I29" i="93"/>
  <c r="J29" i="93"/>
  <c r="K29" i="93"/>
  <c r="L29" i="93"/>
  <c r="V67" i="93"/>
  <c r="I30" i="93"/>
  <c r="J30" i="93"/>
  <c r="K30" i="93"/>
  <c r="L30" i="93"/>
  <c r="V68" i="93"/>
  <c r="I31" i="93"/>
  <c r="J31" i="93"/>
  <c r="K31" i="93"/>
  <c r="L31" i="93"/>
  <c r="V69" i="93"/>
  <c r="I32" i="93"/>
  <c r="J32" i="93"/>
  <c r="K32" i="93"/>
  <c r="L32" i="93"/>
  <c r="V70" i="93"/>
  <c r="I33" i="93"/>
  <c r="J33" i="93"/>
  <c r="K33" i="93"/>
  <c r="L33" i="93"/>
  <c r="V71" i="93"/>
  <c r="I34" i="93"/>
  <c r="J34" i="93"/>
  <c r="K34" i="93"/>
  <c r="L34" i="93"/>
  <c r="V72" i="93"/>
  <c r="I35" i="93"/>
  <c r="J35" i="93"/>
  <c r="K35" i="93"/>
  <c r="L35" i="93"/>
  <c r="V73" i="93"/>
  <c r="I36" i="93"/>
  <c r="J36" i="93"/>
  <c r="K36" i="93"/>
  <c r="L36" i="93"/>
  <c r="V74" i="93"/>
  <c r="V75" i="93"/>
  <c r="I38" i="93"/>
  <c r="J38" i="93"/>
  <c r="K38" i="93"/>
  <c r="L38" i="93"/>
  <c r="V76" i="93"/>
  <c r="I39" i="93"/>
  <c r="J39" i="93"/>
  <c r="K39" i="93"/>
  <c r="L39" i="93"/>
  <c r="V77" i="93"/>
  <c r="I40" i="93"/>
  <c r="J40" i="93"/>
  <c r="K40" i="93"/>
  <c r="L40" i="93"/>
  <c r="V78" i="93"/>
  <c r="I41" i="93"/>
  <c r="J41" i="93"/>
  <c r="K41" i="93"/>
  <c r="L41" i="93"/>
  <c r="V79" i="93"/>
  <c r="I42" i="93"/>
  <c r="J42" i="93"/>
  <c r="K42" i="93"/>
  <c r="L42" i="93"/>
  <c r="V80" i="93"/>
  <c r="I43" i="93"/>
  <c r="J43" i="93"/>
  <c r="K43" i="93"/>
  <c r="L43" i="93"/>
  <c r="V81" i="93"/>
  <c r="I44" i="93"/>
  <c r="J44" i="93"/>
  <c r="K44" i="93"/>
  <c r="L44" i="93"/>
  <c r="V82" i="93"/>
  <c r="I45" i="93"/>
  <c r="J45" i="93"/>
  <c r="K45" i="93"/>
  <c r="L45" i="93"/>
  <c r="V83" i="93"/>
  <c r="I131" i="93"/>
  <c r="J131" i="93"/>
  <c r="K131" i="93"/>
  <c r="L131" i="93"/>
  <c r="V84" i="93"/>
  <c r="I132" i="93"/>
  <c r="J132" i="93"/>
  <c r="K132" i="93"/>
  <c r="L132" i="93"/>
  <c r="V85" i="93"/>
  <c r="I133" i="93"/>
  <c r="J133" i="93"/>
  <c r="K133" i="93"/>
  <c r="L133" i="93"/>
  <c r="V86" i="93"/>
  <c r="I134" i="93"/>
  <c r="J134" i="93"/>
  <c r="K134" i="93"/>
  <c r="L134" i="93"/>
  <c r="V87" i="93"/>
  <c r="I135" i="93"/>
  <c r="J135" i="93"/>
  <c r="K135" i="93"/>
  <c r="L135" i="93"/>
  <c r="V88" i="93"/>
  <c r="I136" i="93"/>
  <c r="J136" i="93"/>
  <c r="K136" i="93"/>
  <c r="L136" i="93"/>
  <c r="V89" i="93"/>
  <c r="I137" i="93"/>
  <c r="J137" i="93"/>
  <c r="K137" i="93"/>
  <c r="L137" i="93"/>
  <c r="V90" i="93"/>
  <c r="I138" i="93"/>
  <c r="J138" i="93"/>
  <c r="K138" i="93"/>
  <c r="L138" i="93"/>
  <c r="V91" i="93"/>
  <c r="I139" i="93"/>
  <c r="J139" i="93"/>
  <c r="K139" i="93"/>
  <c r="L139" i="93"/>
  <c r="V92" i="93"/>
  <c r="I140" i="93"/>
  <c r="J140" i="93"/>
  <c r="K140" i="93"/>
  <c r="L140" i="93"/>
  <c r="V93" i="93"/>
  <c r="I141" i="93"/>
  <c r="J141" i="93"/>
  <c r="K141" i="93"/>
  <c r="L141" i="93"/>
  <c r="V94" i="93"/>
  <c r="I142" i="93"/>
  <c r="J142" i="93"/>
  <c r="K142" i="93"/>
  <c r="L142" i="93"/>
  <c r="V95" i="93"/>
  <c r="I143" i="93"/>
  <c r="J143" i="93"/>
  <c r="K143" i="93"/>
  <c r="L143" i="93"/>
  <c r="V96" i="93"/>
  <c r="I144" i="93"/>
  <c r="J144" i="93"/>
  <c r="K144" i="93"/>
  <c r="L144" i="93"/>
  <c r="V97" i="93"/>
  <c r="I145" i="93"/>
  <c r="J145" i="93"/>
  <c r="K145" i="93"/>
  <c r="L145" i="93"/>
  <c r="V98" i="93"/>
  <c r="I146" i="93"/>
  <c r="J146" i="93"/>
  <c r="K146" i="93"/>
  <c r="L146" i="93"/>
  <c r="V99" i="93"/>
  <c r="I147" i="93"/>
  <c r="J147" i="93"/>
  <c r="K147" i="93"/>
  <c r="L147" i="93"/>
  <c r="V100" i="93"/>
  <c r="I148" i="93"/>
  <c r="J148" i="93"/>
  <c r="K148" i="93"/>
  <c r="L148" i="93"/>
  <c r="V101" i="93"/>
  <c r="I149" i="93"/>
  <c r="J149" i="93"/>
  <c r="K149" i="93"/>
  <c r="L149" i="93"/>
  <c r="V102" i="93"/>
  <c r="I150" i="93"/>
  <c r="J150" i="93"/>
  <c r="K150" i="93"/>
  <c r="L150" i="93"/>
  <c r="V103" i="93"/>
  <c r="I151" i="93"/>
  <c r="J151" i="93"/>
  <c r="K151" i="93"/>
  <c r="L151" i="93"/>
  <c r="V104" i="93"/>
  <c r="N2" i="93"/>
  <c r="M37" i="93"/>
  <c r="M38" i="93"/>
  <c r="M39" i="93"/>
  <c r="M40" i="93"/>
  <c r="M41" i="93"/>
  <c r="M42" i="93"/>
  <c r="M43" i="93"/>
  <c r="M44" i="93"/>
  <c r="M45" i="93"/>
  <c r="O2" i="93"/>
  <c r="P37" i="93"/>
  <c r="P38" i="93"/>
  <c r="P39" i="93"/>
  <c r="P40" i="93"/>
  <c r="P41" i="93"/>
  <c r="P42" i="93"/>
  <c r="P43" i="93"/>
  <c r="P44" i="93"/>
  <c r="P45" i="93"/>
  <c r="I46" i="93"/>
  <c r="J46" i="93"/>
  <c r="K46" i="93"/>
  <c r="L46" i="93"/>
  <c r="M46" i="93"/>
  <c r="P46" i="93"/>
  <c r="I47" i="93"/>
  <c r="J47" i="93"/>
  <c r="K47" i="93"/>
  <c r="L47" i="93"/>
  <c r="M47" i="93"/>
  <c r="P47" i="93"/>
  <c r="I48" i="93"/>
  <c r="J48" i="93"/>
  <c r="K48" i="93"/>
  <c r="L48" i="93"/>
  <c r="M48" i="93"/>
  <c r="P48" i="93"/>
  <c r="I49" i="93"/>
  <c r="J49" i="93"/>
  <c r="K49" i="93"/>
  <c r="L49" i="93"/>
  <c r="M49" i="93"/>
  <c r="P49" i="93"/>
  <c r="I50" i="93"/>
  <c r="J50" i="93"/>
  <c r="K50" i="93"/>
  <c r="L50" i="93"/>
  <c r="M50" i="93"/>
  <c r="P50" i="93"/>
  <c r="I51" i="93"/>
  <c r="J51" i="93"/>
  <c r="K51" i="93"/>
  <c r="L51" i="93"/>
  <c r="M51" i="93"/>
  <c r="P51" i="93"/>
  <c r="I52" i="93"/>
  <c r="J52" i="93"/>
  <c r="K52" i="93"/>
  <c r="L52" i="93"/>
  <c r="M52" i="93"/>
  <c r="P52" i="93"/>
  <c r="I53" i="93"/>
  <c r="J53" i="93"/>
  <c r="K53" i="93"/>
  <c r="L53" i="93"/>
  <c r="M53" i="93"/>
  <c r="P53" i="93"/>
  <c r="I54" i="93"/>
  <c r="J54" i="93"/>
  <c r="K54" i="93"/>
  <c r="L54" i="93"/>
  <c r="M54" i="93"/>
  <c r="P54" i="93"/>
  <c r="I55" i="93"/>
  <c r="J55" i="93"/>
  <c r="K55" i="93"/>
  <c r="L55" i="93"/>
  <c r="M55" i="93"/>
  <c r="P55" i="93"/>
  <c r="I56" i="93"/>
  <c r="J56" i="93"/>
  <c r="K56" i="93"/>
  <c r="L56" i="93"/>
  <c r="M56" i="93"/>
  <c r="P56" i="93"/>
  <c r="I57" i="93"/>
  <c r="J57" i="93"/>
  <c r="K57" i="93"/>
  <c r="L57" i="93"/>
  <c r="M57" i="93"/>
  <c r="P57" i="93"/>
  <c r="I58" i="93"/>
  <c r="J58" i="93"/>
  <c r="K58" i="93"/>
  <c r="L58" i="93"/>
  <c r="M58" i="93"/>
  <c r="P58" i="93"/>
  <c r="I59" i="93"/>
  <c r="J59" i="93"/>
  <c r="K59" i="93"/>
  <c r="L59" i="93"/>
  <c r="M59" i="93"/>
  <c r="P59" i="93"/>
  <c r="I60" i="93"/>
  <c r="J60" i="93"/>
  <c r="K60" i="93"/>
  <c r="L60" i="93"/>
  <c r="M60" i="93"/>
  <c r="P60" i="93"/>
  <c r="I61" i="93"/>
  <c r="J61" i="93"/>
  <c r="K61" i="93"/>
  <c r="L61" i="93"/>
  <c r="M61" i="93"/>
  <c r="P61" i="93"/>
  <c r="I62" i="93"/>
  <c r="J62" i="93"/>
  <c r="K62" i="93"/>
  <c r="L62" i="93"/>
  <c r="M62" i="93"/>
  <c r="P62" i="93"/>
  <c r="I63" i="93"/>
  <c r="J63" i="93"/>
  <c r="K63" i="93"/>
  <c r="L63" i="93"/>
  <c r="M63" i="93"/>
  <c r="P63" i="93"/>
  <c r="I64" i="93"/>
  <c r="J64" i="93"/>
  <c r="K64" i="93"/>
  <c r="L64" i="93"/>
  <c r="M64" i="93"/>
  <c r="P64" i="93"/>
  <c r="I65" i="93"/>
  <c r="J65" i="93"/>
  <c r="K65" i="93"/>
  <c r="L65" i="93"/>
  <c r="M65" i="93"/>
  <c r="P65" i="93"/>
  <c r="I66" i="93"/>
  <c r="J66" i="93"/>
  <c r="K66" i="93"/>
  <c r="L66" i="93"/>
  <c r="M66" i="93"/>
  <c r="P66" i="93"/>
  <c r="I67" i="93"/>
  <c r="J67" i="93"/>
  <c r="K67" i="93"/>
  <c r="L67" i="93"/>
  <c r="M67" i="93"/>
  <c r="P67" i="93"/>
  <c r="I68" i="93"/>
  <c r="J68" i="93"/>
  <c r="K68" i="93"/>
  <c r="L68" i="93"/>
  <c r="M68" i="93"/>
  <c r="P68" i="93"/>
  <c r="I69" i="93"/>
  <c r="J69" i="93"/>
  <c r="K69" i="93"/>
  <c r="L69" i="93"/>
  <c r="M69" i="93"/>
  <c r="P69" i="93"/>
  <c r="I70" i="93"/>
  <c r="J70" i="93"/>
  <c r="K70" i="93"/>
  <c r="L70" i="93"/>
  <c r="M70" i="93"/>
  <c r="P70" i="93"/>
  <c r="I71" i="93"/>
  <c r="J71" i="93"/>
  <c r="K71" i="93"/>
  <c r="L71" i="93"/>
  <c r="M71" i="93"/>
  <c r="P71" i="93"/>
  <c r="I72" i="93"/>
  <c r="J72" i="93"/>
  <c r="K72" i="93"/>
  <c r="L72" i="93"/>
  <c r="M72" i="93"/>
  <c r="P72" i="93"/>
  <c r="I73" i="93"/>
  <c r="J73" i="93"/>
  <c r="K73" i="93"/>
  <c r="L73" i="93"/>
  <c r="M73" i="93"/>
  <c r="P73" i="93"/>
  <c r="I74" i="93"/>
  <c r="J74" i="93"/>
  <c r="K74" i="93"/>
  <c r="L74" i="93"/>
  <c r="M74" i="93"/>
  <c r="P74" i="93"/>
  <c r="I75" i="93"/>
  <c r="J75" i="93"/>
  <c r="K75" i="93"/>
  <c r="L75" i="93"/>
  <c r="M75" i="93"/>
  <c r="P75" i="93"/>
  <c r="I76" i="93"/>
  <c r="J76" i="93"/>
  <c r="K76" i="93"/>
  <c r="L76" i="93"/>
  <c r="M76" i="93"/>
  <c r="P76" i="93"/>
  <c r="I77" i="93"/>
  <c r="J77" i="93"/>
  <c r="K77" i="93"/>
  <c r="L77" i="93"/>
  <c r="M77" i="93"/>
  <c r="P77" i="93"/>
  <c r="I78" i="93"/>
  <c r="J78" i="93"/>
  <c r="K78" i="93"/>
  <c r="L78" i="93"/>
  <c r="M78" i="93"/>
  <c r="P78" i="93"/>
  <c r="I79" i="93"/>
  <c r="J79" i="93"/>
  <c r="K79" i="93"/>
  <c r="L79" i="93"/>
  <c r="M79" i="93"/>
  <c r="P79" i="93"/>
  <c r="I80" i="93"/>
  <c r="J80" i="93"/>
  <c r="K80" i="93"/>
  <c r="L80" i="93"/>
  <c r="M80" i="93"/>
  <c r="P80" i="93"/>
  <c r="I81" i="93"/>
  <c r="J81" i="93"/>
  <c r="K81" i="93"/>
  <c r="L81" i="93"/>
  <c r="M81" i="93"/>
  <c r="P81" i="93"/>
  <c r="I82" i="93"/>
  <c r="J82" i="93"/>
  <c r="K82" i="93"/>
  <c r="L82" i="93"/>
  <c r="M82" i="93"/>
  <c r="P82" i="93"/>
  <c r="I83" i="93"/>
  <c r="J83" i="93"/>
  <c r="K83" i="93"/>
  <c r="L83" i="93"/>
  <c r="M83" i="93"/>
  <c r="P83" i="93"/>
  <c r="I84" i="93"/>
  <c r="J84" i="93"/>
  <c r="K84" i="93"/>
  <c r="L84" i="93"/>
  <c r="M84" i="93"/>
  <c r="P84" i="93"/>
  <c r="I85" i="93"/>
  <c r="J85" i="93"/>
  <c r="K85" i="93"/>
  <c r="L85" i="93"/>
  <c r="M85" i="93"/>
  <c r="P85" i="93"/>
  <c r="I86" i="93"/>
  <c r="J86" i="93"/>
  <c r="K86" i="93"/>
  <c r="L86" i="93"/>
  <c r="M86" i="93"/>
  <c r="P86" i="93"/>
  <c r="I87" i="93"/>
  <c r="J87" i="93"/>
  <c r="K87" i="93"/>
  <c r="L87" i="93"/>
  <c r="M87" i="93"/>
  <c r="P87" i="93"/>
  <c r="I88" i="93"/>
  <c r="J88" i="93"/>
  <c r="K88" i="93"/>
  <c r="L88" i="93"/>
  <c r="M88" i="93"/>
  <c r="P88" i="93"/>
  <c r="I89" i="93"/>
  <c r="J89" i="93"/>
  <c r="K89" i="93"/>
  <c r="L89" i="93"/>
  <c r="M89" i="93"/>
  <c r="P89" i="93"/>
  <c r="I90" i="93"/>
  <c r="J90" i="93"/>
  <c r="K90" i="93"/>
  <c r="L90" i="93"/>
  <c r="M90" i="93"/>
  <c r="P90" i="93"/>
  <c r="I91" i="93"/>
  <c r="J91" i="93"/>
  <c r="K91" i="93"/>
  <c r="L91" i="93"/>
  <c r="M91" i="93"/>
  <c r="P91" i="93"/>
  <c r="I92" i="93"/>
  <c r="J92" i="93"/>
  <c r="K92" i="93"/>
  <c r="L92" i="93"/>
  <c r="M92" i="93"/>
  <c r="P92" i="93"/>
  <c r="I93" i="93"/>
  <c r="J93" i="93"/>
  <c r="K93" i="93"/>
  <c r="L93" i="93"/>
  <c r="M93" i="93"/>
  <c r="P93" i="93"/>
  <c r="I94" i="93"/>
  <c r="J94" i="93"/>
  <c r="K94" i="93"/>
  <c r="L94" i="93"/>
  <c r="M94" i="93"/>
  <c r="P94" i="93"/>
  <c r="I95" i="93"/>
  <c r="J95" i="93"/>
  <c r="K95" i="93"/>
  <c r="L95" i="93"/>
  <c r="M95" i="93"/>
  <c r="P95" i="93"/>
  <c r="I96" i="93"/>
  <c r="J96" i="93"/>
  <c r="K96" i="93"/>
  <c r="L96" i="93"/>
  <c r="M96" i="93"/>
  <c r="P96" i="93"/>
  <c r="I97" i="93"/>
  <c r="J97" i="93"/>
  <c r="K97" i="93"/>
  <c r="L97" i="93"/>
  <c r="M97" i="93"/>
  <c r="P97" i="93"/>
  <c r="I98" i="93"/>
  <c r="J98" i="93"/>
  <c r="K98" i="93"/>
  <c r="L98" i="93"/>
  <c r="M98" i="93"/>
  <c r="P98" i="93"/>
  <c r="I99" i="93"/>
  <c r="J99" i="93"/>
  <c r="K99" i="93"/>
  <c r="L99" i="93"/>
  <c r="M99" i="93"/>
  <c r="P99" i="93"/>
  <c r="I100" i="93"/>
  <c r="J100" i="93"/>
  <c r="K100" i="93"/>
  <c r="L100" i="93"/>
  <c r="M100" i="93"/>
  <c r="P100" i="93"/>
  <c r="I101" i="93"/>
  <c r="J101" i="93"/>
  <c r="K101" i="93"/>
  <c r="L101" i="93"/>
  <c r="M101" i="93"/>
  <c r="P101" i="93"/>
  <c r="I102" i="93"/>
  <c r="J102" i="93"/>
  <c r="K102" i="93"/>
  <c r="L102" i="93"/>
  <c r="M102" i="93"/>
  <c r="P102" i="93"/>
  <c r="I103" i="93"/>
  <c r="J103" i="93"/>
  <c r="K103" i="93"/>
  <c r="L103" i="93"/>
  <c r="M103" i="93"/>
  <c r="P103" i="93"/>
  <c r="I104" i="93"/>
  <c r="J104" i="93"/>
  <c r="K104" i="93"/>
  <c r="L104" i="93"/>
  <c r="M104" i="93"/>
  <c r="P104" i="93"/>
  <c r="I105" i="93"/>
  <c r="J105" i="93"/>
  <c r="K105" i="93"/>
  <c r="L105" i="93"/>
  <c r="M105" i="93"/>
  <c r="P105" i="93"/>
  <c r="I106" i="93"/>
  <c r="J106" i="93"/>
  <c r="K106" i="93"/>
  <c r="L106" i="93"/>
  <c r="M106" i="93"/>
  <c r="P106" i="93"/>
  <c r="I107" i="93"/>
  <c r="J107" i="93"/>
  <c r="K107" i="93"/>
  <c r="L107" i="93"/>
  <c r="M107" i="93"/>
  <c r="P107" i="93"/>
  <c r="I108" i="93"/>
  <c r="J108" i="93"/>
  <c r="K108" i="93"/>
  <c r="L108" i="93"/>
  <c r="M108" i="93"/>
  <c r="P108" i="93"/>
  <c r="I109" i="93"/>
  <c r="J109" i="93"/>
  <c r="K109" i="93"/>
  <c r="L109" i="93"/>
  <c r="M109" i="93"/>
  <c r="P109" i="93"/>
  <c r="I110" i="93"/>
  <c r="J110" i="93"/>
  <c r="K110" i="93"/>
  <c r="L110" i="93"/>
  <c r="M110" i="93"/>
  <c r="P110" i="93"/>
  <c r="I111" i="93"/>
  <c r="J111" i="93"/>
  <c r="K111" i="93"/>
  <c r="L111" i="93"/>
  <c r="M111" i="93"/>
  <c r="P111" i="93"/>
  <c r="I112" i="93"/>
  <c r="J112" i="93"/>
  <c r="K112" i="93"/>
  <c r="L112" i="93"/>
  <c r="M112" i="93"/>
  <c r="P112" i="93"/>
  <c r="I113" i="93"/>
  <c r="J113" i="93"/>
  <c r="K113" i="93"/>
  <c r="L113" i="93"/>
  <c r="M113" i="93"/>
  <c r="P113" i="93"/>
  <c r="I114" i="93"/>
  <c r="J114" i="93"/>
  <c r="K114" i="93"/>
  <c r="L114" i="93"/>
  <c r="M114" i="93"/>
  <c r="P114" i="93"/>
  <c r="I115" i="93"/>
  <c r="J115" i="93"/>
  <c r="K115" i="93"/>
  <c r="L115" i="93"/>
  <c r="M115" i="93"/>
  <c r="P115" i="93"/>
  <c r="I116" i="93"/>
  <c r="J116" i="93"/>
  <c r="K116" i="93"/>
  <c r="L116" i="93"/>
  <c r="M116" i="93"/>
  <c r="P116" i="93"/>
  <c r="I117" i="93"/>
  <c r="J117" i="93"/>
  <c r="K117" i="93"/>
  <c r="L117" i="93"/>
  <c r="M117" i="93"/>
  <c r="P117" i="93"/>
  <c r="I118" i="93"/>
  <c r="J118" i="93"/>
  <c r="K118" i="93"/>
  <c r="L118" i="93"/>
  <c r="M118" i="93"/>
  <c r="P118" i="93"/>
  <c r="I119" i="93"/>
  <c r="J119" i="93"/>
  <c r="K119" i="93"/>
  <c r="L119" i="93"/>
  <c r="M119" i="93"/>
  <c r="P119" i="93"/>
  <c r="I120" i="93"/>
  <c r="J120" i="93"/>
  <c r="K120" i="93"/>
  <c r="L120" i="93"/>
  <c r="M120" i="93"/>
  <c r="P120" i="93"/>
  <c r="I121" i="93"/>
  <c r="J121" i="93"/>
  <c r="K121" i="93"/>
  <c r="L121" i="93"/>
  <c r="M121" i="93"/>
  <c r="P121" i="93"/>
  <c r="I122" i="93"/>
  <c r="J122" i="93"/>
  <c r="K122" i="93"/>
  <c r="L122" i="93"/>
  <c r="M122" i="93"/>
  <c r="P122" i="93"/>
  <c r="I123" i="93"/>
  <c r="J123" i="93"/>
  <c r="K123" i="93"/>
  <c r="L123" i="93"/>
  <c r="M123" i="93"/>
  <c r="P123" i="93"/>
  <c r="I124" i="93"/>
  <c r="J124" i="93"/>
  <c r="K124" i="93"/>
  <c r="L124" i="93"/>
  <c r="M124" i="93"/>
  <c r="P124" i="93"/>
  <c r="I125" i="93"/>
  <c r="J125" i="93"/>
  <c r="K125" i="93"/>
  <c r="L125" i="93"/>
  <c r="M125" i="93"/>
  <c r="P125" i="93"/>
  <c r="I126" i="93"/>
  <c r="J126" i="93"/>
  <c r="K126" i="93"/>
  <c r="L126" i="93"/>
  <c r="M126" i="93"/>
  <c r="P126" i="93"/>
  <c r="I127" i="93"/>
  <c r="J127" i="93"/>
  <c r="K127" i="93"/>
  <c r="L127" i="93"/>
  <c r="M127" i="93"/>
  <c r="P127" i="93"/>
  <c r="I128" i="93"/>
  <c r="J128" i="93"/>
  <c r="K128" i="93"/>
  <c r="L128" i="93"/>
  <c r="M128" i="93"/>
  <c r="P128" i="93"/>
  <c r="I129" i="93"/>
  <c r="J129" i="93"/>
  <c r="K129" i="93"/>
  <c r="L129" i="93"/>
  <c r="M129" i="93"/>
  <c r="P129" i="93"/>
  <c r="I130" i="93"/>
  <c r="J130" i="93"/>
  <c r="K130" i="93"/>
  <c r="L130" i="93"/>
  <c r="M130" i="93"/>
  <c r="P130" i="93"/>
  <c r="M131" i="93"/>
  <c r="P131" i="93"/>
  <c r="M132" i="93"/>
  <c r="P132" i="93"/>
  <c r="M133" i="93"/>
  <c r="P133" i="93"/>
  <c r="M134" i="93"/>
  <c r="P134" i="93"/>
  <c r="M135" i="93"/>
  <c r="P135" i="93"/>
  <c r="M136" i="93"/>
  <c r="P136" i="93"/>
  <c r="M137" i="93"/>
  <c r="P137" i="93"/>
  <c r="M138" i="93"/>
  <c r="P138" i="93"/>
  <c r="M139" i="93"/>
  <c r="P139" i="93"/>
  <c r="M140" i="93"/>
  <c r="P140" i="93"/>
  <c r="M141" i="93"/>
  <c r="P141" i="93"/>
  <c r="M142" i="93"/>
  <c r="P142" i="93"/>
  <c r="M143" i="93"/>
  <c r="P143" i="93"/>
  <c r="M144" i="93"/>
  <c r="P144" i="93"/>
  <c r="M145" i="93"/>
  <c r="P145" i="93"/>
  <c r="M146" i="93"/>
  <c r="P146" i="93"/>
  <c r="M36" i="93"/>
  <c r="P36" i="93"/>
  <c r="I37" i="111"/>
  <c r="J37" i="111"/>
  <c r="K37" i="111"/>
  <c r="L37" i="111"/>
  <c r="I26" i="111"/>
  <c r="J26" i="111"/>
  <c r="K26" i="111"/>
  <c r="L26" i="111"/>
  <c r="V64" i="111"/>
  <c r="I27" i="111"/>
  <c r="J27" i="111"/>
  <c r="K27" i="111"/>
  <c r="L27" i="111"/>
  <c r="V65" i="111"/>
  <c r="I28" i="111"/>
  <c r="J28" i="111"/>
  <c r="K28" i="111"/>
  <c r="L28" i="111"/>
  <c r="V66" i="111"/>
  <c r="I29" i="111"/>
  <c r="J29" i="111"/>
  <c r="K29" i="111"/>
  <c r="L29" i="111"/>
  <c r="V67" i="111"/>
  <c r="I30" i="111"/>
  <c r="J30" i="111"/>
  <c r="K30" i="111"/>
  <c r="L30" i="111"/>
  <c r="V68" i="111"/>
  <c r="I31" i="111"/>
  <c r="J31" i="111"/>
  <c r="K31" i="111"/>
  <c r="L31" i="111"/>
  <c r="V69" i="111"/>
  <c r="I32" i="111"/>
  <c r="J32" i="111"/>
  <c r="K32" i="111"/>
  <c r="L32" i="111"/>
  <c r="V70" i="111"/>
  <c r="I33" i="111"/>
  <c r="J33" i="111"/>
  <c r="K33" i="111"/>
  <c r="L33" i="111"/>
  <c r="V71" i="111"/>
  <c r="I34" i="111"/>
  <c r="J34" i="111"/>
  <c r="K34" i="111"/>
  <c r="L34" i="111"/>
  <c r="V72" i="111"/>
  <c r="I35" i="111"/>
  <c r="J35" i="111"/>
  <c r="K35" i="111"/>
  <c r="L35" i="111"/>
  <c r="V73" i="111"/>
  <c r="I36" i="111"/>
  <c r="J36" i="111"/>
  <c r="K36" i="111"/>
  <c r="L36" i="111"/>
  <c r="V74" i="111"/>
  <c r="V75" i="111"/>
  <c r="I38" i="111"/>
  <c r="J38" i="111"/>
  <c r="K38" i="111"/>
  <c r="L38" i="111"/>
  <c r="V76" i="111"/>
  <c r="I39" i="111"/>
  <c r="J39" i="111"/>
  <c r="K39" i="111"/>
  <c r="L39" i="111"/>
  <c r="V77" i="111"/>
  <c r="I40" i="111"/>
  <c r="J40" i="111"/>
  <c r="K40" i="111"/>
  <c r="L40" i="111"/>
  <c r="V78" i="111"/>
  <c r="I41" i="111"/>
  <c r="J41" i="111"/>
  <c r="K41" i="111"/>
  <c r="L41" i="111"/>
  <c r="V79" i="111"/>
  <c r="I42" i="111"/>
  <c r="J42" i="111"/>
  <c r="K42" i="111"/>
  <c r="L42" i="111"/>
  <c r="V80" i="111"/>
  <c r="I43" i="111"/>
  <c r="J43" i="111"/>
  <c r="K43" i="111"/>
  <c r="L43" i="111"/>
  <c r="V81" i="111"/>
  <c r="I44" i="111"/>
  <c r="J44" i="111"/>
  <c r="K44" i="111"/>
  <c r="L44" i="111"/>
  <c r="V82" i="111"/>
  <c r="I45" i="111"/>
  <c r="J45" i="111"/>
  <c r="K45" i="111"/>
  <c r="L45" i="111"/>
  <c r="V83" i="111"/>
  <c r="I131" i="111"/>
  <c r="J131" i="111"/>
  <c r="K131" i="111"/>
  <c r="L131" i="111"/>
  <c r="V84" i="111"/>
  <c r="I132" i="111"/>
  <c r="J132" i="111"/>
  <c r="K132" i="111"/>
  <c r="L132" i="111"/>
  <c r="V85" i="111"/>
  <c r="I133" i="111"/>
  <c r="J133" i="111"/>
  <c r="K133" i="111"/>
  <c r="L133" i="111"/>
  <c r="V86" i="111"/>
  <c r="I134" i="111"/>
  <c r="J134" i="111"/>
  <c r="K134" i="111"/>
  <c r="L134" i="111"/>
  <c r="V87" i="111"/>
  <c r="I135" i="111"/>
  <c r="J135" i="111"/>
  <c r="K135" i="111"/>
  <c r="L135" i="111"/>
  <c r="V88" i="111"/>
  <c r="I136" i="111"/>
  <c r="J136" i="111"/>
  <c r="K136" i="111"/>
  <c r="L136" i="111"/>
  <c r="V89" i="111"/>
  <c r="I137" i="111"/>
  <c r="J137" i="111"/>
  <c r="K137" i="111"/>
  <c r="L137" i="111"/>
  <c r="V90" i="111"/>
  <c r="I138" i="111"/>
  <c r="J138" i="111"/>
  <c r="K138" i="111"/>
  <c r="L138" i="111"/>
  <c r="V91" i="111"/>
  <c r="I139" i="111"/>
  <c r="J139" i="111"/>
  <c r="K139" i="111"/>
  <c r="L139" i="111"/>
  <c r="V92" i="111"/>
  <c r="I140" i="111"/>
  <c r="J140" i="111"/>
  <c r="K140" i="111"/>
  <c r="L140" i="111"/>
  <c r="V93" i="111"/>
  <c r="I141" i="111"/>
  <c r="J141" i="111"/>
  <c r="K141" i="111"/>
  <c r="L141" i="111"/>
  <c r="V94" i="111"/>
  <c r="I142" i="111"/>
  <c r="J142" i="111"/>
  <c r="K142" i="111"/>
  <c r="L142" i="111"/>
  <c r="V95" i="111"/>
  <c r="I143" i="111"/>
  <c r="J143" i="111"/>
  <c r="K143" i="111"/>
  <c r="L143" i="111"/>
  <c r="V96" i="111"/>
  <c r="I144" i="111"/>
  <c r="J144" i="111"/>
  <c r="K144" i="111"/>
  <c r="L144" i="111"/>
  <c r="V97" i="111"/>
  <c r="I145" i="111"/>
  <c r="J145" i="111"/>
  <c r="K145" i="111"/>
  <c r="L145" i="111"/>
  <c r="V98" i="111"/>
  <c r="I146" i="111"/>
  <c r="J146" i="111"/>
  <c r="K146" i="111"/>
  <c r="L146" i="111"/>
  <c r="V99" i="111"/>
  <c r="I147" i="111"/>
  <c r="J147" i="111"/>
  <c r="K147" i="111"/>
  <c r="L147" i="111"/>
  <c r="V100" i="111"/>
  <c r="I148" i="111"/>
  <c r="J148" i="111"/>
  <c r="K148" i="111"/>
  <c r="L148" i="111"/>
  <c r="V101" i="111"/>
  <c r="I149" i="111"/>
  <c r="J149" i="111"/>
  <c r="K149" i="111"/>
  <c r="L149" i="111"/>
  <c r="V102" i="111"/>
  <c r="I150" i="111"/>
  <c r="J150" i="111"/>
  <c r="K150" i="111"/>
  <c r="L150" i="111"/>
  <c r="V103" i="111"/>
  <c r="I151" i="111"/>
  <c r="J151" i="111"/>
  <c r="K151" i="111"/>
  <c r="L151" i="111"/>
  <c r="V104" i="111"/>
  <c r="N2" i="111"/>
  <c r="M37" i="111"/>
  <c r="M38" i="111"/>
  <c r="M39" i="111"/>
  <c r="M40" i="111"/>
  <c r="M41" i="111"/>
  <c r="M42" i="111"/>
  <c r="M43" i="111"/>
  <c r="M44" i="111"/>
  <c r="M45" i="111"/>
  <c r="O2" i="111"/>
  <c r="P37" i="111"/>
  <c r="P38" i="111"/>
  <c r="P39" i="111"/>
  <c r="P40" i="111"/>
  <c r="P41" i="111"/>
  <c r="P42" i="111"/>
  <c r="P43" i="111"/>
  <c r="P44" i="111"/>
  <c r="P45" i="111"/>
  <c r="I46" i="111"/>
  <c r="J46" i="111"/>
  <c r="K46" i="111"/>
  <c r="L46" i="111"/>
  <c r="M46" i="111"/>
  <c r="P46" i="111"/>
  <c r="I47" i="111"/>
  <c r="J47" i="111"/>
  <c r="K47" i="111"/>
  <c r="L47" i="111"/>
  <c r="M47" i="111"/>
  <c r="P47" i="111"/>
  <c r="I48" i="111"/>
  <c r="J48" i="111"/>
  <c r="K48" i="111"/>
  <c r="L48" i="111"/>
  <c r="M48" i="111"/>
  <c r="P48" i="111"/>
  <c r="I49" i="111"/>
  <c r="J49" i="111"/>
  <c r="K49" i="111"/>
  <c r="L49" i="111"/>
  <c r="M49" i="111"/>
  <c r="P49" i="111"/>
  <c r="I50" i="111"/>
  <c r="J50" i="111"/>
  <c r="K50" i="111"/>
  <c r="L50" i="111"/>
  <c r="M50" i="111"/>
  <c r="P50" i="111"/>
  <c r="I51" i="111"/>
  <c r="J51" i="111"/>
  <c r="K51" i="111"/>
  <c r="L51" i="111"/>
  <c r="M51" i="111"/>
  <c r="P51" i="111"/>
  <c r="I52" i="111"/>
  <c r="J52" i="111"/>
  <c r="K52" i="111"/>
  <c r="L52" i="111"/>
  <c r="M52" i="111"/>
  <c r="P52" i="111"/>
  <c r="I53" i="111"/>
  <c r="J53" i="111"/>
  <c r="K53" i="111"/>
  <c r="L53" i="111"/>
  <c r="M53" i="111"/>
  <c r="P53" i="111"/>
  <c r="I54" i="111"/>
  <c r="J54" i="111"/>
  <c r="K54" i="111"/>
  <c r="L54" i="111"/>
  <c r="M54" i="111"/>
  <c r="P54" i="111"/>
  <c r="I55" i="111"/>
  <c r="J55" i="111"/>
  <c r="K55" i="111"/>
  <c r="L55" i="111"/>
  <c r="M55" i="111"/>
  <c r="P55" i="111"/>
  <c r="I56" i="111"/>
  <c r="J56" i="111"/>
  <c r="K56" i="111"/>
  <c r="L56" i="111"/>
  <c r="M56" i="111"/>
  <c r="P56" i="111"/>
  <c r="I57" i="111"/>
  <c r="J57" i="111"/>
  <c r="K57" i="111"/>
  <c r="L57" i="111"/>
  <c r="M57" i="111"/>
  <c r="P57" i="111"/>
  <c r="I58" i="111"/>
  <c r="J58" i="111"/>
  <c r="K58" i="111"/>
  <c r="L58" i="111"/>
  <c r="M58" i="111"/>
  <c r="P58" i="111"/>
  <c r="I59" i="111"/>
  <c r="J59" i="111"/>
  <c r="K59" i="111"/>
  <c r="L59" i="111"/>
  <c r="M59" i="111"/>
  <c r="P59" i="111"/>
  <c r="I60" i="111"/>
  <c r="J60" i="111"/>
  <c r="K60" i="111"/>
  <c r="L60" i="111"/>
  <c r="M60" i="111"/>
  <c r="P60" i="111"/>
  <c r="I61" i="111"/>
  <c r="J61" i="111"/>
  <c r="K61" i="111"/>
  <c r="L61" i="111"/>
  <c r="M61" i="111"/>
  <c r="P61" i="111"/>
  <c r="I62" i="111"/>
  <c r="J62" i="111"/>
  <c r="K62" i="111"/>
  <c r="L62" i="111"/>
  <c r="M62" i="111"/>
  <c r="P62" i="111"/>
  <c r="I63" i="111"/>
  <c r="J63" i="111"/>
  <c r="K63" i="111"/>
  <c r="L63" i="111"/>
  <c r="M63" i="111"/>
  <c r="P63" i="111"/>
  <c r="I64" i="111"/>
  <c r="J64" i="111"/>
  <c r="K64" i="111"/>
  <c r="L64" i="111"/>
  <c r="M64" i="111"/>
  <c r="P64" i="111"/>
  <c r="I65" i="111"/>
  <c r="J65" i="111"/>
  <c r="K65" i="111"/>
  <c r="L65" i="111"/>
  <c r="M65" i="111"/>
  <c r="P65" i="111"/>
  <c r="I66" i="111"/>
  <c r="J66" i="111"/>
  <c r="K66" i="111"/>
  <c r="L66" i="111"/>
  <c r="M66" i="111"/>
  <c r="P66" i="111"/>
  <c r="I67" i="111"/>
  <c r="J67" i="111"/>
  <c r="K67" i="111"/>
  <c r="L67" i="111"/>
  <c r="M67" i="111"/>
  <c r="P67" i="111"/>
  <c r="I68" i="111"/>
  <c r="J68" i="111"/>
  <c r="K68" i="111"/>
  <c r="L68" i="111"/>
  <c r="M68" i="111"/>
  <c r="P68" i="111"/>
  <c r="I69" i="111"/>
  <c r="J69" i="111"/>
  <c r="K69" i="111"/>
  <c r="L69" i="111"/>
  <c r="M69" i="111"/>
  <c r="P69" i="111"/>
  <c r="I70" i="111"/>
  <c r="J70" i="111"/>
  <c r="K70" i="111"/>
  <c r="L70" i="111"/>
  <c r="M70" i="111"/>
  <c r="P70" i="111"/>
  <c r="I71" i="111"/>
  <c r="J71" i="111"/>
  <c r="K71" i="111"/>
  <c r="L71" i="111"/>
  <c r="M71" i="111"/>
  <c r="P71" i="111"/>
  <c r="I72" i="111"/>
  <c r="J72" i="111"/>
  <c r="K72" i="111"/>
  <c r="L72" i="111"/>
  <c r="M72" i="111"/>
  <c r="P72" i="111"/>
  <c r="I73" i="111"/>
  <c r="J73" i="111"/>
  <c r="K73" i="111"/>
  <c r="L73" i="111"/>
  <c r="M73" i="111"/>
  <c r="P73" i="111"/>
  <c r="I74" i="111"/>
  <c r="J74" i="111"/>
  <c r="K74" i="111"/>
  <c r="L74" i="111"/>
  <c r="M74" i="111"/>
  <c r="P74" i="111"/>
  <c r="I75" i="111"/>
  <c r="J75" i="111"/>
  <c r="K75" i="111"/>
  <c r="L75" i="111"/>
  <c r="M75" i="111"/>
  <c r="P75" i="111"/>
  <c r="I76" i="111"/>
  <c r="J76" i="111"/>
  <c r="K76" i="111"/>
  <c r="L76" i="111"/>
  <c r="M76" i="111"/>
  <c r="P76" i="111"/>
  <c r="I77" i="111"/>
  <c r="J77" i="111"/>
  <c r="K77" i="111"/>
  <c r="L77" i="111"/>
  <c r="M77" i="111"/>
  <c r="P77" i="111"/>
  <c r="I78" i="111"/>
  <c r="J78" i="111"/>
  <c r="K78" i="111"/>
  <c r="L78" i="111"/>
  <c r="M78" i="111"/>
  <c r="P78" i="111"/>
  <c r="I79" i="111"/>
  <c r="J79" i="111"/>
  <c r="K79" i="111"/>
  <c r="L79" i="111"/>
  <c r="M79" i="111"/>
  <c r="P79" i="111"/>
  <c r="I80" i="111"/>
  <c r="J80" i="111"/>
  <c r="K80" i="111"/>
  <c r="L80" i="111"/>
  <c r="M80" i="111"/>
  <c r="P80" i="111"/>
  <c r="I81" i="111"/>
  <c r="J81" i="111"/>
  <c r="K81" i="111"/>
  <c r="L81" i="111"/>
  <c r="M81" i="111"/>
  <c r="P81" i="111"/>
  <c r="I82" i="111"/>
  <c r="J82" i="111"/>
  <c r="K82" i="111"/>
  <c r="L82" i="111"/>
  <c r="M82" i="111"/>
  <c r="P82" i="111"/>
  <c r="I83" i="111"/>
  <c r="J83" i="111"/>
  <c r="K83" i="111"/>
  <c r="L83" i="111"/>
  <c r="M83" i="111"/>
  <c r="P83" i="111"/>
  <c r="I84" i="111"/>
  <c r="J84" i="111"/>
  <c r="K84" i="111"/>
  <c r="L84" i="111"/>
  <c r="M84" i="111"/>
  <c r="P84" i="111"/>
  <c r="I85" i="111"/>
  <c r="J85" i="111"/>
  <c r="K85" i="111"/>
  <c r="L85" i="111"/>
  <c r="M85" i="111"/>
  <c r="P85" i="111"/>
  <c r="I86" i="111"/>
  <c r="J86" i="111"/>
  <c r="K86" i="111"/>
  <c r="L86" i="111"/>
  <c r="M86" i="111"/>
  <c r="P86" i="111"/>
  <c r="I87" i="111"/>
  <c r="J87" i="111"/>
  <c r="K87" i="111"/>
  <c r="L87" i="111"/>
  <c r="M87" i="111"/>
  <c r="P87" i="111"/>
  <c r="I88" i="111"/>
  <c r="J88" i="111"/>
  <c r="K88" i="111"/>
  <c r="L88" i="111"/>
  <c r="M88" i="111"/>
  <c r="P88" i="111"/>
  <c r="I89" i="111"/>
  <c r="J89" i="111"/>
  <c r="K89" i="111"/>
  <c r="L89" i="111"/>
  <c r="M89" i="111"/>
  <c r="P89" i="111"/>
  <c r="I90" i="111"/>
  <c r="J90" i="111"/>
  <c r="K90" i="111"/>
  <c r="L90" i="111"/>
  <c r="M90" i="111"/>
  <c r="P90" i="111"/>
  <c r="I91" i="111"/>
  <c r="J91" i="111"/>
  <c r="K91" i="111"/>
  <c r="L91" i="111"/>
  <c r="M91" i="111"/>
  <c r="P91" i="111"/>
  <c r="I92" i="111"/>
  <c r="J92" i="111"/>
  <c r="K92" i="111"/>
  <c r="L92" i="111"/>
  <c r="M92" i="111"/>
  <c r="P92" i="111"/>
  <c r="I93" i="111"/>
  <c r="J93" i="111"/>
  <c r="K93" i="111"/>
  <c r="L93" i="111"/>
  <c r="M93" i="111"/>
  <c r="P93" i="111"/>
  <c r="I94" i="111"/>
  <c r="J94" i="111"/>
  <c r="K94" i="111"/>
  <c r="L94" i="111"/>
  <c r="M94" i="111"/>
  <c r="P94" i="111"/>
  <c r="I95" i="111"/>
  <c r="J95" i="111"/>
  <c r="K95" i="111"/>
  <c r="L95" i="111"/>
  <c r="M95" i="111"/>
  <c r="P95" i="111"/>
  <c r="I96" i="111"/>
  <c r="J96" i="111"/>
  <c r="K96" i="111"/>
  <c r="L96" i="111"/>
  <c r="M96" i="111"/>
  <c r="P96" i="111"/>
  <c r="I97" i="111"/>
  <c r="J97" i="111"/>
  <c r="K97" i="111"/>
  <c r="L97" i="111"/>
  <c r="M97" i="111"/>
  <c r="P97" i="111"/>
  <c r="I98" i="111"/>
  <c r="J98" i="111"/>
  <c r="K98" i="111"/>
  <c r="L98" i="111"/>
  <c r="M98" i="111"/>
  <c r="P98" i="111"/>
  <c r="I99" i="111"/>
  <c r="J99" i="111"/>
  <c r="K99" i="111"/>
  <c r="L99" i="111"/>
  <c r="M99" i="111"/>
  <c r="P99" i="111"/>
  <c r="I100" i="111"/>
  <c r="J100" i="111"/>
  <c r="K100" i="111"/>
  <c r="L100" i="111"/>
  <c r="M100" i="111"/>
  <c r="P100" i="111"/>
  <c r="I101" i="111"/>
  <c r="J101" i="111"/>
  <c r="K101" i="111"/>
  <c r="L101" i="111"/>
  <c r="M101" i="111"/>
  <c r="P101" i="111"/>
  <c r="I102" i="111"/>
  <c r="J102" i="111"/>
  <c r="K102" i="111"/>
  <c r="L102" i="111"/>
  <c r="M102" i="111"/>
  <c r="P102" i="111"/>
  <c r="I103" i="111"/>
  <c r="J103" i="111"/>
  <c r="K103" i="111"/>
  <c r="L103" i="111"/>
  <c r="M103" i="111"/>
  <c r="P103" i="111"/>
  <c r="I104" i="111"/>
  <c r="J104" i="111"/>
  <c r="K104" i="111"/>
  <c r="L104" i="111"/>
  <c r="M104" i="111"/>
  <c r="P104" i="111"/>
  <c r="I105" i="111"/>
  <c r="J105" i="111"/>
  <c r="K105" i="111"/>
  <c r="L105" i="111"/>
  <c r="M105" i="111"/>
  <c r="P105" i="111"/>
  <c r="I106" i="111"/>
  <c r="J106" i="111"/>
  <c r="K106" i="111"/>
  <c r="L106" i="111"/>
  <c r="M106" i="111"/>
  <c r="P106" i="111"/>
  <c r="I107" i="111"/>
  <c r="J107" i="111"/>
  <c r="K107" i="111"/>
  <c r="L107" i="111"/>
  <c r="M107" i="111"/>
  <c r="P107" i="111"/>
  <c r="I108" i="111"/>
  <c r="J108" i="111"/>
  <c r="K108" i="111"/>
  <c r="L108" i="111"/>
  <c r="M108" i="111"/>
  <c r="P108" i="111"/>
  <c r="I109" i="111"/>
  <c r="J109" i="111"/>
  <c r="K109" i="111"/>
  <c r="L109" i="111"/>
  <c r="M109" i="111"/>
  <c r="P109" i="111"/>
  <c r="I110" i="111"/>
  <c r="J110" i="111"/>
  <c r="K110" i="111"/>
  <c r="L110" i="111"/>
  <c r="M110" i="111"/>
  <c r="P110" i="111"/>
  <c r="I111" i="111"/>
  <c r="J111" i="111"/>
  <c r="K111" i="111"/>
  <c r="L111" i="111"/>
  <c r="M111" i="111"/>
  <c r="P111" i="111"/>
  <c r="I112" i="111"/>
  <c r="J112" i="111"/>
  <c r="K112" i="111"/>
  <c r="L112" i="111"/>
  <c r="M112" i="111"/>
  <c r="P112" i="111"/>
  <c r="I113" i="111"/>
  <c r="J113" i="111"/>
  <c r="K113" i="111"/>
  <c r="L113" i="111"/>
  <c r="M113" i="111"/>
  <c r="P113" i="111"/>
  <c r="I114" i="111"/>
  <c r="J114" i="111"/>
  <c r="K114" i="111"/>
  <c r="L114" i="111"/>
  <c r="M114" i="111"/>
  <c r="P114" i="111"/>
  <c r="I115" i="111"/>
  <c r="J115" i="111"/>
  <c r="K115" i="111"/>
  <c r="L115" i="111"/>
  <c r="M115" i="111"/>
  <c r="P115" i="111"/>
  <c r="I116" i="111"/>
  <c r="J116" i="111"/>
  <c r="K116" i="111"/>
  <c r="L116" i="111"/>
  <c r="M116" i="111"/>
  <c r="P116" i="111"/>
  <c r="I117" i="111"/>
  <c r="J117" i="111"/>
  <c r="K117" i="111"/>
  <c r="L117" i="111"/>
  <c r="M117" i="111"/>
  <c r="P117" i="111"/>
  <c r="I118" i="111"/>
  <c r="J118" i="111"/>
  <c r="K118" i="111"/>
  <c r="L118" i="111"/>
  <c r="M118" i="111"/>
  <c r="P118" i="111"/>
  <c r="I119" i="111"/>
  <c r="J119" i="111"/>
  <c r="K119" i="111"/>
  <c r="L119" i="111"/>
  <c r="M119" i="111"/>
  <c r="P119" i="111"/>
  <c r="I120" i="111"/>
  <c r="J120" i="111"/>
  <c r="K120" i="111"/>
  <c r="L120" i="111"/>
  <c r="M120" i="111"/>
  <c r="P120" i="111"/>
  <c r="I121" i="111"/>
  <c r="J121" i="111"/>
  <c r="K121" i="111"/>
  <c r="L121" i="111"/>
  <c r="M121" i="111"/>
  <c r="P121" i="111"/>
  <c r="I122" i="111"/>
  <c r="J122" i="111"/>
  <c r="K122" i="111"/>
  <c r="L122" i="111"/>
  <c r="M122" i="111"/>
  <c r="P122" i="111"/>
  <c r="I123" i="111"/>
  <c r="J123" i="111"/>
  <c r="K123" i="111"/>
  <c r="L123" i="111"/>
  <c r="M123" i="111"/>
  <c r="P123" i="111"/>
  <c r="I124" i="111"/>
  <c r="J124" i="111"/>
  <c r="K124" i="111"/>
  <c r="L124" i="111"/>
  <c r="M124" i="111"/>
  <c r="P124" i="111"/>
  <c r="I125" i="111"/>
  <c r="J125" i="111"/>
  <c r="K125" i="111"/>
  <c r="L125" i="111"/>
  <c r="M125" i="111"/>
  <c r="P125" i="111"/>
  <c r="I126" i="111"/>
  <c r="J126" i="111"/>
  <c r="K126" i="111"/>
  <c r="L126" i="111"/>
  <c r="M126" i="111"/>
  <c r="P126" i="111"/>
  <c r="I127" i="111"/>
  <c r="J127" i="111"/>
  <c r="K127" i="111"/>
  <c r="L127" i="111"/>
  <c r="M127" i="111"/>
  <c r="P127" i="111"/>
  <c r="I128" i="111"/>
  <c r="J128" i="111"/>
  <c r="K128" i="111"/>
  <c r="L128" i="111"/>
  <c r="M128" i="111"/>
  <c r="P128" i="111"/>
  <c r="I129" i="111"/>
  <c r="J129" i="111"/>
  <c r="K129" i="111"/>
  <c r="L129" i="111"/>
  <c r="M129" i="111"/>
  <c r="P129" i="111"/>
  <c r="I130" i="111"/>
  <c r="J130" i="111"/>
  <c r="K130" i="111"/>
  <c r="L130" i="111"/>
  <c r="M130" i="111"/>
  <c r="P130" i="111"/>
  <c r="M131" i="111"/>
  <c r="P131" i="111"/>
  <c r="M132" i="111"/>
  <c r="P132" i="111"/>
  <c r="M133" i="111"/>
  <c r="P133" i="111"/>
  <c r="M134" i="111"/>
  <c r="P134" i="111"/>
  <c r="M135" i="111"/>
  <c r="P135" i="111"/>
  <c r="M136" i="111"/>
  <c r="P136" i="111"/>
  <c r="M137" i="111"/>
  <c r="P137" i="111"/>
  <c r="M138" i="111"/>
  <c r="P138" i="111"/>
  <c r="M139" i="111"/>
  <c r="P139" i="111"/>
  <c r="M140" i="111"/>
  <c r="P140" i="111"/>
  <c r="M141" i="111"/>
  <c r="P141" i="111"/>
  <c r="M142" i="111"/>
  <c r="P142" i="111"/>
  <c r="M143" i="111"/>
  <c r="P143" i="111"/>
  <c r="M144" i="111"/>
  <c r="P144" i="111"/>
  <c r="M145" i="111"/>
  <c r="P145" i="111"/>
  <c r="M146" i="111"/>
  <c r="P146" i="111"/>
  <c r="M36" i="111"/>
  <c r="P36" i="111"/>
  <c r="I7" i="95"/>
  <c r="J7" i="95"/>
  <c r="K7" i="95"/>
  <c r="L7" i="95"/>
  <c r="M7" i="95"/>
  <c r="P7" i="95"/>
  <c r="I8" i="95"/>
  <c r="J8" i="95"/>
  <c r="K8" i="95"/>
  <c r="L8" i="95"/>
  <c r="M8" i="95"/>
  <c r="P8" i="95"/>
  <c r="I9" i="95"/>
  <c r="J9" i="95"/>
  <c r="K9" i="95"/>
  <c r="L9" i="95"/>
  <c r="M9" i="95"/>
  <c r="P9" i="95"/>
  <c r="I10" i="95"/>
  <c r="J10" i="95"/>
  <c r="K10" i="95"/>
  <c r="L10" i="95"/>
  <c r="M10" i="95"/>
  <c r="P10" i="95"/>
  <c r="I11" i="95"/>
  <c r="J11" i="95"/>
  <c r="K11" i="95"/>
  <c r="L11" i="95"/>
  <c r="M11" i="95"/>
  <c r="P11" i="95"/>
  <c r="I12" i="95"/>
  <c r="J12" i="95"/>
  <c r="K12" i="95"/>
  <c r="L12" i="95"/>
  <c r="M12" i="95"/>
  <c r="P12" i="95"/>
  <c r="I13" i="95"/>
  <c r="J13" i="95"/>
  <c r="K13" i="95"/>
  <c r="L13" i="95"/>
  <c r="M13" i="95"/>
  <c r="P13" i="95"/>
  <c r="I14" i="95"/>
  <c r="J14" i="95"/>
  <c r="K14" i="95"/>
  <c r="L14" i="95"/>
  <c r="M14" i="95"/>
  <c r="P14" i="95"/>
  <c r="I15" i="95"/>
  <c r="J15" i="95"/>
  <c r="K15" i="95"/>
  <c r="L15" i="95"/>
  <c r="M15" i="95"/>
  <c r="P15" i="95"/>
  <c r="I16" i="95"/>
  <c r="J16" i="95"/>
  <c r="K16" i="95"/>
  <c r="L16" i="95"/>
  <c r="M16" i="95"/>
  <c r="P16" i="95"/>
  <c r="I17" i="95"/>
  <c r="J17" i="95"/>
  <c r="K17" i="95"/>
  <c r="L17" i="95"/>
  <c r="M17" i="95"/>
  <c r="P17" i="95"/>
  <c r="I18" i="95"/>
  <c r="J18" i="95"/>
  <c r="K18" i="95"/>
  <c r="L18" i="95"/>
  <c r="M18" i="95"/>
  <c r="P18" i="95"/>
  <c r="I19" i="95"/>
  <c r="J19" i="95"/>
  <c r="K19" i="95"/>
  <c r="L19" i="95"/>
  <c r="M19" i="95"/>
  <c r="P19" i="95"/>
  <c r="I20" i="95"/>
  <c r="J20" i="95"/>
  <c r="K20" i="95"/>
  <c r="L20" i="95"/>
  <c r="M20" i="95"/>
  <c r="P20" i="95"/>
  <c r="I21" i="95"/>
  <c r="J21" i="95"/>
  <c r="K21" i="95"/>
  <c r="L21" i="95"/>
  <c r="M21" i="95"/>
  <c r="P21" i="95"/>
  <c r="I22" i="95"/>
  <c r="J22" i="95"/>
  <c r="K22" i="95"/>
  <c r="L22" i="95"/>
  <c r="M22" i="95"/>
  <c r="P22" i="95"/>
  <c r="I23" i="95"/>
  <c r="J23" i="95"/>
  <c r="K23" i="95"/>
  <c r="L23" i="95"/>
  <c r="M23" i="95"/>
  <c r="P23" i="95"/>
  <c r="I24" i="95"/>
  <c r="J24" i="95"/>
  <c r="K24" i="95"/>
  <c r="L24" i="95"/>
  <c r="M24" i="95"/>
  <c r="P24" i="95"/>
  <c r="I25" i="95"/>
  <c r="J25" i="95"/>
  <c r="K25" i="95"/>
  <c r="L25" i="95"/>
  <c r="M25" i="95"/>
  <c r="P25" i="95"/>
  <c r="M26" i="95"/>
  <c r="P26" i="95"/>
  <c r="M27" i="95"/>
  <c r="P27" i="95"/>
  <c r="M28" i="95"/>
  <c r="P28" i="95"/>
  <c r="M29" i="95"/>
  <c r="P29" i="95"/>
  <c r="M30" i="95"/>
  <c r="P30" i="95"/>
  <c r="M31" i="95"/>
  <c r="P31" i="95"/>
  <c r="M32" i="95"/>
  <c r="P32" i="95"/>
  <c r="M33" i="95"/>
  <c r="P33" i="95"/>
  <c r="M34" i="95"/>
  <c r="P34" i="95"/>
  <c r="M35" i="95"/>
  <c r="P35" i="95"/>
  <c r="M147" i="95"/>
  <c r="P147" i="95"/>
  <c r="M148" i="95"/>
  <c r="P148" i="95"/>
  <c r="M149" i="95"/>
  <c r="P149" i="95"/>
  <c r="M150" i="95"/>
  <c r="P150" i="95"/>
  <c r="M151" i="95"/>
  <c r="P151" i="95"/>
  <c r="I152" i="95"/>
  <c r="J152" i="95"/>
  <c r="K152" i="95"/>
  <c r="L152" i="95"/>
  <c r="M152" i="95"/>
  <c r="P152" i="95"/>
  <c r="I6" i="95"/>
  <c r="J6" i="95"/>
  <c r="K6" i="95"/>
  <c r="L6" i="95"/>
  <c r="M6" i="95"/>
  <c r="P6" i="95"/>
  <c r="I7" i="93"/>
  <c r="J7" i="93"/>
  <c r="K7" i="93"/>
  <c r="L7" i="93"/>
  <c r="M7" i="93"/>
  <c r="P7" i="93"/>
  <c r="I8" i="93"/>
  <c r="J8" i="93"/>
  <c r="K8" i="93"/>
  <c r="L8" i="93"/>
  <c r="M8" i="93"/>
  <c r="P8" i="93"/>
  <c r="I9" i="93"/>
  <c r="J9" i="93"/>
  <c r="K9" i="93"/>
  <c r="L9" i="93"/>
  <c r="M9" i="93"/>
  <c r="P9" i="93"/>
  <c r="I10" i="93"/>
  <c r="J10" i="93"/>
  <c r="K10" i="93"/>
  <c r="L10" i="93"/>
  <c r="M10" i="93"/>
  <c r="P10" i="93"/>
  <c r="I11" i="93"/>
  <c r="J11" i="93"/>
  <c r="K11" i="93"/>
  <c r="L11" i="93"/>
  <c r="M11" i="93"/>
  <c r="P11" i="93"/>
  <c r="I12" i="93"/>
  <c r="J12" i="93"/>
  <c r="K12" i="93"/>
  <c r="L12" i="93"/>
  <c r="M12" i="93"/>
  <c r="P12" i="93"/>
  <c r="I13" i="93"/>
  <c r="J13" i="93"/>
  <c r="K13" i="93"/>
  <c r="L13" i="93"/>
  <c r="M13" i="93"/>
  <c r="P13" i="93"/>
  <c r="I14" i="93"/>
  <c r="J14" i="93"/>
  <c r="K14" i="93"/>
  <c r="L14" i="93"/>
  <c r="M14" i="93"/>
  <c r="P14" i="93"/>
  <c r="I15" i="93"/>
  <c r="J15" i="93"/>
  <c r="K15" i="93"/>
  <c r="L15" i="93"/>
  <c r="M15" i="93"/>
  <c r="P15" i="93"/>
  <c r="I16" i="93"/>
  <c r="J16" i="93"/>
  <c r="K16" i="93"/>
  <c r="L16" i="93"/>
  <c r="M16" i="93"/>
  <c r="P16" i="93"/>
  <c r="I17" i="93"/>
  <c r="J17" i="93"/>
  <c r="K17" i="93"/>
  <c r="L17" i="93"/>
  <c r="M17" i="93"/>
  <c r="P17" i="93"/>
  <c r="I18" i="93"/>
  <c r="J18" i="93"/>
  <c r="K18" i="93"/>
  <c r="L18" i="93"/>
  <c r="M18" i="93"/>
  <c r="P18" i="93"/>
  <c r="I19" i="93"/>
  <c r="J19" i="93"/>
  <c r="K19" i="93"/>
  <c r="L19" i="93"/>
  <c r="M19" i="93"/>
  <c r="P19" i="93"/>
  <c r="I20" i="93"/>
  <c r="J20" i="93"/>
  <c r="K20" i="93"/>
  <c r="L20" i="93"/>
  <c r="M20" i="93"/>
  <c r="P20" i="93"/>
  <c r="I21" i="93"/>
  <c r="J21" i="93"/>
  <c r="K21" i="93"/>
  <c r="L21" i="93"/>
  <c r="M21" i="93"/>
  <c r="P21" i="93"/>
  <c r="I22" i="93"/>
  <c r="J22" i="93"/>
  <c r="K22" i="93"/>
  <c r="L22" i="93"/>
  <c r="M22" i="93"/>
  <c r="P22" i="93"/>
  <c r="I23" i="93"/>
  <c r="J23" i="93"/>
  <c r="K23" i="93"/>
  <c r="L23" i="93"/>
  <c r="M23" i="93"/>
  <c r="P23" i="93"/>
  <c r="I24" i="93"/>
  <c r="J24" i="93"/>
  <c r="K24" i="93"/>
  <c r="L24" i="93"/>
  <c r="M24" i="93"/>
  <c r="P24" i="93"/>
  <c r="I25" i="93"/>
  <c r="J25" i="93"/>
  <c r="K25" i="93"/>
  <c r="L25" i="93"/>
  <c r="M25" i="93"/>
  <c r="P25" i="93"/>
  <c r="M26" i="93"/>
  <c r="P26" i="93"/>
  <c r="M27" i="93"/>
  <c r="P27" i="93"/>
  <c r="M28" i="93"/>
  <c r="P28" i="93"/>
  <c r="M29" i="93"/>
  <c r="P29" i="93"/>
  <c r="M30" i="93"/>
  <c r="P30" i="93"/>
  <c r="M31" i="93"/>
  <c r="P31" i="93"/>
  <c r="M32" i="93"/>
  <c r="P32" i="93"/>
  <c r="M33" i="93"/>
  <c r="P33" i="93"/>
  <c r="M34" i="93"/>
  <c r="P34" i="93"/>
  <c r="M35" i="93"/>
  <c r="P35" i="93"/>
  <c r="M147" i="93"/>
  <c r="P147" i="93"/>
  <c r="M148" i="93"/>
  <c r="P148" i="93"/>
  <c r="M149" i="93"/>
  <c r="P149" i="93"/>
  <c r="M150" i="93"/>
  <c r="P150" i="93"/>
  <c r="M151" i="93"/>
  <c r="P151" i="93"/>
  <c r="I152" i="93"/>
  <c r="J152" i="93"/>
  <c r="K152" i="93"/>
  <c r="L152" i="93"/>
  <c r="M152" i="93"/>
  <c r="P152" i="93"/>
  <c r="I6" i="93"/>
  <c r="J6" i="93"/>
  <c r="K6" i="93"/>
  <c r="L6" i="93"/>
  <c r="M6" i="93"/>
  <c r="P6" i="93"/>
  <c r="I7" i="111"/>
  <c r="J7" i="111"/>
  <c r="K7" i="111"/>
  <c r="L7" i="111"/>
  <c r="M7" i="111"/>
  <c r="P7" i="111"/>
  <c r="I8" i="111"/>
  <c r="J8" i="111"/>
  <c r="K8" i="111"/>
  <c r="L8" i="111"/>
  <c r="M8" i="111"/>
  <c r="P8" i="111"/>
  <c r="I9" i="111"/>
  <c r="J9" i="111"/>
  <c r="K9" i="111"/>
  <c r="L9" i="111"/>
  <c r="M9" i="111"/>
  <c r="P9" i="111"/>
  <c r="I10" i="111"/>
  <c r="J10" i="111"/>
  <c r="K10" i="111"/>
  <c r="L10" i="111"/>
  <c r="M10" i="111"/>
  <c r="P10" i="111"/>
  <c r="I11" i="111"/>
  <c r="J11" i="111"/>
  <c r="K11" i="111"/>
  <c r="L11" i="111"/>
  <c r="M11" i="111"/>
  <c r="P11" i="111"/>
  <c r="I12" i="111"/>
  <c r="J12" i="111"/>
  <c r="K12" i="111"/>
  <c r="L12" i="111"/>
  <c r="M12" i="111"/>
  <c r="P12" i="111"/>
  <c r="I13" i="111"/>
  <c r="J13" i="111"/>
  <c r="K13" i="111"/>
  <c r="L13" i="111"/>
  <c r="M13" i="111"/>
  <c r="P13" i="111"/>
  <c r="I14" i="111"/>
  <c r="J14" i="111"/>
  <c r="K14" i="111"/>
  <c r="L14" i="111"/>
  <c r="M14" i="111"/>
  <c r="P14" i="111"/>
  <c r="I15" i="111"/>
  <c r="J15" i="111"/>
  <c r="K15" i="111"/>
  <c r="L15" i="111"/>
  <c r="M15" i="111"/>
  <c r="P15" i="111"/>
  <c r="I16" i="111"/>
  <c r="J16" i="111"/>
  <c r="K16" i="111"/>
  <c r="L16" i="111"/>
  <c r="M16" i="111"/>
  <c r="P16" i="111"/>
  <c r="I17" i="111"/>
  <c r="J17" i="111"/>
  <c r="K17" i="111"/>
  <c r="L17" i="111"/>
  <c r="M17" i="111"/>
  <c r="P17" i="111"/>
  <c r="I18" i="111"/>
  <c r="J18" i="111"/>
  <c r="K18" i="111"/>
  <c r="L18" i="111"/>
  <c r="M18" i="111"/>
  <c r="P18" i="111"/>
  <c r="I19" i="111"/>
  <c r="J19" i="111"/>
  <c r="K19" i="111"/>
  <c r="L19" i="111"/>
  <c r="M19" i="111"/>
  <c r="P19" i="111"/>
  <c r="I20" i="111"/>
  <c r="J20" i="111"/>
  <c r="K20" i="111"/>
  <c r="L20" i="111"/>
  <c r="M20" i="111"/>
  <c r="P20" i="111"/>
  <c r="I21" i="111"/>
  <c r="J21" i="111"/>
  <c r="K21" i="111"/>
  <c r="L21" i="111"/>
  <c r="M21" i="111"/>
  <c r="P21" i="111"/>
  <c r="I22" i="111"/>
  <c r="J22" i="111"/>
  <c r="K22" i="111"/>
  <c r="L22" i="111"/>
  <c r="M22" i="111"/>
  <c r="P22" i="111"/>
  <c r="I23" i="111"/>
  <c r="J23" i="111"/>
  <c r="K23" i="111"/>
  <c r="L23" i="111"/>
  <c r="M23" i="111"/>
  <c r="P23" i="111"/>
  <c r="I24" i="111"/>
  <c r="J24" i="111"/>
  <c r="K24" i="111"/>
  <c r="L24" i="111"/>
  <c r="M24" i="111"/>
  <c r="P24" i="111"/>
  <c r="I25" i="111"/>
  <c r="J25" i="111"/>
  <c r="K25" i="111"/>
  <c r="L25" i="111"/>
  <c r="M25" i="111"/>
  <c r="P25" i="111"/>
  <c r="M26" i="111"/>
  <c r="P26" i="111"/>
  <c r="M27" i="111"/>
  <c r="P27" i="111"/>
  <c r="M28" i="111"/>
  <c r="P28" i="111"/>
  <c r="M29" i="111"/>
  <c r="P29" i="111"/>
  <c r="M30" i="111"/>
  <c r="P30" i="111"/>
  <c r="M31" i="111"/>
  <c r="P31" i="111"/>
  <c r="M32" i="111"/>
  <c r="P32" i="111"/>
  <c r="M33" i="111"/>
  <c r="P33" i="111"/>
  <c r="M34" i="111"/>
  <c r="P34" i="111"/>
  <c r="M35" i="111"/>
  <c r="P35" i="111"/>
  <c r="M147" i="111"/>
  <c r="P147" i="111"/>
  <c r="M148" i="111"/>
  <c r="P148" i="111"/>
  <c r="M149" i="111"/>
  <c r="P149" i="111"/>
  <c r="M150" i="111"/>
  <c r="P150" i="111"/>
  <c r="M151" i="111"/>
  <c r="P151" i="111"/>
  <c r="I152" i="111"/>
  <c r="J152" i="111"/>
  <c r="K152" i="111"/>
  <c r="L152" i="111"/>
  <c r="M152" i="111"/>
  <c r="P152" i="111"/>
  <c r="I6" i="111"/>
  <c r="J6" i="111"/>
  <c r="K6" i="111"/>
  <c r="L6" i="111"/>
  <c r="M6" i="111"/>
  <c r="P6" i="111"/>
  <c r="I146" i="96"/>
  <c r="J146" i="96"/>
  <c r="K146" i="96"/>
  <c r="L146" i="96"/>
  <c r="I26" i="96"/>
  <c r="J26" i="96"/>
  <c r="K26" i="96"/>
  <c r="L26" i="96"/>
  <c r="V64" i="96"/>
  <c r="I27" i="96"/>
  <c r="J27" i="96"/>
  <c r="K27" i="96"/>
  <c r="L27" i="96"/>
  <c r="V65" i="96"/>
  <c r="I28" i="96"/>
  <c r="J28" i="96"/>
  <c r="K28" i="96"/>
  <c r="L28" i="96"/>
  <c r="V66" i="96"/>
  <c r="I29" i="96"/>
  <c r="J29" i="96"/>
  <c r="K29" i="96"/>
  <c r="L29" i="96"/>
  <c r="V67" i="96"/>
  <c r="I30" i="96"/>
  <c r="J30" i="96"/>
  <c r="K30" i="96"/>
  <c r="L30" i="96"/>
  <c r="V68" i="96"/>
  <c r="I31" i="96"/>
  <c r="J31" i="96"/>
  <c r="K31" i="96"/>
  <c r="L31" i="96"/>
  <c r="V69" i="96"/>
  <c r="I32" i="96"/>
  <c r="J32" i="96"/>
  <c r="K32" i="96"/>
  <c r="L32" i="96"/>
  <c r="V70" i="96"/>
  <c r="I33" i="96"/>
  <c r="J33" i="96"/>
  <c r="K33" i="96"/>
  <c r="L33" i="96"/>
  <c r="V71" i="96"/>
  <c r="I34" i="96"/>
  <c r="J34" i="96"/>
  <c r="K34" i="96"/>
  <c r="L34" i="96"/>
  <c r="V72" i="96"/>
  <c r="I35" i="96"/>
  <c r="J35" i="96"/>
  <c r="K35" i="96"/>
  <c r="L35" i="96"/>
  <c r="V73" i="96"/>
  <c r="I36" i="96"/>
  <c r="J36" i="96"/>
  <c r="K36" i="96"/>
  <c r="L36" i="96"/>
  <c r="V74" i="96"/>
  <c r="I37" i="96"/>
  <c r="J37" i="96"/>
  <c r="K37" i="96"/>
  <c r="L37" i="96"/>
  <c r="V75" i="96"/>
  <c r="I38" i="96"/>
  <c r="J38" i="96"/>
  <c r="K38" i="96"/>
  <c r="L38" i="96"/>
  <c r="V76" i="96"/>
  <c r="I39" i="96"/>
  <c r="J39" i="96"/>
  <c r="K39" i="96"/>
  <c r="L39" i="96"/>
  <c r="V77" i="96"/>
  <c r="I40" i="96"/>
  <c r="J40" i="96"/>
  <c r="K40" i="96"/>
  <c r="L40" i="96"/>
  <c r="V78" i="96"/>
  <c r="I41" i="96"/>
  <c r="J41" i="96"/>
  <c r="K41" i="96"/>
  <c r="L41" i="96"/>
  <c r="V79" i="96"/>
  <c r="I42" i="96"/>
  <c r="J42" i="96"/>
  <c r="K42" i="96"/>
  <c r="L42" i="96"/>
  <c r="V80" i="96"/>
  <c r="I43" i="96"/>
  <c r="J43" i="96"/>
  <c r="K43" i="96"/>
  <c r="L43" i="96"/>
  <c r="V81" i="96"/>
  <c r="I44" i="96"/>
  <c r="J44" i="96"/>
  <c r="K44" i="96"/>
  <c r="L44" i="96"/>
  <c r="V82" i="96"/>
  <c r="I45" i="96"/>
  <c r="J45" i="96"/>
  <c r="K45" i="96"/>
  <c r="L45" i="96"/>
  <c r="V83" i="96"/>
  <c r="I131" i="96"/>
  <c r="J131" i="96"/>
  <c r="K131" i="96"/>
  <c r="L131" i="96"/>
  <c r="V84" i="96"/>
  <c r="I132" i="96"/>
  <c r="J132" i="96"/>
  <c r="K132" i="96"/>
  <c r="L132" i="96"/>
  <c r="V85" i="96"/>
  <c r="I133" i="96"/>
  <c r="J133" i="96"/>
  <c r="K133" i="96"/>
  <c r="L133" i="96"/>
  <c r="V86" i="96"/>
  <c r="I134" i="96"/>
  <c r="J134" i="96"/>
  <c r="K134" i="96"/>
  <c r="L134" i="96"/>
  <c r="V87" i="96"/>
  <c r="I135" i="96"/>
  <c r="J135" i="96"/>
  <c r="K135" i="96"/>
  <c r="L135" i="96"/>
  <c r="V88" i="96"/>
  <c r="I136" i="96"/>
  <c r="J136" i="96"/>
  <c r="K136" i="96"/>
  <c r="L136" i="96"/>
  <c r="V89" i="96"/>
  <c r="I137" i="96"/>
  <c r="J137" i="96"/>
  <c r="K137" i="96"/>
  <c r="L137" i="96"/>
  <c r="V90" i="96"/>
  <c r="I138" i="96"/>
  <c r="J138" i="96"/>
  <c r="K138" i="96"/>
  <c r="L138" i="96"/>
  <c r="V91" i="96"/>
  <c r="I139" i="96"/>
  <c r="J139" i="96"/>
  <c r="K139" i="96"/>
  <c r="L139" i="96"/>
  <c r="V92" i="96"/>
  <c r="I140" i="96"/>
  <c r="J140" i="96"/>
  <c r="K140" i="96"/>
  <c r="L140" i="96"/>
  <c r="V93" i="96"/>
  <c r="I141" i="96"/>
  <c r="J141" i="96"/>
  <c r="K141" i="96"/>
  <c r="L141" i="96"/>
  <c r="V94" i="96"/>
  <c r="I142" i="96"/>
  <c r="J142" i="96"/>
  <c r="K142" i="96"/>
  <c r="L142" i="96"/>
  <c r="V95" i="96"/>
  <c r="I143" i="96"/>
  <c r="J143" i="96"/>
  <c r="K143" i="96"/>
  <c r="L143" i="96"/>
  <c r="V96" i="96"/>
  <c r="I144" i="96"/>
  <c r="J144" i="96"/>
  <c r="K144" i="96"/>
  <c r="L144" i="96"/>
  <c r="V97" i="96"/>
  <c r="I145" i="96"/>
  <c r="J145" i="96"/>
  <c r="K145" i="96"/>
  <c r="L145" i="96"/>
  <c r="V98" i="96"/>
  <c r="V99" i="96"/>
  <c r="I147" i="96"/>
  <c r="J147" i="96"/>
  <c r="K147" i="96"/>
  <c r="L147" i="96"/>
  <c r="V100" i="96"/>
  <c r="I148" i="96"/>
  <c r="J148" i="96"/>
  <c r="K148" i="96"/>
  <c r="L148" i="96"/>
  <c r="V101" i="96"/>
  <c r="I149" i="96"/>
  <c r="J149" i="96"/>
  <c r="K149" i="96"/>
  <c r="L149" i="96"/>
  <c r="V102" i="96"/>
  <c r="I150" i="96"/>
  <c r="J150" i="96"/>
  <c r="K150" i="96"/>
  <c r="L150" i="96"/>
  <c r="V103" i="96"/>
  <c r="I151" i="96"/>
  <c r="J151" i="96"/>
  <c r="K151" i="96"/>
  <c r="L151" i="96"/>
  <c r="V104" i="96"/>
  <c r="N2" i="96"/>
  <c r="M146" i="96"/>
  <c r="M38" i="96"/>
  <c r="M39" i="96"/>
  <c r="M40" i="96"/>
  <c r="M41" i="96"/>
  <c r="M42" i="96"/>
  <c r="M43" i="96"/>
  <c r="M44" i="96"/>
  <c r="M45" i="96"/>
  <c r="O2" i="96"/>
  <c r="P146" i="96"/>
  <c r="I146" i="121"/>
  <c r="J146" i="121"/>
  <c r="K146" i="121"/>
  <c r="L146" i="121"/>
  <c r="I26" i="121"/>
  <c r="J26" i="121"/>
  <c r="K26" i="121"/>
  <c r="L26" i="121"/>
  <c r="V64" i="121"/>
  <c r="I27" i="121"/>
  <c r="J27" i="121"/>
  <c r="K27" i="121"/>
  <c r="L27" i="121"/>
  <c r="V65" i="121"/>
  <c r="I28" i="121"/>
  <c r="J28" i="121"/>
  <c r="K28" i="121"/>
  <c r="L28" i="121"/>
  <c r="V66" i="121"/>
  <c r="I29" i="121"/>
  <c r="J29" i="121"/>
  <c r="K29" i="121"/>
  <c r="L29" i="121"/>
  <c r="V67" i="121"/>
  <c r="I30" i="121"/>
  <c r="J30" i="121"/>
  <c r="K30" i="121"/>
  <c r="L30" i="121"/>
  <c r="V68" i="121"/>
  <c r="I31" i="121"/>
  <c r="J31" i="121"/>
  <c r="K31" i="121"/>
  <c r="L31" i="121"/>
  <c r="V69" i="121"/>
  <c r="I32" i="121"/>
  <c r="J32" i="121"/>
  <c r="K32" i="121"/>
  <c r="L32" i="121"/>
  <c r="V70" i="121"/>
  <c r="I33" i="121"/>
  <c r="J33" i="121"/>
  <c r="K33" i="121"/>
  <c r="L33" i="121"/>
  <c r="V71" i="121"/>
  <c r="I34" i="121"/>
  <c r="J34" i="121"/>
  <c r="K34" i="121"/>
  <c r="L34" i="121"/>
  <c r="V72" i="121"/>
  <c r="I35" i="121"/>
  <c r="J35" i="121"/>
  <c r="K35" i="121"/>
  <c r="L35" i="121"/>
  <c r="V73" i="121"/>
  <c r="I36" i="121"/>
  <c r="J36" i="121"/>
  <c r="K36" i="121"/>
  <c r="L36" i="121"/>
  <c r="V74" i="121"/>
  <c r="I37" i="121"/>
  <c r="J37" i="121"/>
  <c r="K37" i="121"/>
  <c r="L37" i="121"/>
  <c r="V75" i="121"/>
  <c r="I38" i="121"/>
  <c r="J38" i="121"/>
  <c r="K38" i="121"/>
  <c r="L38" i="121"/>
  <c r="V76" i="121"/>
  <c r="I39" i="121"/>
  <c r="J39" i="121"/>
  <c r="K39" i="121"/>
  <c r="L39" i="121"/>
  <c r="V77" i="121"/>
  <c r="I40" i="121"/>
  <c r="J40" i="121"/>
  <c r="K40" i="121"/>
  <c r="L40" i="121"/>
  <c r="V78" i="121"/>
  <c r="I41" i="121"/>
  <c r="J41" i="121"/>
  <c r="K41" i="121"/>
  <c r="L41" i="121"/>
  <c r="V79" i="121"/>
  <c r="I42" i="121"/>
  <c r="J42" i="121"/>
  <c r="K42" i="121"/>
  <c r="L42" i="121"/>
  <c r="V80" i="121"/>
  <c r="I43" i="121"/>
  <c r="J43" i="121"/>
  <c r="K43" i="121"/>
  <c r="L43" i="121"/>
  <c r="V81" i="121"/>
  <c r="I44" i="121"/>
  <c r="J44" i="121"/>
  <c r="K44" i="121"/>
  <c r="L44" i="121"/>
  <c r="V82" i="121"/>
  <c r="I45" i="121"/>
  <c r="J45" i="121"/>
  <c r="K45" i="121"/>
  <c r="L45" i="121"/>
  <c r="V83" i="121"/>
  <c r="I131" i="121"/>
  <c r="J131" i="121"/>
  <c r="K131" i="121"/>
  <c r="L131" i="121"/>
  <c r="V84" i="121"/>
  <c r="I132" i="121"/>
  <c r="J132" i="121"/>
  <c r="K132" i="121"/>
  <c r="L132" i="121"/>
  <c r="V85" i="121"/>
  <c r="I133" i="121"/>
  <c r="J133" i="121"/>
  <c r="K133" i="121"/>
  <c r="L133" i="121"/>
  <c r="V86" i="121"/>
  <c r="I134" i="121"/>
  <c r="J134" i="121"/>
  <c r="K134" i="121"/>
  <c r="L134" i="121"/>
  <c r="V87" i="121"/>
  <c r="I135" i="121"/>
  <c r="J135" i="121"/>
  <c r="K135" i="121"/>
  <c r="L135" i="121"/>
  <c r="V88" i="121"/>
  <c r="I136" i="121"/>
  <c r="J136" i="121"/>
  <c r="K136" i="121"/>
  <c r="L136" i="121"/>
  <c r="V89" i="121"/>
  <c r="I137" i="121"/>
  <c r="J137" i="121"/>
  <c r="K137" i="121"/>
  <c r="L137" i="121"/>
  <c r="V90" i="121"/>
  <c r="I138" i="121"/>
  <c r="J138" i="121"/>
  <c r="K138" i="121"/>
  <c r="L138" i="121"/>
  <c r="V91" i="121"/>
  <c r="I139" i="121"/>
  <c r="J139" i="121"/>
  <c r="K139" i="121"/>
  <c r="L139" i="121"/>
  <c r="V92" i="121"/>
  <c r="I140" i="121"/>
  <c r="J140" i="121"/>
  <c r="K140" i="121"/>
  <c r="L140" i="121"/>
  <c r="V93" i="121"/>
  <c r="I141" i="121"/>
  <c r="J141" i="121"/>
  <c r="K141" i="121"/>
  <c r="L141" i="121"/>
  <c r="V94" i="121"/>
  <c r="I142" i="121"/>
  <c r="J142" i="121"/>
  <c r="K142" i="121"/>
  <c r="L142" i="121"/>
  <c r="V95" i="121"/>
  <c r="I143" i="121"/>
  <c r="J143" i="121"/>
  <c r="K143" i="121"/>
  <c r="L143" i="121"/>
  <c r="V96" i="121"/>
  <c r="I144" i="121"/>
  <c r="J144" i="121"/>
  <c r="K144" i="121"/>
  <c r="L144" i="121"/>
  <c r="V97" i="121"/>
  <c r="I145" i="121"/>
  <c r="J145" i="121"/>
  <c r="K145" i="121"/>
  <c r="L145" i="121"/>
  <c r="V98" i="121"/>
  <c r="V99" i="121"/>
  <c r="I147" i="121"/>
  <c r="J147" i="121"/>
  <c r="K147" i="121"/>
  <c r="L147" i="121"/>
  <c r="V100" i="121"/>
  <c r="I148" i="121"/>
  <c r="J148" i="121"/>
  <c r="K148" i="121"/>
  <c r="L148" i="121"/>
  <c r="V101" i="121"/>
  <c r="I149" i="121"/>
  <c r="J149" i="121"/>
  <c r="K149" i="121"/>
  <c r="L149" i="121"/>
  <c r="V102" i="121"/>
  <c r="I150" i="121"/>
  <c r="J150" i="121"/>
  <c r="K150" i="121"/>
  <c r="L150" i="121"/>
  <c r="V103" i="121"/>
  <c r="I151" i="121"/>
  <c r="J151" i="121"/>
  <c r="K151" i="121"/>
  <c r="L151" i="121"/>
  <c r="V104" i="121"/>
  <c r="N2" i="121"/>
  <c r="M146" i="121"/>
  <c r="M38" i="121"/>
  <c r="M39" i="121"/>
  <c r="M40" i="121"/>
  <c r="M41" i="121"/>
  <c r="M42" i="121"/>
  <c r="M43" i="121"/>
  <c r="M44" i="121"/>
  <c r="M45" i="121"/>
  <c r="O2" i="121"/>
  <c r="P146" i="121"/>
  <c r="I146" i="122"/>
  <c r="J146" i="122"/>
  <c r="K146" i="122"/>
  <c r="L146" i="122"/>
  <c r="I26" i="122"/>
  <c r="J26" i="122"/>
  <c r="K26" i="122"/>
  <c r="L26" i="122"/>
  <c r="V64" i="122"/>
  <c r="I27" i="122"/>
  <c r="J27" i="122"/>
  <c r="K27" i="122"/>
  <c r="L27" i="122"/>
  <c r="V65" i="122"/>
  <c r="I28" i="122"/>
  <c r="J28" i="122"/>
  <c r="K28" i="122"/>
  <c r="L28" i="122"/>
  <c r="V66" i="122"/>
  <c r="I29" i="122"/>
  <c r="J29" i="122"/>
  <c r="K29" i="122"/>
  <c r="L29" i="122"/>
  <c r="V67" i="122"/>
  <c r="I30" i="122"/>
  <c r="J30" i="122"/>
  <c r="K30" i="122"/>
  <c r="L30" i="122"/>
  <c r="V68" i="122"/>
  <c r="I31" i="122"/>
  <c r="J31" i="122"/>
  <c r="K31" i="122"/>
  <c r="L31" i="122"/>
  <c r="V69" i="122"/>
  <c r="I32" i="122"/>
  <c r="J32" i="122"/>
  <c r="K32" i="122"/>
  <c r="L32" i="122"/>
  <c r="V70" i="122"/>
  <c r="I33" i="122"/>
  <c r="J33" i="122"/>
  <c r="K33" i="122"/>
  <c r="L33" i="122"/>
  <c r="V71" i="122"/>
  <c r="I34" i="122"/>
  <c r="J34" i="122"/>
  <c r="K34" i="122"/>
  <c r="L34" i="122"/>
  <c r="V72" i="122"/>
  <c r="I35" i="122"/>
  <c r="J35" i="122"/>
  <c r="K35" i="122"/>
  <c r="L35" i="122"/>
  <c r="V73" i="122"/>
  <c r="I36" i="122"/>
  <c r="J36" i="122"/>
  <c r="K36" i="122"/>
  <c r="L36" i="122"/>
  <c r="V74" i="122"/>
  <c r="I37" i="122"/>
  <c r="J37" i="122"/>
  <c r="K37" i="122"/>
  <c r="L37" i="122"/>
  <c r="V75" i="122"/>
  <c r="I38" i="122"/>
  <c r="J38" i="122"/>
  <c r="K38" i="122"/>
  <c r="L38" i="122"/>
  <c r="V76" i="122"/>
  <c r="I39" i="122"/>
  <c r="J39" i="122"/>
  <c r="K39" i="122"/>
  <c r="L39" i="122"/>
  <c r="V77" i="122"/>
  <c r="I40" i="122"/>
  <c r="J40" i="122"/>
  <c r="K40" i="122"/>
  <c r="L40" i="122"/>
  <c r="V78" i="122"/>
  <c r="I41" i="122"/>
  <c r="J41" i="122"/>
  <c r="K41" i="122"/>
  <c r="L41" i="122"/>
  <c r="V79" i="122"/>
  <c r="I42" i="122"/>
  <c r="J42" i="122"/>
  <c r="K42" i="122"/>
  <c r="L42" i="122"/>
  <c r="V80" i="122"/>
  <c r="I43" i="122"/>
  <c r="J43" i="122"/>
  <c r="K43" i="122"/>
  <c r="L43" i="122"/>
  <c r="V81" i="122"/>
  <c r="I44" i="122"/>
  <c r="J44" i="122"/>
  <c r="K44" i="122"/>
  <c r="L44" i="122"/>
  <c r="V82" i="122"/>
  <c r="I45" i="122"/>
  <c r="J45" i="122"/>
  <c r="K45" i="122"/>
  <c r="L45" i="122"/>
  <c r="V83" i="122"/>
  <c r="I131" i="122"/>
  <c r="J131" i="122"/>
  <c r="K131" i="122"/>
  <c r="L131" i="122"/>
  <c r="V84" i="122"/>
  <c r="I132" i="122"/>
  <c r="J132" i="122"/>
  <c r="K132" i="122"/>
  <c r="L132" i="122"/>
  <c r="V85" i="122"/>
  <c r="I133" i="122"/>
  <c r="J133" i="122"/>
  <c r="K133" i="122"/>
  <c r="L133" i="122"/>
  <c r="V86" i="122"/>
  <c r="I134" i="122"/>
  <c r="J134" i="122"/>
  <c r="K134" i="122"/>
  <c r="L134" i="122"/>
  <c r="V87" i="122"/>
  <c r="I135" i="122"/>
  <c r="J135" i="122"/>
  <c r="K135" i="122"/>
  <c r="L135" i="122"/>
  <c r="V88" i="122"/>
  <c r="I136" i="122"/>
  <c r="J136" i="122"/>
  <c r="K136" i="122"/>
  <c r="L136" i="122"/>
  <c r="V89" i="122"/>
  <c r="I137" i="122"/>
  <c r="J137" i="122"/>
  <c r="K137" i="122"/>
  <c r="L137" i="122"/>
  <c r="V90" i="122"/>
  <c r="I138" i="122"/>
  <c r="J138" i="122"/>
  <c r="K138" i="122"/>
  <c r="L138" i="122"/>
  <c r="V91" i="122"/>
  <c r="I139" i="122"/>
  <c r="J139" i="122"/>
  <c r="K139" i="122"/>
  <c r="L139" i="122"/>
  <c r="V92" i="122"/>
  <c r="I140" i="122"/>
  <c r="J140" i="122"/>
  <c r="K140" i="122"/>
  <c r="L140" i="122"/>
  <c r="V93" i="122"/>
  <c r="I141" i="122"/>
  <c r="J141" i="122"/>
  <c r="K141" i="122"/>
  <c r="L141" i="122"/>
  <c r="V94" i="122"/>
  <c r="I142" i="122"/>
  <c r="J142" i="122"/>
  <c r="K142" i="122"/>
  <c r="L142" i="122"/>
  <c r="V95" i="122"/>
  <c r="I143" i="122"/>
  <c r="J143" i="122"/>
  <c r="K143" i="122"/>
  <c r="L143" i="122"/>
  <c r="V96" i="122"/>
  <c r="I144" i="122"/>
  <c r="J144" i="122"/>
  <c r="K144" i="122"/>
  <c r="L144" i="122"/>
  <c r="V97" i="122"/>
  <c r="I145" i="122"/>
  <c r="J145" i="122"/>
  <c r="K145" i="122"/>
  <c r="L145" i="122"/>
  <c r="V98" i="122"/>
  <c r="V99" i="122"/>
  <c r="I147" i="122"/>
  <c r="J147" i="122"/>
  <c r="K147" i="122"/>
  <c r="L147" i="122"/>
  <c r="V100" i="122"/>
  <c r="I148" i="122"/>
  <c r="J148" i="122"/>
  <c r="K148" i="122"/>
  <c r="L148" i="122"/>
  <c r="V101" i="122"/>
  <c r="I149" i="122"/>
  <c r="J149" i="122"/>
  <c r="K149" i="122"/>
  <c r="L149" i="122"/>
  <c r="V102" i="122"/>
  <c r="I150" i="122"/>
  <c r="J150" i="122"/>
  <c r="K150" i="122"/>
  <c r="L150" i="122"/>
  <c r="V103" i="122"/>
  <c r="I151" i="122"/>
  <c r="J151" i="122"/>
  <c r="K151" i="122"/>
  <c r="L151" i="122"/>
  <c r="V104" i="122"/>
  <c r="N2" i="122"/>
  <c r="M146" i="122"/>
  <c r="M38" i="122"/>
  <c r="M39" i="122"/>
  <c r="M40" i="122"/>
  <c r="M41" i="122"/>
  <c r="M42" i="122"/>
  <c r="M43" i="122"/>
  <c r="M44" i="122"/>
  <c r="M45" i="122"/>
  <c r="O2" i="122"/>
  <c r="P146" i="122"/>
  <c r="I146" i="132"/>
  <c r="J146" i="132"/>
  <c r="K146" i="132"/>
  <c r="L146" i="132"/>
  <c r="I26" i="132"/>
  <c r="J26" i="132"/>
  <c r="K26" i="132"/>
  <c r="L26" i="132"/>
  <c r="V64" i="132"/>
  <c r="I27" i="132"/>
  <c r="J27" i="132"/>
  <c r="K27" i="132"/>
  <c r="L27" i="132"/>
  <c r="V65" i="132"/>
  <c r="I28" i="132"/>
  <c r="J28" i="132"/>
  <c r="K28" i="132"/>
  <c r="L28" i="132"/>
  <c r="V66" i="132"/>
  <c r="I29" i="132"/>
  <c r="J29" i="132"/>
  <c r="K29" i="132"/>
  <c r="L29" i="132"/>
  <c r="V67" i="132"/>
  <c r="I30" i="132"/>
  <c r="J30" i="132"/>
  <c r="K30" i="132"/>
  <c r="L30" i="132"/>
  <c r="V68" i="132"/>
  <c r="I31" i="132"/>
  <c r="J31" i="132"/>
  <c r="K31" i="132"/>
  <c r="L31" i="132"/>
  <c r="V69" i="132"/>
  <c r="I32" i="132"/>
  <c r="J32" i="132"/>
  <c r="K32" i="132"/>
  <c r="L32" i="132"/>
  <c r="V70" i="132"/>
  <c r="I33" i="132"/>
  <c r="J33" i="132"/>
  <c r="K33" i="132"/>
  <c r="L33" i="132"/>
  <c r="V71" i="132"/>
  <c r="I34" i="132"/>
  <c r="J34" i="132"/>
  <c r="K34" i="132"/>
  <c r="L34" i="132"/>
  <c r="V72" i="132"/>
  <c r="I35" i="132"/>
  <c r="J35" i="132"/>
  <c r="K35" i="132"/>
  <c r="L35" i="132"/>
  <c r="V73" i="132"/>
  <c r="I36" i="132"/>
  <c r="J36" i="132"/>
  <c r="K36" i="132"/>
  <c r="L36" i="132"/>
  <c r="V74" i="132"/>
  <c r="I37" i="132"/>
  <c r="J37" i="132"/>
  <c r="K37" i="132"/>
  <c r="L37" i="132"/>
  <c r="V75" i="132"/>
  <c r="I38" i="132"/>
  <c r="J38" i="132"/>
  <c r="K38" i="132"/>
  <c r="L38" i="132"/>
  <c r="V76" i="132"/>
  <c r="I39" i="132"/>
  <c r="J39" i="132"/>
  <c r="K39" i="132"/>
  <c r="L39" i="132"/>
  <c r="V77" i="132"/>
  <c r="I40" i="132"/>
  <c r="J40" i="132"/>
  <c r="K40" i="132"/>
  <c r="L40" i="132"/>
  <c r="V78" i="132"/>
  <c r="I41" i="132"/>
  <c r="J41" i="132"/>
  <c r="K41" i="132"/>
  <c r="L41" i="132"/>
  <c r="V79" i="132"/>
  <c r="I42" i="132"/>
  <c r="J42" i="132"/>
  <c r="K42" i="132"/>
  <c r="L42" i="132"/>
  <c r="V80" i="132"/>
  <c r="I43" i="132"/>
  <c r="J43" i="132"/>
  <c r="K43" i="132"/>
  <c r="L43" i="132"/>
  <c r="V81" i="132"/>
  <c r="I44" i="132"/>
  <c r="J44" i="132"/>
  <c r="K44" i="132"/>
  <c r="L44" i="132"/>
  <c r="V82" i="132"/>
  <c r="I45" i="132"/>
  <c r="J45" i="132"/>
  <c r="K45" i="132"/>
  <c r="L45" i="132"/>
  <c r="V83" i="132"/>
  <c r="I131" i="132"/>
  <c r="J131" i="132"/>
  <c r="K131" i="132"/>
  <c r="L131" i="132"/>
  <c r="V84" i="132"/>
  <c r="I132" i="132"/>
  <c r="J132" i="132"/>
  <c r="K132" i="132"/>
  <c r="L132" i="132"/>
  <c r="V85" i="132"/>
  <c r="I133" i="132"/>
  <c r="J133" i="132"/>
  <c r="K133" i="132"/>
  <c r="L133" i="132"/>
  <c r="V86" i="132"/>
  <c r="I134" i="132"/>
  <c r="J134" i="132"/>
  <c r="K134" i="132"/>
  <c r="L134" i="132"/>
  <c r="V87" i="132"/>
  <c r="I135" i="132"/>
  <c r="J135" i="132"/>
  <c r="K135" i="132"/>
  <c r="L135" i="132"/>
  <c r="V88" i="132"/>
  <c r="I136" i="132"/>
  <c r="J136" i="132"/>
  <c r="K136" i="132"/>
  <c r="L136" i="132"/>
  <c r="V89" i="132"/>
  <c r="I137" i="132"/>
  <c r="J137" i="132"/>
  <c r="K137" i="132"/>
  <c r="L137" i="132"/>
  <c r="V90" i="132"/>
  <c r="I138" i="132"/>
  <c r="J138" i="132"/>
  <c r="K138" i="132"/>
  <c r="L138" i="132"/>
  <c r="V91" i="132"/>
  <c r="I139" i="132"/>
  <c r="J139" i="132"/>
  <c r="K139" i="132"/>
  <c r="L139" i="132"/>
  <c r="V92" i="132"/>
  <c r="I140" i="132"/>
  <c r="J140" i="132"/>
  <c r="K140" i="132"/>
  <c r="L140" i="132"/>
  <c r="V93" i="132"/>
  <c r="I141" i="132"/>
  <c r="J141" i="132"/>
  <c r="K141" i="132"/>
  <c r="L141" i="132"/>
  <c r="V94" i="132"/>
  <c r="I142" i="132"/>
  <c r="J142" i="132"/>
  <c r="K142" i="132"/>
  <c r="L142" i="132"/>
  <c r="V95" i="132"/>
  <c r="I143" i="132"/>
  <c r="J143" i="132"/>
  <c r="K143" i="132"/>
  <c r="L143" i="132"/>
  <c r="V96" i="132"/>
  <c r="I144" i="132"/>
  <c r="J144" i="132"/>
  <c r="K144" i="132"/>
  <c r="L144" i="132"/>
  <c r="V97" i="132"/>
  <c r="I145" i="132"/>
  <c r="J145" i="132"/>
  <c r="K145" i="132"/>
  <c r="L145" i="132"/>
  <c r="V98" i="132"/>
  <c r="V99" i="132"/>
  <c r="I147" i="132"/>
  <c r="J147" i="132"/>
  <c r="K147" i="132"/>
  <c r="L147" i="132"/>
  <c r="V100" i="132"/>
  <c r="I148" i="132"/>
  <c r="J148" i="132"/>
  <c r="K148" i="132"/>
  <c r="L148" i="132"/>
  <c r="V101" i="132"/>
  <c r="I149" i="132"/>
  <c r="J149" i="132"/>
  <c r="K149" i="132"/>
  <c r="L149" i="132"/>
  <c r="V102" i="132"/>
  <c r="I150" i="132"/>
  <c r="J150" i="132"/>
  <c r="K150" i="132"/>
  <c r="L150" i="132"/>
  <c r="V103" i="132"/>
  <c r="I151" i="132"/>
  <c r="J151" i="132"/>
  <c r="K151" i="132"/>
  <c r="L151" i="132"/>
  <c r="V104" i="132"/>
  <c r="N2" i="132"/>
  <c r="M146" i="132"/>
  <c r="M38" i="132"/>
  <c r="M39" i="132"/>
  <c r="M40" i="132"/>
  <c r="M41" i="132"/>
  <c r="M42" i="132"/>
  <c r="M43" i="132"/>
  <c r="M44" i="132"/>
  <c r="M45" i="132"/>
  <c r="O2" i="132"/>
  <c r="P146" i="132"/>
  <c r="I146" i="134"/>
  <c r="J146" i="134"/>
  <c r="K146" i="134"/>
  <c r="L146" i="134"/>
  <c r="I26" i="134"/>
  <c r="J26" i="134"/>
  <c r="K26" i="134"/>
  <c r="L26" i="134"/>
  <c r="V64" i="134"/>
  <c r="I27" i="134"/>
  <c r="J27" i="134"/>
  <c r="K27" i="134"/>
  <c r="L27" i="134"/>
  <c r="V65" i="134"/>
  <c r="I28" i="134"/>
  <c r="J28" i="134"/>
  <c r="K28" i="134"/>
  <c r="L28" i="134"/>
  <c r="V66" i="134"/>
  <c r="I29" i="134"/>
  <c r="J29" i="134"/>
  <c r="K29" i="134"/>
  <c r="L29" i="134"/>
  <c r="V67" i="134"/>
  <c r="I30" i="134"/>
  <c r="J30" i="134"/>
  <c r="K30" i="134"/>
  <c r="L30" i="134"/>
  <c r="V68" i="134"/>
  <c r="I31" i="134"/>
  <c r="J31" i="134"/>
  <c r="K31" i="134"/>
  <c r="L31" i="134"/>
  <c r="V69" i="134"/>
  <c r="I32" i="134"/>
  <c r="J32" i="134"/>
  <c r="K32" i="134"/>
  <c r="L32" i="134"/>
  <c r="V70" i="134"/>
  <c r="I33" i="134"/>
  <c r="J33" i="134"/>
  <c r="K33" i="134"/>
  <c r="L33" i="134"/>
  <c r="V71" i="134"/>
  <c r="I34" i="134"/>
  <c r="J34" i="134"/>
  <c r="K34" i="134"/>
  <c r="L34" i="134"/>
  <c r="V72" i="134"/>
  <c r="I35" i="134"/>
  <c r="J35" i="134"/>
  <c r="K35" i="134"/>
  <c r="L35" i="134"/>
  <c r="V73" i="134"/>
  <c r="I36" i="134"/>
  <c r="J36" i="134"/>
  <c r="K36" i="134"/>
  <c r="L36" i="134"/>
  <c r="V74" i="134"/>
  <c r="I37" i="134"/>
  <c r="J37" i="134"/>
  <c r="K37" i="134"/>
  <c r="L37" i="134"/>
  <c r="V75" i="134"/>
  <c r="I38" i="134"/>
  <c r="J38" i="134"/>
  <c r="K38" i="134"/>
  <c r="L38" i="134"/>
  <c r="V76" i="134"/>
  <c r="I39" i="134"/>
  <c r="J39" i="134"/>
  <c r="K39" i="134"/>
  <c r="L39" i="134"/>
  <c r="V77" i="134"/>
  <c r="I40" i="134"/>
  <c r="J40" i="134"/>
  <c r="K40" i="134"/>
  <c r="L40" i="134"/>
  <c r="V78" i="134"/>
  <c r="I41" i="134"/>
  <c r="J41" i="134"/>
  <c r="K41" i="134"/>
  <c r="L41" i="134"/>
  <c r="V79" i="134"/>
  <c r="I42" i="134"/>
  <c r="J42" i="134"/>
  <c r="K42" i="134"/>
  <c r="L42" i="134"/>
  <c r="V80" i="134"/>
  <c r="I43" i="134"/>
  <c r="J43" i="134"/>
  <c r="K43" i="134"/>
  <c r="L43" i="134"/>
  <c r="V81" i="134"/>
  <c r="I44" i="134"/>
  <c r="J44" i="134"/>
  <c r="K44" i="134"/>
  <c r="L44" i="134"/>
  <c r="V82" i="134"/>
  <c r="I45" i="134"/>
  <c r="J45" i="134"/>
  <c r="K45" i="134"/>
  <c r="L45" i="134"/>
  <c r="V83" i="134"/>
  <c r="I131" i="134"/>
  <c r="J131" i="134"/>
  <c r="K131" i="134"/>
  <c r="L131" i="134"/>
  <c r="V84" i="134"/>
  <c r="I132" i="134"/>
  <c r="J132" i="134"/>
  <c r="K132" i="134"/>
  <c r="L132" i="134"/>
  <c r="V85" i="134"/>
  <c r="I133" i="134"/>
  <c r="J133" i="134"/>
  <c r="K133" i="134"/>
  <c r="L133" i="134"/>
  <c r="V86" i="134"/>
  <c r="I134" i="134"/>
  <c r="J134" i="134"/>
  <c r="K134" i="134"/>
  <c r="L134" i="134"/>
  <c r="V87" i="134"/>
  <c r="I135" i="134"/>
  <c r="J135" i="134"/>
  <c r="K135" i="134"/>
  <c r="L135" i="134"/>
  <c r="V88" i="134"/>
  <c r="I136" i="134"/>
  <c r="J136" i="134"/>
  <c r="K136" i="134"/>
  <c r="L136" i="134"/>
  <c r="V89" i="134"/>
  <c r="I137" i="134"/>
  <c r="J137" i="134"/>
  <c r="K137" i="134"/>
  <c r="L137" i="134"/>
  <c r="V90" i="134"/>
  <c r="I138" i="134"/>
  <c r="J138" i="134"/>
  <c r="K138" i="134"/>
  <c r="L138" i="134"/>
  <c r="V91" i="134"/>
  <c r="I139" i="134"/>
  <c r="J139" i="134"/>
  <c r="K139" i="134"/>
  <c r="L139" i="134"/>
  <c r="V92" i="134"/>
  <c r="I140" i="134"/>
  <c r="J140" i="134"/>
  <c r="K140" i="134"/>
  <c r="L140" i="134"/>
  <c r="V93" i="134"/>
  <c r="I141" i="134"/>
  <c r="J141" i="134"/>
  <c r="K141" i="134"/>
  <c r="L141" i="134"/>
  <c r="V94" i="134"/>
  <c r="I142" i="134"/>
  <c r="J142" i="134"/>
  <c r="K142" i="134"/>
  <c r="L142" i="134"/>
  <c r="V95" i="134"/>
  <c r="I143" i="134"/>
  <c r="J143" i="134"/>
  <c r="K143" i="134"/>
  <c r="L143" i="134"/>
  <c r="V96" i="134"/>
  <c r="I144" i="134"/>
  <c r="J144" i="134"/>
  <c r="K144" i="134"/>
  <c r="L144" i="134"/>
  <c r="V97" i="134"/>
  <c r="I145" i="134"/>
  <c r="J145" i="134"/>
  <c r="K145" i="134"/>
  <c r="L145" i="134"/>
  <c r="V98" i="134"/>
  <c r="V99" i="134"/>
  <c r="I147" i="134"/>
  <c r="J147" i="134"/>
  <c r="K147" i="134"/>
  <c r="L147" i="134"/>
  <c r="V100" i="134"/>
  <c r="I148" i="134"/>
  <c r="J148" i="134"/>
  <c r="K148" i="134"/>
  <c r="L148" i="134"/>
  <c r="V101" i="134"/>
  <c r="I149" i="134"/>
  <c r="J149" i="134"/>
  <c r="K149" i="134"/>
  <c r="L149" i="134"/>
  <c r="V102" i="134"/>
  <c r="I150" i="134"/>
  <c r="J150" i="134"/>
  <c r="K150" i="134"/>
  <c r="L150" i="134"/>
  <c r="V103" i="134"/>
  <c r="I151" i="134"/>
  <c r="J151" i="134"/>
  <c r="K151" i="134"/>
  <c r="L151" i="134"/>
  <c r="V104" i="134"/>
  <c r="N2" i="134"/>
  <c r="M146" i="134"/>
  <c r="M38" i="134"/>
  <c r="M39" i="134"/>
  <c r="M40" i="134"/>
  <c r="M41" i="134"/>
  <c r="M42" i="134"/>
  <c r="M43" i="134"/>
  <c r="M44" i="134"/>
  <c r="M45" i="134"/>
  <c r="O2" i="134"/>
  <c r="P146" i="134"/>
  <c r="I146" i="135"/>
  <c r="J146" i="135"/>
  <c r="K146" i="135"/>
  <c r="L146" i="135"/>
  <c r="I26" i="135"/>
  <c r="J26" i="135"/>
  <c r="K26" i="135"/>
  <c r="L26" i="135"/>
  <c r="V64" i="135"/>
  <c r="I27" i="135"/>
  <c r="J27" i="135"/>
  <c r="K27" i="135"/>
  <c r="L27" i="135"/>
  <c r="V65" i="135"/>
  <c r="I28" i="135"/>
  <c r="J28" i="135"/>
  <c r="K28" i="135"/>
  <c r="L28" i="135"/>
  <c r="V66" i="135"/>
  <c r="I29" i="135"/>
  <c r="J29" i="135"/>
  <c r="K29" i="135"/>
  <c r="L29" i="135"/>
  <c r="V67" i="135"/>
  <c r="I30" i="135"/>
  <c r="J30" i="135"/>
  <c r="K30" i="135"/>
  <c r="L30" i="135"/>
  <c r="V68" i="135"/>
  <c r="I31" i="135"/>
  <c r="J31" i="135"/>
  <c r="K31" i="135"/>
  <c r="L31" i="135"/>
  <c r="V69" i="135"/>
  <c r="I32" i="135"/>
  <c r="J32" i="135"/>
  <c r="K32" i="135"/>
  <c r="L32" i="135"/>
  <c r="V70" i="135"/>
  <c r="I33" i="135"/>
  <c r="J33" i="135"/>
  <c r="K33" i="135"/>
  <c r="L33" i="135"/>
  <c r="V71" i="135"/>
  <c r="I34" i="135"/>
  <c r="J34" i="135"/>
  <c r="K34" i="135"/>
  <c r="L34" i="135"/>
  <c r="V72" i="135"/>
  <c r="I35" i="135"/>
  <c r="J35" i="135"/>
  <c r="K35" i="135"/>
  <c r="L35" i="135"/>
  <c r="V73" i="135"/>
  <c r="I36" i="135"/>
  <c r="J36" i="135"/>
  <c r="K36" i="135"/>
  <c r="L36" i="135"/>
  <c r="V74" i="135"/>
  <c r="I37" i="135"/>
  <c r="J37" i="135"/>
  <c r="K37" i="135"/>
  <c r="L37" i="135"/>
  <c r="V75" i="135"/>
  <c r="I38" i="135"/>
  <c r="J38" i="135"/>
  <c r="K38" i="135"/>
  <c r="L38" i="135"/>
  <c r="V76" i="135"/>
  <c r="I39" i="135"/>
  <c r="J39" i="135"/>
  <c r="K39" i="135"/>
  <c r="L39" i="135"/>
  <c r="V77" i="135"/>
  <c r="I40" i="135"/>
  <c r="J40" i="135"/>
  <c r="K40" i="135"/>
  <c r="L40" i="135"/>
  <c r="V78" i="135"/>
  <c r="I41" i="135"/>
  <c r="J41" i="135"/>
  <c r="K41" i="135"/>
  <c r="L41" i="135"/>
  <c r="V79" i="135"/>
  <c r="I42" i="135"/>
  <c r="J42" i="135"/>
  <c r="K42" i="135"/>
  <c r="L42" i="135"/>
  <c r="V80" i="135"/>
  <c r="I43" i="135"/>
  <c r="J43" i="135"/>
  <c r="K43" i="135"/>
  <c r="L43" i="135"/>
  <c r="V81" i="135"/>
  <c r="I44" i="135"/>
  <c r="J44" i="135"/>
  <c r="K44" i="135"/>
  <c r="L44" i="135"/>
  <c r="V82" i="135"/>
  <c r="I45" i="135"/>
  <c r="J45" i="135"/>
  <c r="K45" i="135"/>
  <c r="L45" i="135"/>
  <c r="V83" i="135"/>
  <c r="I131" i="135"/>
  <c r="J131" i="135"/>
  <c r="K131" i="135"/>
  <c r="L131" i="135"/>
  <c r="V84" i="135"/>
  <c r="I132" i="135"/>
  <c r="J132" i="135"/>
  <c r="K132" i="135"/>
  <c r="L132" i="135"/>
  <c r="V85" i="135"/>
  <c r="I133" i="135"/>
  <c r="J133" i="135"/>
  <c r="K133" i="135"/>
  <c r="L133" i="135"/>
  <c r="V86" i="135"/>
  <c r="I134" i="135"/>
  <c r="J134" i="135"/>
  <c r="K134" i="135"/>
  <c r="L134" i="135"/>
  <c r="V87" i="135"/>
  <c r="I135" i="135"/>
  <c r="J135" i="135"/>
  <c r="K135" i="135"/>
  <c r="L135" i="135"/>
  <c r="V88" i="135"/>
  <c r="I136" i="135"/>
  <c r="J136" i="135"/>
  <c r="K136" i="135"/>
  <c r="L136" i="135"/>
  <c r="V89" i="135"/>
  <c r="I137" i="135"/>
  <c r="J137" i="135"/>
  <c r="K137" i="135"/>
  <c r="L137" i="135"/>
  <c r="V90" i="135"/>
  <c r="I138" i="135"/>
  <c r="J138" i="135"/>
  <c r="K138" i="135"/>
  <c r="L138" i="135"/>
  <c r="V91" i="135"/>
  <c r="I139" i="135"/>
  <c r="J139" i="135"/>
  <c r="K139" i="135"/>
  <c r="L139" i="135"/>
  <c r="V92" i="135"/>
  <c r="I140" i="135"/>
  <c r="J140" i="135"/>
  <c r="K140" i="135"/>
  <c r="L140" i="135"/>
  <c r="V93" i="135"/>
  <c r="I141" i="135"/>
  <c r="J141" i="135"/>
  <c r="K141" i="135"/>
  <c r="L141" i="135"/>
  <c r="V94" i="135"/>
  <c r="I142" i="135"/>
  <c r="J142" i="135"/>
  <c r="K142" i="135"/>
  <c r="L142" i="135"/>
  <c r="V95" i="135"/>
  <c r="I143" i="135"/>
  <c r="J143" i="135"/>
  <c r="K143" i="135"/>
  <c r="L143" i="135"/>
  <c r="V96" i="135"/>
  <c r="I144" i="135"/>
  <c r="J144" i="135"/>
  <c r="K144" i="135"/>
  <c r="L144" i="135"/>
  <c r="V97" i="135"/>
  <c r="I145" i="135"/>
  <c r="J145" i="135"/>
  <c r="K145" i="135"/>
  <c r="L145" i="135"/>
  <c r="V98" i="135"/>
  <c r="V99" i="135"/>
  <c r="I147" i="135"/>
  <c r="J147" i="135"/>
  <c r="K147" i="135"/>
  <c r="L147" i="135"/>
  <c r="V100" i="135"/>
  <c r="I148" i="135"/>
  <c r="J148" i="135"/>
  <c r="K148" i="135"/>
  <c r="L148" i="135"/>
  <c r="V101" i="135"/>
  <c r="I149" i="135"/>
  <c r="J149" i="135"/>
  <c r="K149" i="135"/>
  <c r="L149" i="135"/>
  <c r="V102" i="135"/>
  <c r="I150" i="135"/>
  <c r="J150" i="135"/>
  <c r="K150" i="135"/>
  <c r="L150" i="135"/>
  <c r="V103" i="135"/>
  <c r="I151" i="135"/>
  <c r="J151" i="135"/>
  <c r="K151" i="135"/>
  <c r="L151" i="135"/>
  <c r="V104" i="135"/>
  <c r="N2" i="135"/>
  <c r="M146" i="135"/>
  <c r="M38" i="135"/>
  <c r="M39" i="135"/>
  <c r="M40" i="135"/>
  <c r="M41" i="135"/>
  <c r="M42" i="135"/>
  <c r="M43" i="135"/>
  <c r="M44" i="135"/>
  <c r="M45" i="135"/>
  <c r="O2" i="135"/>
  <c r="P146" i="135"/>
  <c r="S116" i="150"/>
  <c r="R116" i="150"/>
  <c r="M145" i="96"/>
  <c r="P145" i="96"/>
  <c r="M145" i="121"/>
  <c r="P145" i="121"/>
  <c r="M145" i="122"/>
  <c r="P145" i="122"/>
  <c r="M145" i="132"/>
  <c r="P145" i="132"/>
  <c r="M145" i="134"/>
  <c r="P145" i="134"/>
  <c r="M145" i="135"/>
  <c r="P145" i="135"/>
  <c r="S115" i="150"/>
  <c r="R115" i="150"/>
  <c r="M144" i="96"/>
  <c r="P144" i="96"/>
  <c r="M144" i="121"/>
  <c r="P144" i="121"/>
  <c r="M144" i="122"/>
  <c r="P144" i="122"/>
  <c r="M144" i="132"/>
  <c r="P144" i="132"/>
  <c r="M144" i="134"/>
  <c r="P144" i="134"/>
  <c r="M144" i="135"/>
  <c r="P144" i="135"/>
  <c r="S114" i="150"/>
  <c r="R114" i="150"/>
  <c r="M143" i="96"/>
  <c r="P143" i="96"/>
  <c r="M143" i="121"/>
  <c r="P143" i="121"/>
  <c r="M143" i="122"/>
  <c r="P143" i="122"/>
  <c r="M143" i="132"/>
  <c r="P143" i="132"/>
  <c r="M143" i="134"/>
  <c r="P143" i="134"/>
  <c r="M143" i="135"/>
  <c r="P143" i="135"/>
  <c r="S113" i="150"/>
  <c r="R113" i="150"/>
  <c r="M142" i="96"/>
  <c r="P142" i="96"/>
  <c r="M142" i="121"/>
  <c r="P142" i="121"/>
  <c r="M142" i="122"/>
  <c r="P142" i="122"/>
  <c r="M142" i="132"/>
  <c r="P142" i="132"/>
  <c r="M142" i="134"/>
  <c r="P142" i="134"/>
  <c r="M142" i="135"/>
  <c r="P142" i="135"/>
  <c r="S112" i="150"/>
  <c r="R112" i="150"/>
  <c r="M141" i="96"/>
  <c r="P141" i="96"/>
  <c r="M141" i="121"/>
  <c r="P141" i="121"/>
  <c r="M141" i="122"/>
  <c r="P141" i="122"/>
  <c r="M141" i="132"/>
  <c r="P141" i="132"/>
  <c r="M141" i="134"/>
  <c r="P141" i="134"/>
  <c r="M141" i="135"/>
  <c r="P141" i="135"/>
  <c r="S111" i="150"/>
  <c r="R111" i="150"/>
  <c r="M140" i="96"/>
  <c r="P140" i="96"/>
  <c r="M140" i="121"/>
  <c r="P140" i="121"/>
  <c r="M140" i="122"/>
  <c r="P140" i="122"/>
  <c r="M140" i="132"/>
  <c r="P140" i="132"/>
  <c r="M140" i="134"/>
  <c r="P140" i="134"/>
  <c r="M140" i="135"/>
  <c r="P140" i="135"/>
  <c r="S110" i="150"/>
  <c r="R110" i="150"/>
  <c r="M139" i="96"/>
  <c r="P139" i="96"/>
  <c r="M139" i="121"/>
  <c r="P139" i="121"/>
  <c r="M139" i="122"/>
  <c r="P139" i="122"/>
  <c r="M139" i="132"/>
  <c r="P139" i="132"/>
  <c r="M139" i="134"/>
  <c r="P139" i="134"/>
  <c r="M139" i="135"/>
  <c r="P139" i="135"/>
  <c r="S109" i="150"/>
  <c r="R109" i="150"/>
  <c r="M138" i="96"/>
  <c r="P138" i="96"/>
  <c r="M138" i="121"/>
  <c r="P138" i="121"/>
  <c r="M138" i="122"/>
  <c r="P138" i="122"/>
  <c r="M138" i="132"/>
  <c r="P138" i="132"/>
  <c r="M138" i="134"/>
  <c r="P138" i="134"/>
  <c r="M138" i="135"/>
  <c r="P138" i="135"/>
  <c r="S108" i="150"/>
  <c r="R108" i="150"/>
  <c r="M137" i="96"/>
  <c r="P137" i="96"/>
  <c r="M137" i="121"/>
  <c r="P137" i="121"/>
  <c r="M137" i="122"/>
  <c r="P137" i="122"/>
  <c r="M137" i="132"/>
  <c r="P137" i="132"/>
  <c r="M137" i="134"/>
  <c r="P137" i="134"/>
  <c r="M137" i="135"/>
  <c r="P137" i="135"/>
  <c r="S107" i="150"/>
  <c r="R107" i="150"/>
  <c r="M136" i="96"/>
  <c r="P136" i="96"/>
  <c r="M136" i="121"/>
  <c r="P136" i="121"/>
  <c r="M136" i="122"/>
  <c r="P136" i="122"/>
  <c r="M136" i="132"/>
  <c r="P136" i="132"/>
  <c r="M136" i="134"/>
  <c r="P136" i="134"/>
  <c r="M136" i="135"/>
  <c r="P136" i="135"/>
  <c r="S106" i="150"/>
  <c r="R106" i="150"/>
  <c r="M135" i="96"/>
  <c r="P135" i="96"/>
  <c r="M135" i="121"/>
  <c r="P135" i="121"/>
  <c r="M135" i="122"/>
  <c r="P135" i="122"/>
  <c r="M135" i="132"/>
  <c r="P135" i="132"/>
  <c r="M135" i="134"/>
  <c r="P135" i="134"/>
  <c r="M135" i="135"/>
  <c r="P135" i="135"/>
  <c r="S105" i="150"/>
  <c r="R105" i="150"/>
  <c r="M134" i="96"/>
  <c r="P134" i="96"/>
  <c r="M134" i="121"/>
  <c r="P134" i="121"/>
  <c r="M134" i="122"/>
  <c r="P134" i="122"/>
  <c r="M134" i="132"/>
  <c r="P134" i="132"/>
  <c r="M134" i="134"/>
  <c r="P134" i="134"/>
  <c r="M134" i="135"/>
  <c r="P134" i="135"/>
  <c r="S104" i="150"/>
  <c r="R104" i="150"/>
  <c r="M133" i="96"/>
  <c r="P133" i="96"/>
  <c r="M133" i="121"/>
  <c r="P133" i="121"/>
  <c r="M133" i="122"/>
  <c r="P133" i="122"/>
  <c r="M133" i="132"/>
  <c r="P133" i="132"/>
  <c r="M133" i="134"/>
  <c r="P133" i="134"/>
  <c r="M133" i="135"/>
  <c r="P133" i="135"/>
  <c r="S103" i="150"/>
  <c r="R103" i="150"/>
  <c r="M132" i="96"/>
  <c r="P132" i="96"/>
  <c r="M132" i="121"/>
  <c r="P132" i="121"/>
  <c r="M132" i="122"/>
  <c r="P132" i="122"/>
  <c r="M132" i="132"/>
  <c r="P132" i="132"/>
  <c r="M132" i="134"/>
  <c r="P132" i="134"/>
  <c r="M132" i="135"/>
  <c r="P132" i="135"/>
  <c r="S102" i="150"/>
  <c r="R102" i="150"/>
  <c r="M131" i="96"/>
  <c r="P131" i="96"/>
  <c r="M131" i="121"/>
  <c r="P131" i="121"/>
  <c r="M131" i="122"/>
  <c r="P131" i="122"/>
  <c r="M131" i="132"/>
  <c r="P131" i="132"/>
  <c r="M131" i="134"/>
  <c r="P131" i="134"/>
  <c r="M131" i="135"/>
  <c r="P131" i="135"/>
  <c r="S101" i="150"/>
  <c r="R101" i="150"/>
  <c r="I130" i="96"/>
  <c r="J130" i="96"/>
  <c r="K130" i="96"/>
  <c r="L130" i="96"/>
  <c r="M130" i="96"/>
  <c r="P130" i="96"/>
  <c r="I130" i="121"/>
  <c r="J130" i="121"/>
  <c r="K130" i="121"/>
  <c r="L130" i="121"/>
  <c r="M130" i="121"/>
  <c r="P130" i="121"/>
  <c r="I130" i="122"/>
  <c r="J130" i="122"/>
  <c r="K130" i="122"/>
  <c r="L130" i="122"/>
  <c r="M130" i="122"/>
  <c r="P130" i="122"/>
  <c r="I130" i="132"/>
  <c r="J130" i="132"/>
  <c r="K130" i="132"/>
  <c r="L130" i="132"/>
  <c r="M130" i="132"/>
  <c r="P130" i="132"/>
  <c r="I130" i="134"/>
  <c r="J130" i="134"/>
  <c r="K130" i="134"/>
  <c r="L130" i="134"/>
  <c r="M130" i="134"/>
  <c r="P130" i="134"/>
  <c r="I130" i="135"/>
  <c r="J130" i="135"/>
  <c r="K130" i="135"/>
  <c r="L130" i="135"/>
  <c r="M130" i="135"/>
  <c r="P130" i="135"/>
  <c r="S100" i="150"/>
  <c r="R100" i="150"/>
  <c r="I129" i="96"/>
  <c r="J129" i="96"/>
  <c r="K129" i="96"/>
  <c r="L129" i="96"/>
  <c r="M129" i="96"/>
  <c r="P129" i="96"/>
  <c r="I129" i="121"/>
  <c r="J129" i="121"/>
  <c r="K129" i="121"/>
  <c r="L129" i="121"/>
  <c r="M129" i="121"/>
  <c r="P129" i="121"/>
  <c r="I129" i="122"/>
  <c r="J129" i="122"/>
  <c r="K129" i="122"/>
  <c r="L129" i="122"/>
  <c r="M129" i="122"/>
  <c r="P129" i="122"/>
  <c r="I129" i="132"/>
  <c r="J129" i="132"/>
  <c r="K129" i="132"/>
  <c r="L129" i="132"/>
  <c r="M129" i="132"/>
  <c r="P129" i="132"/>
  <c r="I129" i="134"/>
  <c r="J129" i="134"/>
  <c r="K129" i="134"/>
  <c r="L129" i="134"/>
  <c r="M129" i="134"/>
  <c r="P129" i="134"/>
  <c r="I129" i="135"/>
  <c r="J129" i="135"/>
  <c r="K129" i="135"/>
  <c r="L129" i="135"/>
  <c r="M129" i="135"/>
  <c r="P129" i="135"/>
  <c r="S99" i="150"/>
  <c r="R99" i="150"/>
  <c r="I128" i="96"/>
  <c r="J128" i="96"/>
  <c r="K128" i="96"/>
  <c r="L128" i="96"/>
  <c r="M128" i="96"/>
  <c r="P128" i="96"/>
  <c r="I128" i="121"/>
  <c r="J128" i="121"/>
  <c r="K128" i="121"/>
  <c r="L128" i="121"/>
  <c r="M128" i="121"/>
  <c r="P128" i="121"/>
  <c r="I128" i="122"/>
  <c r="J128" i="122"/>
  <c r="K128" i="122"/>
  <c r="L128" i="122"/>
  <c r="M128" i="122"/>
  <c r="P128" i="122"/>
  <c r="I128" i="132"/>
  <c r="J128" i="132"/>
  <c r="K128" i="132"/>
  <c r="L128" i="132"/>
  <c r="M128" i="132"/>
  <c r="P128" i="132"/>
  <c r="I128" i="134"/>
  <c r="J128" i="134"/>
  <c r="K128" i="134"/>
  <c r="L128" i="134"/>
  <c r="M128" i="134"/>
  <c r="P128" i="134"/>
  <c r="I128" i="135"/>
  <c r="J128" i="135"/>
  <c r="K128" i="135"/>
  <c r="L128" i="135"/>
  <c r="M128" i="135"/>
  <c r="P128" i="135"/>
  <c r="S98" i="150"/>
  <c r="R98" i="150"/>
  <c r="I127" i="96"/>
  <c r="J127" i="96"/>
  <c r="K127" i="96"/>
  <c r="L127" i="96"/>
  <c r="M127" i="96"/>
  <c r="P127" i="96"/>
  <c r="I127" i="121"/>
  <c r="J127" i="121"/>
  <c r="K127" i="121"/>
  <c r="L127" i="121"/>
  <c r="M127" i="121"/>
  <c r="P127" i="121"/>
  <c r="I127" i="122"/>
  <c r="J127" i="122"/>
  <c r="K127" i="122"/>
  <c r="L127" i="122"/>
  <c r="M127" i="122"/>
  <c r="P127" i="122"/>
  <c r="I127" i="132"/>
  <c r="J127" i="132"/>
  <c r="K127" i="132"/>
  <c r="L127" i="132"/>
  <c r="M127" i="132"/>
  <c r="P127" i="132"/>
  <c r="I127" i="134"/>
  <c r="J127" i="134"/>
  <c r="K127" i="134"/>
  <c r="L127" i="134"/>
  <c r="M127" i="134"/>
  <c r="P127" i="134"/>
  <c r="I127" i="135"/>
  <c r="J127" i="135"/>
  <c r="K127" i="135"/>
  <c r="L127" i="135"/>
  <c r="M127" i="135"/>
  <c r="P127" i="135"/>
  <c r="S97" i="150"/>
  <c r="R97" i="150"/>
  <c r="I126" i="96"/>
  <c r="J126" i="96"/>
  <c r="K126" i="96"/>
  <c r="L126" i="96"/>
  <c r="M126" i="96"/>
  <c r="P126" i="96"/>
  <c r="I126" i="121"/>
  <c r="J126" i="121"/>
  <c r="K126" i="121"/>
  <c r="L126" i="121"/>
  <c r="M126" i="121"/>
  <c r="P126" i="121"/>
  <c r="I126" i="122"/>
  <c r="J126" i="122"/>
  <c r="K126" i="122"/>
  <c r="L126" i="122"/>
  <c r="M126" i="122"/>
  <c r="P126" i="122"/>
  <c r="I126" i="132"/>
  <c r="J126" i="132"/>
  <c r="K126" i="132"/>
  <c r="L126" i="132"/>
  <c r="M126" i="132"/>
  <c r="P126" i="132"/>
  <c r="I126" i="134"/>
  <c r="J126" i="134"/>
  <c r="K126" i="134"/>
  <c r="L126" i="134"/>
  <c r="M126" i="134"/>
  <c r="P126" i="134"/>
  <c r="I126" i="135"/>
  <c r="J126" i="135"/>
  <c r="K126" i="135"/>
  <c r="L126" i="135"/>
  <c r="M126" i="135"/>
  <c r="P126" i="135"/>
  <c r="S96" i="150"/>
  <c r="R96" i="150"/>
  <c r="I125" i="96"/>
  <c r="J125" i="96"/>
  <c r="K125" i="96"/>
  <c r="L125" i="96"/>
  <c r="M125" i="96"/>
  <c r="P125" i="96"/>
  <c r="I125" i="121"/>
  <c r="J125" i="121"/>
  <c r="K125" i="121"/>
  <c r="L125" i="121"/>
  <c r="M125" i="121"/>
  <c r="P125" i="121"/>
  <c r="I125" i="122"/>
  <c r="J125" i="122"/>
  <c r="K125" i="122"/>
  <c r="L125" i="122"/>
  <c r="M125" i="122"/>
  <c r="P125" i="122"/>
  <c r="I125" i="132"/>
  <c r="J125" i="132"/>
  <c r="K125" i="132"/>
  <c r="L125" i="132"/>
  <c r="M125" i="132"/>
  <c r="P125" i="132"/>
  <c r="I125" i="134"/>
  <c r="J125" i="134"/>
  <c r="K125" i="134"/>
  <c r="L125" i="134"/>
  <c r="M125" i="134"/>
  <c r="P125" i="134"/>
  <c r="I125" i="135"/>
  <c r="J125" i="135"/>
  <c r="K125" i="135"/>
  <c r="L125" i="135"/>
  <c r="M125" i="135"/>
  <c r="P125" i="135"/>
  <c r="S95" i="150"/>
  <c r="R95" i="150"/>
  <c r="I124" i="96"/>
  <c r="J124" i="96"/>
  <c r="K124" i="96"/>
  <c r="L124" i="96"/>
  <c r="M124" i="96"/>
  <c r="P124" i="96"/>
  <c r="I124" i="121"/>
  <c r="J124" i="121"/>
  <c r="K124" i="121"/>
  <c r="L124" i="121"/>
  <c r="M124" i="121"/>
  <c r="P124" i="121"/>
  <c r="I124" i="122"/>
  <c r="J124" i="122"/>
  <c r="K124" i="122"/>
  <c r="L124" i="122"/>
  <c r="M124" i="122"/>
  <c r="P124" i="122"/>
  <c r="I124" i="132"/>
  <c r="J124" i="132"/>
  <c r="K124" i="132"/>
  <c r="L124" i="132"/>
  <c r="M124" i="132"/>
  <c r="P124" i="132"/>
  <c r="I124" i="134"/>
  <c r="J124" i="134"/>
  <c r="K124" i="134"/>
  <c r="L124" i="134"/>
  <c r="M124" i="134"/>
  <c r="P124" i="134"/>
  <c r="I124" i="135"/>
  <c r="J124" i="135"/>
  <c r="K124" i="135"/>
  <c r="L124" i="135"/>
  <c r="M124" i="135"/>
  <c r="P124" i="135"/>
  <c r="S94" i="150"/>
  <c r="R94" i="150"/>
  <c r="I123" i="96"/>
  <c r="J123" i="96"/>
  <c r="K123" i="96"/>
  <c r="L123" i="96"/>
  <c r="M123" i="96"/>
  <c r="P123" i="96"/>
  <c r="I123" i="121"/>
  <c r="J123" i="121"/>
  <c r="K123" i="121"/>
  <c r="L123" i="121"/>
  <c r="M123" i="121"/>
  <c r="P123" i="121"/>
  <c r="I123" i="122"/>
  <c r="J123" i="122"/>
  <c r="K123" i="122"/>
  <c r="L123" i="122"/>
  <c r="M123" i="122"/>
  <c r="P123" i="122"/>
  <c r="I123" i="132"/>
  <c r="J123" i="132"/>
  <c r="K123" i="132"/>
  <c r="L123" i="132"/>
  <c r="M123" i="132"/>
  <c r="P123" i="132"/>
  <c r="I123" i="134"/>
  <c r="J123" i="134"/>
  <c r="K123" i="134"/>
  <c r="L123" i="134"/>
  <c r="M123" i="134"/>
  <c r="P123" i="134"/>
  <c r="I123" i="135"/>
  <c r="J123" i="135"/>
  <c r="K123" i="135"/>
  <c r="L123" i="135"/>
  <c r="M123" i="135"/>
  <c r="P123" i="135"/>
  <c r="S93" i="150"/>
  <c r="R93" i="150"/>
  <c r="I122" i="96"/>
  <c r="J122" i="96"/>
  <c r="K122" i="96"/>
  <c r="L122" i="96"/>
  <c r="M122" i="96"/>
  <c r="P122" i="96"/>
  <c r="I122" i="121"/>
  <c r="J122" i="121"/>
  <c r="K122" i="121"/>
  <c r="L122" i="121"/>
  <c r="M122" i="121"/>
  <c r="P122" i="121"/>
  <c r="I122" i="122"/>
  <c r="J122" i="122"/>
  <c r="K122" i="122"/>
  <c r="L122" i="122"/>
  <c r="M122" i="122"/>
  <c r="P122" i="122"/>
  <c r="I122" i="132"/>
  <c r="J122" i="132"/>
  <c r="K122" i="132"/>
  <c r="L122" i="132"/>
  <c r="M122" i="132"/>
  <c r="P122" i="132"/>
  <c r="I122" i="134"/>
  <c r="J122" i="134"/>
  <c r="K122" i="134"/>
  <c r="L122" i="134"/>
  <c r="M122" i="134"/>
  <c r="P122" i="134"/>
  <c r="I122" i="135"/>
  <c r="J122" i="135"/>
  <c r="K122" i="135"/>
  <c r="L122" i="135"/>
  <c r="M122" i="135"/>
  <c r="P122" i="135"/>
  <c r="S92" i="150"/>
  <c r="R92" i="150"/>
  <c r="I121" i="96"/>
  <c r="J121" i="96"/>
  <c r="K121" i="96"/>
  <c r="L121" i="96"/>
  <c r="M121" i="96"/>
  <c r="P121" i="96"/>
  <c r="I121" i="121"/>
  <c r="J121" i="121"/>
  <c r="K121" i="121"/>
  <c r="L121" i="121"/>
  <c r="M121" i="121"/>
  <c r="P121" i="121"/>
  <c r="I121" i="122"/>
  <c r="J121" i="122"/>
  <c r="K121" i="122"/>
  <c r="L121" i="122"/>
  <c r="M121" i="122"/>
  <c r="P121" i="122"/>
  <c r="I121" i="132"/>
  <c r="J121" i="132"/>
  <c r="K121" i="132"/>
  <c r="L121" i="132"/>
  <c r="M121" i="132"/>
  <c r="P121" i="132"/>
  <c r="I121" i="134"/>
  <c r="J121" i="134"/>
  <c r="K121" i="134"/>
  <c r="L121" i="134"/>
  <c r="M121" i="134"/>
  <c r="P121" i="134"/>
  <c r="I121" i="135"/>
  <c r="J121" i="135"/>
  <c r="K121" i="135"/>
  <c r="L121" i="135"/>
  <c r="M121" i="135"/>
  <c r="P121" i="135"/>
  <c r="S91" i="150"/>
  <c r="R91" i="150"/>
  <c r="I120" i="96"/>
  <c r="J120" i="96"/>
  <c r="K120" i="96"/>
  <c r="L120" i="96"/>
  <c r="M120" i="96"/>
  <c r="P120" i="96"/>
  <c r="I120" i="121"/>
  <c r="J120" i="121"/>
  <c r="K120" i="121"/>
  <c r="L120" i="121"/>
  <c r="M120" i="121"/>
  <c r="P120" i="121"/>
  <c r="I120" i="122"/>
  <c r="J120" i="122"/>
  <c r="K120" i="122"/>
  <c r="L120" i="122"/>
  <c r="M120" i="122"/>
  <c r="P120" i="122"/>
  <c r="I120" i="132"/>
  <c r="J120" i="132"/>
  <c r="K120" i="132"/>
  <c r="L120" i="132"/>
  <c r="M120" i="132"/>
  <c r="P120" i="132"/>
  <c r="I120" i="134"/>
  <c r="J120" i="134"/>
  <c r="K120" i="134"/>
  <c r="L120" i="134"/>
  <c r="M120" i="134"/>
  <c r="P120" i="134"/>
  <c r="I120" i="135"/>
  <c r="J120" i="135"/>
  <c r="K120" i="135"/>
  <c r="L120" i="135"/>
  <c r="M120" i="135"/>
  <c r="P120" i="135"/>
  <c r="S90" i="150"/>
  <c r="R90" i="150"/>
  <c r="I119" i="96"/>
  <c r="J119" i="96"/>
  <c r="K119" i="96"/>
  <c r="L119" i="96"/>
  <c r="M119" i="96"/>
  <c r="P119" i="96"/>
  <c r="I119" i="121"/>
  <c r="J119" i="121"/>
  <c r="K119" i="121"/>
  <c r="L119" i="121"/>
  <c r="M119" i="121"/>
  <c r="P119" i="121"/>
  <c r="I119" i="122"/>
  <c r="J119" i="122"/>
  <c r="K119" i="122"/>
  <c r="L119" i="122"/>
  <c r="M119" i="122"/>
  <c r="P119" i="122"/>
  <c r="I119" i="132"/>
  <c r="J119" i="132"/>
  <c r="K119" i="132"/>
  <c r="L119" i="132"/>
  <c r="M119" i="132"/>
  <c r="P119" i="132"/>
  <c r="I119" i="134"/>
  <c r="J119" i="134"/>
  <c r="K119" i="134"/>
  <c r="L119" i="134"/>
  <c r="M119" i="134"/>
  <c r="P119" i="134"/>
  <c r="I119" i="135"/>
  <c r="J119" i="135"/>
  <c r="K119" i="135"/>
  <c r="L119" i="135"/>
  <c r="M119" i="135"/>
  <c r="P119" i="135"/>
  <c r="S89" i="150"/>
  <c r="R89" i="150"/>
  <c r="I118" i="96"/>
  <c r="J118" i="96"/>
  <c r="K118" i="96"/>
  <c r="L118" i="96"/>
  <c r="M118" i="96"/>
  <c r="P118" i="96"/>
  <c r="I118" i="121"/>
  <c r="J118" i="121"/>
  <c r="K118" i="121"/>
  <c r="L118" i="121"/>
  <c r="M118" i="121"/>
  <c r="P118" i="121"/>
  <c r="I118" i="122"/>
  <c r="J118" i="122"/>
  <c r="K118" i="122"/>
  <c r="L118" i="122"/>
  <c r="M118" i="122"/>
  <c r="P118" i="122"/>
  <c r="I118" i="132"/>
  <c r="J118" i="132"/>
  <c r="K118" i="132"/>
  <c r="L118" i="132"/>
  <c r="M118" i="132"/>
  <c r="P118" i="132"/>
  <c r="I118" i="134"/>
  <c r="J118" i="134"/>
  <c r="K118" i="134"/>
  <c r="L118" i="134"/>
  <c r="M118" i="134"/>
  <c r="P118" i="134"/>
  <c r="I118" i="135"/>
  <c r="J118" i="135"/>
  <c r="K118" i="135"/>
  <c r="L118" i="135"/>
  <c r="M118" i="135"/>
  <c r="P118" i="135"/>
  <c r="S88" i="150"/>
  <c r="R88" i="150"/>
  <c r="I117" i="96"/>
  <c r="J117" i="96"/>
  <c r="K117" i="96"/>
  <c r="L117" i="96"/>
  <c r="M117" i="96"/>
  <c r="P117" i="96"/>
  <c r="I117" i="121"/>
  <c r="J117" i="121"/>
  <c r="K117" i="121"/>
  <c r="L117" i="121"/>
  <c r="M117" i="121"/>
  <c r="P117" i="121"/>
  <c r="I117" i="122"/>
  <c r="J117" i="122"/>
  <c r="K117" i="122"/>
  <c r="L117" i="122"/>
  <c r="M117" i="122"/>
  <c r="P117" i="122"/>
  <c r="I117" i="132"/>
  <c r="J117" i="132"/>
  <c r="K117" i="132"/>
  <c r="L117" i="132"/>
  <c r="M117" i="132"/>
  <c r="P117" i="132"/>
  <c r="I117" i="134"/>
  <c r="J117" i="134"/>
  <c r="K117" i="134"/>
  <c r="L117" i="134"/>
  <c r="M117" i="134"/>
  <c r="P117" i="134"/>
  <c r="I117" i="135"/>
  <c r="J117" i="135"/>
  <c r="K117" i="135"/>
  <c r="L117" i="135"/>
  <c r="M117" i="135"/>
  <c r="P117" i="135"/>
  <c r="S87" i="150"/>
  <c r="R87" i="150"/>
  <c r="I116" i="96"/>
  <c r="J116" i="96"/>
  <c r="K116" i="96"/>
  <c r="L116" i="96"/>
  <c r="M116" i="96"/>
  <c r="P116" i="96"/>
  <c r="I116" i="121"/>
  <c r="J116" i="121"/>
  <c r="K116" i="121"/>
  <c r="L116" i="121"/>
  <c r="M116" i="121"/>
  <c r="P116" i="121"/>
  <c r="I116" i="122"/>
  <c r="J116" i="122"/>
  <c r="K116" i="122"/>
  <c r="L116" i="122"/>
  <c r="M116" i="122"/>
  <c r="P116" i="122"/>
  <c r="I116" i="132"/>
  <c r="J116" i="132"/>
  <c r="K116" i="132"/>
  <c r="L116" i="132"/>
  <c r="M116" i="132"/>
  <c r="P116" i="132"/>
  <c r="I116" i="134"/>
  <c r="J116" i="134"/>
  <c r="K116" i="134"/>
  <c r="L116" i="134"/>
  <c r="M116" i="134"/>
  <c r="P116" i="134"/>
  <c r="I116" i="135"/>
  <c r="J116" i="135"/>
  <c r="K116" i="135"/>
  <c r="L116" i="135"/>
  <c r="M116" i="135"/>
  <c r="P116" i="135"/>
  <c r="S86" i="150"/>
  <c r="R86" i="150"/>
  <c r="I115" i="96"/>
  <c r="J115" i="96"/>
  <c r="K115" i="96"/>
  <c r="L115" i="96"/>
  <c r="M115" i="96"/>
  <c r="P115" i="96"/>
  <c r="I115" i="121"/>
  <c r="J115" i="121"/>
  <c r="K115" i="121"/>
  <c r="L115" i="121"/>
  <c r="M115" i="121"/>
  <c r="P115" i="121"/>
  <c r="I115" i="122"/>
  <c r="J115" i="122"/>
  <c r="K115" i="122"/>
  <c r="L115" i="122"/>
  <c r="M115" i="122"/>
  <c r="P115" i="122"/>
  <c r="I115" i="132"/>
  <c r="J115" i="132"/>
  <c r="K115" i="132"/>
  <c r="L115" i="132"/>
  <c r="M115" i="132"/>
  <c r="P115" i="132"/>
  <c r="I115" i="134"/>
  <c r="J115" i="134"/>
  <c r="K115" i="134"/>
  <c r="L115" i="134"/>
  <c r="M115" i="134"/>
  <c r="P115" i="134"/>
  <c r="I115" i="135"/>
  <c r="J115" i="135"/>
  <c r="K115" i="135"/>
  <c r="L115" i="135"/>
  <c r="M115" i="135"/>
  <c r="P115" i="135"/>
  <c r="S85" i="150"/>
  <c r="R85" i="150"/>
  <c r="I114" i="96"/>
  <c r="J114" i="96"/>
  <c r="K114" i="96"/>
  <c r="L114" i="96"/>
  <c r="M114" i="96"/>
  <c r="P114" i="96"/>
  <c r="I114" i="121"/>
  <c r="J114" i="121"/>
  <c r="K114" i="121"/>
  <c r="L114" i="121"/>
  <c r="M114" i="121"/>
  <c r="P114" i="121"/>
  <c r="I114" i="122"/>
  <c r="J114" i="122"/>
  <c r="K114" i="122"/>
  <c r="L114" i="122"/>
  <c r="M114" i="122"/>
  <c r="P114" i="122"/>
  <c r="I114" i="132"/>
  <c r="J114" i="132"/>
  <c r="K114" i="132"/>
  <c r="L114" i="132"/>
  <c r="M114" i="132"/>
  <c r="P114" i="132"/>
  <c r="I114" i="134"/>
  <c r="J114" i="134"/>
  <c r="K114" i="134"/>
  <c r="L114" i="134"/>
  <c r="M114" i="134"/>
  <c r="P114" i="134"/>
  <c r="I114" i="135"/>
  <c r="J114" i="135"/>
  <c r="K114" i="135"/>
  <c r="L114" i="135"/>
  <c r="M114" i="135"/>
  <c r="P114" i="135"/>
  <c r="S84" i="150"/>
  <c r="R84" i="150"/>
  <c r="I113" i="96"/>
  <c r="J113" i="96"/>
  <c r="K113" i="96"/>
  <c r="L113" i="96"/>
  <c r="M113" i="96"/>
  <c r="P113" i="96"/>
  <c r="I113" i="121"/>
  <c r="J113" i="121"/>
  <c r="K113" i="121"/>
  <c r="L113" i="121"/>
  <c r="M113" i="121"/>
  <c r="P113" i="121"/>
  <c r="I113" i="122"/>
  <c r="J113" i="122"/>
  <c r="K113" i="122"/>
  <c r="L113" i="122"/>
  <c r="M113" i="122"/>
  <c r="P113" i="122"/>
  <c r="I113" i="132"/>
  <c r="J113" i="132"/>
  <c r="K113" i="132"/>
  <c r="L113" i="132"/>
  <c r="M113" i="132"/>
  <c r="P113" i="132"/>
  <c r="I113" i="134"/>
  <c r="J113" i="134"/>
  <c r="K113" i="134"/>
  <c r="L113" i="134"/>
  <c r="M113" i="134"/>
  <c r="P113" i="134"/>
  <c r="I113" i="135"/>
  <c r="J113" i="135"/>
  <c r="K113" i="135"/>
  <c r="L113" i="135"/>
  <c r="M113" i="135"/>
  <c r="P113" i="135"/>
  <c r="S83" i="150"/>
  <c r="R83" i="150"/>
  <c r="I112" i="96"/>
  <c r="J112" i="96"/>
  <c r="K112" i="96"/>
  <c r="L112" i="96"/>
  <c r="M112" i="96"/>
  <c r="P112" i="96"/>
  <c r="I112" i="121"/>
  <c r="J112" i="121"/>
  <c r="K112" i="121"/>
  <c r="L112" i="121"/>
  <c r="M112" i="121"/>
  <c r="P112" i="121"/>
  <c r="I112" i="122"/>
  <c r="J112" i="122"/>
  <c r="K112" i="122"/>
  <c r="L112" i="122"/>
  <c r="M112" i="122"/>
  <c r="P112" i="122"/>
  <c r="I112" i="132"/>
  <c r="J112" i="132"/>
  <c r="K112" i="132"/>
  <c r="L112" i="132"/>
  <c r="M112" i="132"/>
  <c r="P112" i="132"/>
  <c r="I112" i="134"/>
  <c r="J112" i="134"/>
  <c r="K112" i="134"/>
  <c r="L112" i="134"/>
  <c r="M112" i="134"/>
  <c r="P112" i="134"/>
  <c r="I112" i="135"/>
  <c r="J112" i="135"/>
  <c r="K112" i="135"/>
  <c r="L112" i="135"/>
  <c r="M112" i="135"/>
  <c r="P112" i="135"/>
  <c r="S82" i="150"/>
  <c r="R82" i="150"/>
  <c r="I111" i="96"/>
  <c r="J111" i="96"/>
  <c r="K111" i="96"/>
  <c r="L111" i="96"/>
  <c r="M111" i="96"/>
  <c r="P111" i="96"/>
  <c r="I111" i="121"/>
  <c r="J111" i="121"/>
  <c r="K111" i="121"/>
  <c r="L111" i="121"/>
  <c r="M111" i="121"/>
  <c r="P111" i="121"/>
  <c r="I111" i="122"/>
  <c r="J111" i="122"/>
  <c r="K111" i="122"/>
  <c r="L111" i="122"/>
  <c r="M111" i="122"/>
  <c r="P111" i="122"/>
  <c r="I111" i="132"/>
  <c r="J111" i="132"/>
  <c r="K111" i="132"/>
  <c r="L111" i="132"/>
  <c r="M111" i="132"/>
  <c r="P111" i="132"/>
  <c r="I111" i="134"/>
  <c r="J111" i="134"/>
  <c r="K111" i="134"/>
  <c r="L111" i="134"/>
  <c r="M111" i="134"/>
  <c r="P111" i="134"/>
  <c r="I111" i="135"/>
  <c r="J111" i="135"/>
  <c r="K111" i="135"/>
  <c r="L111" i="135"/>
  <c r="M111" i="135"/>
  <c r="P111" i="135"/>
  <c r="S81" i="150"/>
  <c r="R81" i="150"/>
  <c r="I110" i="96"/>
  <c r="J110" i="96"/>
  <c r="K110" i="96"/>
  <c r="L110" i="96"/>
  <c r="M110" i="96"/>
  <c r="P110" i="96"/>
  <c r="I110" i="121"/>
  <c r="J110" i="121"/>
  <c r="K110" i="121"/>
  <c r="L110" i="121"/>
  <c r="M110" i="121"/>
  <c r="P110" i="121"/>
  <c r="I110" i="122"/>
  <c r="J110" i="122"/>
  <c r="K110" i="122"/>
  <c r="L110" i="122"/>
  <c r="M110" i="122"/>
  <c r="P110" i="122"/>
  <c r="I110" i="132"/>
  <c r="J110" i="132"/>
  <c r="K110" i="132"/>
  <c r="L110" i="132"/>
  <c r="M110" i="132"/>
  <c r="P110" i="132"/>
  <c r="I110" i="134"/>
  <c r="J110" i="134"/>
  <c r="K110" i="134"/>
  <c r="L110" i="134"/>
  <c r="M110" i="134"/>
  <c r="P110" i="134"/>
  <c r="I110" i="135"/>
  <c r="J110" i="135"/>
  <c r="K110" i="135"/>
  <c r="L110" i="135"/>
  <c r="M110" i="135"/>
  <c r="P110" i="135"/>
  <c r="S80" i="150"/>
  <c r="R80" i="150"/>
  <c r="I109" i="96"/>
  <c r="J109" i="96"/>
  <c r="K109" i="96"/>
  <c r="L109" i="96"/>
  <c r="M109" i="96"/>
  <c r="P109" i="96"/>
  <c r="I109" i="121"/>
  <c r="J109" i="121"/>
  <c r="K109" i="121"/>
  <c r="L109" i="121"/>
  <c r="M109" i="121"/>
  <c r="P109" i="121"/>
  <c r="I109" i="122"/>
  <c r="J109" i="122"/>
  <c r="K109" i="122"/>
  <c r="L109" i="122"/>
  <c r="M109" i="122"/>
  <c r="P109" i="122"/>
  <c r="I109" i="132"/>
  <c r="J109" i="132"/>
  <c r="K109" i="132"/>
  <c r="L109" i="132"/>
  <c r="M109" i="132"/>
  <c r="P109" i="132"/>
  <c r="I109" i="134"/>
  <c r="J109" i="134"/>
  <c r="K109" i="134"/>
  <c r="L109" i="134"/>
  <c r="M109" i="134"/>
  <c r="P109" i="134"/>
  <c r="I109" i="135"/>
  <c r="J109" i="135"/>
  <c r="K109" i="135"/>
  <c r="L109" i="135"/>
  <c r="M109" i="135"/>
  <c r="P109" i="135"/>
  <c r="S79" i="150"/>
  <c r="R79" i="150"/>
  <c r="I108" i="96"/>
  <c r="J108" i="96"/>
  <c r="K108" i="96"/>
  <c r="L108" i="96"/>
  <c r="M108" i="96"/>
  <c r="P108" i="96"/>
  <c r="I108" i="121"/>
  <c r="J108" i="121"/>
  <c r="K108" i="121"/>
  <c r="L108" i="121"/>
  <c r="M108" i="121"/>
  <c r="P108" i="121"/>
  <c r="I108" i="122"/>
  <c r="J108" i="122"/>
  <c r="K108" i="122"/>
  <c r="L108" i="122"/>
  <c r="M108" i="122"/>
  <c r="P108" i="122"/>
  <c r="I108" i="132"/>
  <c r="J108" i="132"/>
  <c r="K108" i="132"/>
  <c r="L108" i="132"/>
  <c r="M108" i="132"/>
  <c r="P108" i="132"/>
  <c r="I108" i="134"/>
  <c r="J108" i="134"/>
  <c r="K108" i="134"/>
  <c r="L108" i="134"/>
  <c r="M108" i="134"/>
  <c r="P108" i="134"/>
  <c r="I108" i="135"/>
  <c r="J108" i="135"/>
  <c r="K108" i="135"/>
  <c r="L108" i="135"/>
  <c r="M108" i="135"/>
  <c r="P108" i="135"/>
  <c r="S78" i="150"/>
  <c r="R78" i="150"/>
  <c r="I107" i="96"/>
  <c r="J107" i="96"/>
  <c r="K107" i="96"/>
  <c r="L107" i="96"/>
  <c r="M107" i="96"/>
  <c r="P107" i="96"/>
  <c r="I107" i="121"/>
  <c r="J107" i="121"/>
  <c r="K107" i="121"/>
  <c r="L107" i="121"/>
  <c r="M107" i="121"/>
  <c r="P107" i="121"/>
  <c r="I107" i="122"/>
  <c r="J107" i="122"/>
  <c r="K107" i="122"/>
  <c r="L107" i="122"/>
  <c r="M107" i="122"/>
  <c r="P107" i="122"/>
  <c r="I107" i="132"/>
  <c r="J107" i="132"/>
  <c r="K107" i="132"/>
  <c r="L107" i="132"/>
  <c r="M107" i="132"/>
  <c r="P107" i="132"/>
  <c r="I107" i="134"/>
  <c r="J107" i="134"/>
  <c r="K107" i="134"/>
  <c r="L107" i="134"/>
  <c r="M107" i="134"/>
  <c r="P107" i="134"/>
  <c r="I107" i="135"/>
  <c r="J107" i="135"/>
  <c r="K107" i="135"/>
  <c r="L107" i="135"/>
  <c r="M107" i="135"/>
  <c r="P107" i="135"/>
  <c r="S77" i="150"/>
  <c r="R77" i="150"/>
  <c r="I106" i="96"/>
  <c r="J106" i="96"/>
  <c r="K106" i="96"/>
  <c r="L106" i="96"/>
  <c r="M106" i="96"/>
  <c r="P106" i="96"/>
  <c r="I106" i="121"/>
  <c r="J106" i="121"/>
  <c r="K106" i="121"/>
  <c r="L106" i="121"/>
  <c r="M106" i="121"/>
  <c r="P106" i="121"/>
  <c r="I106" i="122"/>
  <c r="J106" i="122"/>
  <c r="K106" i="122"/>
  <c r="L106" i="122"/>
  <c r="M106" i="122"/>
  <c r="P106" i="122"/>
  <c r="I106" i="132"/>
  <c r="J106" i="132"/>
  <c r="K106" i="132"/>
  <c r="L106" i="132"/>
  <c r="M106" i="132"/>
  <c r="P106" i="132"/>
  <c r="I106" i="134"/>
  <c r="J106" i="134"/>
  <c r="K106" i="134"/>
  <c r="L106" i="134"/>
  <c r="M106" i="134"/>
  <c r="P106" i="134"/>
  <c r="I106" i="135"/>
  <c r="J106" i="135"/>
  <c r="K106" i="135"/>
  <c r="L106" i="135"/>
  <c r="M106" i="135"/>
  <c r="P106" i="135"/>
  <c r="S76" i="150"/>
  <c r="R76" i="150"/>
  <c r="I105" i="96"/>
  <c r="J105" i="96"/>
  <c r="K105" i="96"/>
  <c r="L105" i="96"/>
  <c r="M105" i="96"/>
  <c r="P105" i="96"/>
  <c r="I105" i="121"/>
  <c r="J105" i="121"/>
  <c r="K105" i="121"/>
  <c r="L105" i="121"/>
  <c r="M105" i="121"/>
  <c r="P105" i="121"/>
  <c r="I105" i="122"/>
  <c r="J105" i="122"/>
  <c r="K105" i="122"/>
  <c r="L105" i="122"/>
  <c r="M105" i="122"/>
  <c r="P105" i="122"/>
  <c r="I105" i="132"/>
  <c r="J105" i="132"/>
  <c r="K105" i="132"/>
  <c r="L105" i="132"/>
  <c r="M105" i="132"/>
  <c r="P105" i="132"/>
  <c r="I105" i="134"/>
  <c r="J105" i="134"/>
  <c r="K105" i="134"/>
  <c r="L105" i="134"/>
  <c r="M105" i="134"/>
  <c r="P105" i="134"/>
  <c r="I105" i="135"/>
  <c r="J105" i="135"/>
  <c r="K105" i="135"/>
  <c r="L105" i="135"/>
  <c r="M105" i="135"/>
  <c r="P105" i="135"/>
  <c r="S75" i="150"/>
  <c r="R75" i="150"/>
  <c r="I104" i="96"/>
  <c r="J104" i="96"/>
  <c r="K104" i="96"/>
  <c r="L104" i="96"/>
  <c r="M104" i="96"/>
  <c r="P104" i="96"/>
  <c r="I104" i="121"/>
  <c r="J104" i="121"/>
  <c r="K104" i="121"/>
  <c r="L104" i="121"/>
  <c r="M104" i="121"/>
  <c r="P104" i="121"/>
  <c r="I104" i="122"/>
  <c r="J104" i="122"/>
  <c r="K104" i="122"/>
  <c r="L104" i="122"/>
  <c r="M104" i="122"/>
  <c r="P104" i="122"/>
  <c r="I104" i="132"/>
  <c r="J104" i="132"/>
  <c r="K104" i="132"/>
  <c r="L104" i="132"/>
  <c r="M104" i="132"/>
  <c r="P104" i="132"/>
  <c r="I104" i="134"/>
  <c r="J104" i="134"/>
  <c r="K104" i="134"/>
  <c r="L104" i="134"/>
  <c r="M104" i="134"/>
  <c r="P104" i="134"/>
  <c r="I104" i="135"/>
  <c r="J104" i="135"/>
  <c r="K104" i="135"/>
  <c r="L104" i="135"/>
  <c r="M104" i="135"/>
  <c r="P104" i="135"/>
  <c r="S74" i="150"/>
  <c r="R74" i="150"/>
  <c r="I103" i="96"/>
  <c r="J103" i="96"/>
  <c r="K103" i="96"/>
  <c r="L103" i="96"/>
  <c r="M103" i="96"/>
  <c r="P103" i="96"/>
  <c r="I103" i="121"/>
  <c r="J103" i="121"/>
  <c r="K103" i="121"/>
  <c r="L103" i="121"/>
  <c r="M103" i="121"/>
  <c r="P103" i="121"/>
  <c r="I103" i="122"/>
  <c r="J103" i="122"/>
  <c r="K103" i="122"/>
  <c r="L103" i="122"/>
  <c r="M103" i="122"/>
  <c r="P103" i="122"/>
  <c r="I103" i="132"/>
  <c r="J103" i="132"/>
  <c r="K103" i="132"/>
  <c r="L103" i="132"/>
  <c r="M103" i="132"/>
  <c r="P103" i="132"/>
  <c r="I103" i="134"/>
  <c r="J103" i="134"/>
  <c r="K103" i="134"/>
  <c r="L103" i="134"/>
  <c r="M103" i="134"/>
  <c r="P103" i="134"/>
  <c r="I103" i="135"/>
  <c r="J103" i="135"/>
  <c r="K103" i="135"/>
  <c r="L103" i="135"/>
  <c r="M103" i="135"/>
  <c r="P103" i="135"/>
  <c r="S73" i="150"/>
  <c r="R73" i="150"/>
  <c r="I102" i="96"/>
  <c r="J102" i="96"/>
  <c r="K102" i="96"/>
  <c r="L102" i="96"/>
  <c r="M102" i="96"/>
  <c r="P102" i="96"/>
  <c r="I102" i="121"/>
  <c r="J102" i="121"/>
  <c r="K102" i="121"/>
  <c r="L102" i="121"/>
  <c r="M102" i="121"/>
  <c r="P102" i="121"/>
  <c r="I102" i="122"/>
  <c r="J102" i="122"/>
  <c r="K102" i="122"/>
  <c r="L102" i="122"/>
  <c r="M102" i="122"/>
  <c r="P102" i="122"/>
  <c r="I102" i="132"/>
  <c r="J102" i="132"/>
  <c r="K102" i="132"/>
  <c r="L102" i="132"/>
  <c r="M102" i="132"/>
  <c r="P102" i="132"/>
  <c r="I102" i="134"/>
  <c r="J102" i="134"/>
  <c r="K102" i="134"/>
  <c r="L102" i="134"/>
  <c r="M102" i="134"/>
  <c r="P102" i="134"/>
  <c r="I102" i="135"/>
  <c r="J102" i="135"/>
  <c r="K102" i="135"/>
  <c r="L102" i="135"/>
  <c r="M102" i="135"/>
  <c r="P102" i="135"/>
  <c r="S72" i="150"/>
  <c r="R72" i="150"/>
  <c r="I101" i="96"/>
  <c r="J101" i="96"/>
  <c r="K101" i="96"/>
  <c r="L101" i="96"/>
  <c r="M101" i="96"/>
  <c r="P101" i="96"/>
  <c r="I101" i="121"/>
  <c r="J101" i="121"/>
  <c r="K101" i="121"/>
  <c r="L101" i="121"/>
  <c r="M101" i="121"/>
  <c r="P101" i="121"/>
  <c r="I101" i="122"/>
  <c r="J101" i="122"/>
  <c r="K101" i="122"/>
  <c r="L101" i="122"/>
  <c r="M101" i="122"/>
  <c r="P101" i="122"/>
  <c r="I101" i="132"/>
  <c r="J101" i="132"/>
  <c r="K101" i="132"/>
  <c r="L101" i="132"/>
  <c r="M101" i="132"/>
  <c r="P101" i="132"/>
  <c r="I101" i="134"/>
  <c r="J101" i="134"/>
  <c r="K101" i="134"/>
  <c r="L101" i="134"/>
  <c r="M101" i="134"/>
  <c r="P101" i="134"/>
  <c r="I101" i="135"/>
  <c r="J101" i="135"/>
  <c r="K101" i="135"/>
  <c r="L101" i="135"/>
  <c r="M101" i="135"/>
  <c r="P101" i="135"/>
  <c r="S71" i="150"/>
  <c r="R71" i="150"/>
  <c r="I100" i="96"/>
  <c r="J100" i="96"/>
  <c r="K100" i="96"/>
  <c r="L100" i="96"/>
  <c r="M100" i="96"/>
  <c r="P100" i="96"/>
  <c r="I100" i="121"/>
  <c r="J100" i="121"/>
  <c r="K100" i="121"/>
  <c r="L100" i="121"/>
  <c r="M100" i="121"/>
  <c r="P100" i="121"/>
  <c r="I100" i="122"/>
  <c r="J100" i="122"/>
  <c r="K100" i="122"/>
  <c r="L100" i="122"/>
  <c r="M100" i="122"/>
  <c r="P100" i="122"/>
  <c r="I100" i="132"/>
  <c r="J100" i="132"/>
  <c r="K100" i="132"/>
  <c r="L100" i="132"/>
  <c r="M100" i="132"/>
  <c r="P100" i="132"/>
  <c r="I100" i="134"/>
  <c r="J100" i="134"/>
  <c r="K100" i="134"/>
  <c r="L100" i="134"/>
  <c r="M100" i="134"/>
  <c r="P100" i="134"/>
  <c r="I100" i="135"/>
  <c r="J100" i="135"/>
  <c r="K100" i="135"/>
  <c r="L100" i="135"/>
  <c r="M100" i="135"/>
  <c r="P100" i="135"/>
  <c r="S70" i="150"/>
  <c r="R70" i="150"/>
  <c r="I99" i="96"/>
  <c r="J99" i="96"/>
  <c r="K99" i="96"/>
  <c r="L99" i="96"/>
  <c r="M99" i="96"/>
  <c r="P99" i="96"/>
  <c r="I99" i="121"/>
  <c r="J99" i="121"/>
  <c r="K99" i="121"/>
  <c r="L99" i="121"/>
  <c r="M99" i="121"/>
  <c r="P99" i="121"/>
  <c r="I99" i="122"/>
  <c r="J99" i="122"/>
  <c r="K99" i="122"/>
  <c r="L99" i="122"/>
  <c r="M99" i="122"/>
  <c r="P99" i="122"/>
  <c r="I99" i="132"/>
  <c r="J99" i="132"/>
  <c r="K99" i="132"/>
  <c r="L99" i="132"/>
  <c r="M99" i="132"/>
  <c r="P99" i="132"/>
  <c r="I99" i="134"/>
  <c r="J99" i="134"/>
  <c r="K99" i="134"/>
  <c r="L99" i="134"/>
  <c r="M99" i="134"/>
  <c r="P99" i="134"/>
  <c r="I99" i="135"/>
  <c r="J99" i="135"/>
  <c r="K99" i="135"/>
  <c r="L99" i="135"/>
  <c r="M99" i="135"/>
  <c r="P99" i="135"/>
  <c r="S69" i="150"/>
  <c r="R69" i="150"/>
  <c r="I98" i="96"/>
  <c r="J98" i="96"/>
  <c r="K98" i="96"/>
  <c r="L98" i="96"/>
  <c r="M98" i="96"/>
  <c r="P98" i="96"/>
  <c r="I98" i="121"/>
  <c r="J98" i="121"/>
  <c r="K98" i="121"/>
  <c r="L98" i="121"/>
  <c r="M98" i="121"/>
  <c r="P98" i="121"/>
  <c r="I98" i="122"/>
  <c r="J98" i="122"/>
  <c r="K98" i="122"/>
  <c r="L98" i="122"/>
  <c r="M98" i="122"/>
  <c r="P98" i="122"/>
  <c r="I98" i="132"/>
  <c r="J98" i="132"/>
  <c r="K98" i="132"/>
  <c r="L98" i="132"/>
  <c r="M98" i="132"/>
  <c r="P98" i="132"/>
  <c r="I98" i="134"/>
  <c r="J98" i="134"/>
  <c r="K98" i="134"/>
  <c r="L98" i="134"/>
  <c r="M98" i="134"/>
  <c r="P98" i="134"/>
  <c r="I98" i="135"/>
  <c r="J98" i="135"/>
  <c r="K98" i="135"/>
  <c r="L98" i="135"/>
  <c r="M98" i="135"/>
  <c r="P98" i="135"/>
  <c r="S68" i="150"/>
  <c r="R68" i="150"/>
  <c r="I97" i="96"/>
  <c r="J97" i="96"/>
  <c r="K97" i="96"/>
  <c r="L97" i="96"/>
  <c r="M97" i="96"/>
  <c r="P97" i="96"/>
  <c r="I97" i="121"/>
  <c r="J97" i="121"/>
  <c r="K97" i="121"/>
  <c r="L97" i="121"/>
  <c r="M97" i="121"/>
  <c r="P97" i="121"/>
  <c r="I97" i="122"/>
  <c r="J97" i="122"/>
  <c r="K97" i="122"/>
  <c r="L97" i="122"/>
  <c r="M97" i="122"/>
  <c r="P97" i="122"/>
  <c r="I97" i="132"/>
  <c r="J97" i="132"/>
  <c r="K97" i="132"/>
  <c r="L97" i="132"/>
  <c r="M97" i="132"/>
  <c r="P97" i="132"/>
  <c r="I97" i="134"/>
  <c r="J97" i="134"/>
  <c r="K97" i="134"/>
  <c r="L97" i="134"/>
  <c r="M97" i="134"/>
  <c r="P97" i="134"/>
  <c r="I97" i="135"/>
  <c r="J97" i="135"/>
  <c r="K97" i="135"/>
  <c r="L97" i="135"/>
  <c r="M97" i="135"/>
  <c r="P97" i="135"/>
  <c r="S67" i="150"/>
  <c r="R67" i="150"/>
  <c r="I96" i="96"/>
  <c r="J96" i="96"/>
  <c r="K96" i="96"/>
  <c r="L96" i="96"/>
  <c r="M96" i="96"/>
  <c r="P96" i="96"/>
  <c r="I96" i="121"/>
  <c r="J96" i="121"/>
  <c r="K96" i="121"/>
  <c r="L96" i="121"/>
  <c r="M96" i="121"/>
  <c r="P96" i="121"/>
  <c r="I96" i="122"/>
  <c r="J96" i="122"/>
  <c r="K96" i="122"/>
  <c r="L96" i="122"/>
  <c r="M96" i="122"/>
  <c r="P96" i="122"/>
  <c r="I96" i="132"/>
  <c r="J96" i="132"/>
  <c r="K96" i="132"/>
  <c r="L96" i="132"/>
  <c r="M96" i="132"/>
  <c r="P96" i="132"/>
  <c r="I96" i="134"/>
  <c r="J96" i="134"/>
  <c r="K96" i="134"/>
  <c r="L96" i="134"/>
  <c r="M96" i="134"/>
  <c r="P96" i="134"/>
  <c r="I96" i="135"/>
  <c r="J96" i="135"/>
  <c r="K96" i="135"/>
  <c r="L96" i="135"/>
  <c r="M96" i="135"/>
  <c r="P96" i="135"/>
  <c r="S66" i="150"/>
  <c r="R66" i="150"/>
  <c r="I95" i="96"/>
  <c r="J95" i="96"/>
  <c r="K95" i="96"/>
  <c r="L95" i="96"/>
  <c r="M95" i="96"/>
  <c r="P95" i="96"/>
  <c r="I95" i="121"/>
  <c r="J95" i="121"/>
  <c r="K95" i="121"/>
  <c r="L95" i="121"/>
  <c r="M95" i="121"/>
  <c r="P95" i="121"/>
  <c r="I95" i="122"/>
  <c r="J95" i="122"/>
  <c r="K95" i="122"/>
  <c r="L95" i="122"/>
  <c r="M95" i="122"/>
  <c r="P95" i="122"/>
  <c r="I95" i="132"/>
  <c r="J95" i="132"/>
  <c r="K95" i="132"/>
  <c r="L95" i="132"/>
  <c r="M95" i="132"/>
  <c r="P95" i="132"/>
  <c r="I95" i="134"/>
  <c r="J95" i="134"/>
  <c r="K95" i="134"/>
  <c r="L95" i="134"/>
  <c r="M95" i="134"/>
  <c r="P95" i="134"/>
  <c r="I95" i="135"/>
  <c r="J95" i="135"/>
  <c r="K95" i="135"/>
  <c r="L95" i="135"/>
  <c r="M95" i="135"/>
  <c r="P95" i="135"/>
  <c r="S65" i="150"/>
  <c r="R65" i="150"/>
  <c r="I94" i="96"/>
  <c r="J94" i="96"/>
  <c r="K94" i="96"/>
  <c r="L94" i="96"/>
  <c r="M94" i="96"/>
  <c r="P94" i="96"/>
  <c r="I94" i="121"/>
  <c r="J94" i="121"/>
  <c r="K94" i="121"/>
  <c r="L94" i="121"/>
  <c r="M94" i="121"/>
  <c r="P94" i="121"/>
  <c r="I94" i="122"/>
  <c r="J94" i="122"/>
  <c r="K94" i="122"/>
  <c r="L94" i="122"/>
  <c r="M94" i="122"/>
  <c r="P94" i="122"/>
  <c r="I94" i="132"/>
  <c r="J94" i="132"/>
  <c r="K94" i="132"/>
  <c r="L94" i="132"/>
  <c r="M94" i="132"/>
  <c r="P94" i="132"/>
  <c r="I94" i="134"/>
  <c r="J94" i="134"/>
  <c r="K94" i="134"/>
  <c r="L94" i="134"/>
  <c r="M94" i="134"/>
  <c r="P94" i="134"/>
  <c r="I94" i="135"/>
  <c r="J94" i="135"/>
  <c r="K94" i="135"/>
  <c r="L94" i="135"/>
  <c r="M94" i="135"/>
  <c r="P94" i="135"/>
  <c r="S64" i="150"/>
  <c r="R64" i="150"/>
  <c r="I93" i="96"/>
  <c r="J93" i="96"/>
  <c r="K93" i="96"/>
  <c r="L93" i="96"/>
  <c r="M93" i="96"/>
  <c r="P93" i="96"/>
  <c r="I93" i="121"/>
  <c r="J93" i="121"/>
  <c r="K93" i="121"/>
  <c r="L93" i="121"/>
  <c r="M93" i="121"/>
  <c r="P93" i="121"/>
  <c r="I93" i="122"/>
  <c r="J93" i="122"/>
  <c r="K93" i="122"/>
  <c r="L93" i="122"/>
  <c r="M93" i="122"/>
  <c r="P93" i="122"/>
  <c r="I93" i="132"/>
  <c r="J93" i="132"/>
  <c r="K93" i="132"/>
  <c r="L93" i="132"/>
  <c r="M93" i="132"/>
  <c r="P93" i="132"/>
  <c r="I93" i="134"/>
  <c r="J93" i="134"/>
  <c r="K93" i="134"/>
  <c r="L93" i="134"/>
  <c r="M93" i="134"/>
  <c r="P93" i="134"/>
  <c r="I93" i="135"/>
  <c r="J93" i="135"/>
  <c r="K93" i="135"/>
  <c r="L93" i="135"/>
  <c r="M93" i="135"/>
  <c r="P93" i="135"/>
  <c r="S63" i="150"/>
  <c r="R63" i="150"/>
  <c r="I92" i="96"/>
  <c r="J92" i="96"/>
  <c r="K92" i="96"/>
  <c r="L92" i="96"/>
  <c r="M92" i="96"/>
  <c r="P92" i="96"/>
  <c r="I92" i="121"/>
  <c r="J92" i="121"/>
  <c r="K92" i="121"/>
  <c r="L92" i="121"/>
  <c r="M92" i="121"/>
  <c r="P92" i="121"/>
  <c r="I92" i="122"/>
  <c r="J92" i="122"/>
  <c r="K92" i="122"/>
  <c r="L92" i="122"/>
  <c r="M92" i="122"/>
  <c r="P92" i="122"/>
  <c r="I92" i="132"/>
  <c r="J92" i="132"/>
  <c r="K92" i="132"/>
  <c r="L92" i="132"/>
  <c r="M92" i="132"/>
  <c r="P92" i="132"/>
  <c r="I92" i="134"/>
  <c r="J92" i="134"/>
  <c r="K92" i="134"/>
  <c r="L92" i="134"/>
  <c r="M92" i="134"/>
  <c r="P92" i="134"/>
  <c r="I92" i="135"/>
  <c r="J92" i="135"/>
  <c r="K92" i="135"/>
  <c r="L92" i="135"/>
  <c r="M92" i="135"/>
  <c r="P92" i="135"/>
  <c r="S62" i="150"/>
  <c r="R62" i="150"/>
  <c r="I91" i="96"/>
  <c r="J91" i="96"/>
  <c r="K91" i="96"/>
  <c r="L91" i="96"/>
  <c r="M91" i="96"/>
  <c r="P91" i="96"/>
  <c r="I91" i="121"/>
  <c r="J91" i="121"/>
  <c r="K91" i="121"/>
  <c r="L91" i="121"/>
  <c r="M91" i="121"/>
  <c r="P91" i="121"/>
  <c r="I91" i="122"/>
  <c r="J91" i="122"/>
  <c r="K91" i="122"/>
  <c r="L91" i="122"/>
  <c r="M91" i="122"/>
  <c r="P91" i="122"/>
  <c r="I91" i="132"/>
  <c r="J91" i="132"/>
  <c r="K91" i="132"/>
  <c r="L91" i="132"/>
  <c r="M91" i="132"/>
  <c r="P91" i="132"/>
  <c r="I91" i="134"/>
  <c r="J91" i="134"/>
  <c r="K91" i="134"/>
  <c r="L91" i="134"/>
  <c r="M91" i="134"/>
  <c r="P91" i="134"/>
  <c r="I91" i="135"/>
  <c r="J91" i="135"/>
  <c r="K91" i="135"/>
  <c r="L91" i="135"/>
  <c r="M91" i="135"/>
  <c r="P91" i="135"/>
  <c r="S61" i="150"/>
  <c r="R61" i="150"/>
  <c r="I90" i="96"/>
  <c r="J90" i="96"/>
  <c r="K90" i="96"/>
  <c r="L90" i="96"/>
  <c r="M90" i="96"/>
  <c r="P90" i="96"/>
  <c r="I90" i="121"/>
  <c r="J90" i="121"/>
  <c r="K90" i="121"/>
  <c r="L90" i="121"/>
  <c r="M90" i="121"/>
  <c r="P90" i="121"/>
  <c r="I90" i="122"/>
  <c r="J90" i="122"/>
  <c r="K90" i="122"/>
  <c r="L90" i="122"/>
  <c r="M90" i="122"/>
  <c r="P90" i="122"/>
  <c r="I90" i="132"/>
  <c r="J90" i="132"/>
  <c r="K90" i="132"/>
  <c r="L90" i="132"/>
  <c r="M90" i="132"/>
  <c r="P90" i="132"/>
  <c r="I90" i="134"/>
  <c r="J90" i="134"/>
  <c r="K90" i="134"/>
  <c r="L90" i="134"/>
  <c r="M90" i="134"/>
  <c r="P90" i="134"/>
  <c r="I90" i="135"/>
  <c r="J90" i="135"/>
  <c r="K90" i="135"/>
  <c r="L90" i="135"/>
  <c r="M90" i="135"/>
  <c r="P90" i="135"/>
  <c r="S60" i="150"/>
  <c r="R60" i="150"/>
  <c r="I89" i="96"/>
  <c r="J89" i="96"/>
  <c r="K89" i="96"/>
  <c r="L89" i="96"/>
  <c r="M89" i="96"/>
  <c r="P89" i="96"/>
  <c r="I89" i="121"/>
  <c r="J89" i="121"/>
  <c r="K89" i="121"/>
  <c r="L89" i="121"/>
  <c r="M89" i="121"/>
  <c r="P89" i="121"/>
  <c r="I89" i="122"/>
  <c r="J89" i="122"/>
  <c r="K89" i="122"/>
  <c r="L89" i="122"/>
  <c r="M89" i="122"/>
  <c r="P89" i="122"/>
  <c r="I89" i="132"/>
  <c r="J89" i="132"/>
  <c r="K89" i="132"/>
  <c r="L89" i="132"/>
  <c r="M89" i="132"/>
  <c r="P89" i="132"/>
  <c r="I89" i="134"/>
  <c r="J89" i="134"/>
  <c r="K89" i="134"/>
  <c r="L89" i="134"/>
  <c r="M89" i="134"/>
  <c r="P89" i="134"/>
  <c r="I89" i="135"/>
  <c r="J89" i="135"/>
  <c r="K89" i="135"/>
  <c r="L89" i="135"/>
  <c r="M89" i="135"/>
  <c r="P89" i="135"/>
  <c r="S59" i="150"/>
  <c r="R59" i="150"/>
  <c r="I88" i="96"/>
  <c r="J88" i="96"/>
  <c r="K88" i="96"/>
  <c r="L88" i="96"/>
  <c r="M88" i="96"/>
  <c r="P88" i="96"/>
  <c r="I88" i="121"/>
  <c r="J88" i="121"/>
  <c r="K88" i="121"/>
  <c r="L88" i="121"/>
  <c r="M88" i="121"/>
  <c r="P88" i="121"/>
  <c r="I88" i="122"/>
  <c r="J88" i="122"/>
  <c r="K88" i="122"/>
  <c r="L88" i="122"/>
  <c r="M88" i="122"/>
  <c r="P88" i="122"/>
  <c r="I88" i="132"/>
  <c r="J88" i="132"/>
  <c r="K88" i="132"/>
  <c r="L88" i="132"/>
  <c r="M88" i="132"/>
  <c r="P88" i="132"/>
  <c r="I88" i="134"/>
  <c r="J88" i="134"/>
  <c r="K88" i="134"/>
  <c r="L88" i="134"/>
  <c r="M88" i="134"/>
  <c r="P88" i="134"/>
  <c r="I88" i="135"/>
  <c r="J88" i="135"/>
  <c r="K88" i="135"/>
  <c r="L88" i="135"/>
  <c r="M88" i="135"/>
  <c r="P88" i="135"/>
  <c r="S58" i="150"/>
  <c r="R58" i="150"/>
  <c r="I87" i="96"/>
  <c r="J87" i="96"/>
  <c r="K87" i="96"/>
  <c r="L87" i="96"/>
  <c r="M87" i="96"/>
  <c r="P87" i="96"/>
  <c r="I87" i="121"/>
  <c r="J87" i="121"/>
  <c r="K87" i="121"/>
  <c r="L87" i="121"/>
  <c r="M87" i="121"/>
  <c r="P87" i="121"/>
  <c r="I87" i="122"/>
  <c r="J87" i="122"/>
  <c r="K87" i="122"/>
  <c r="L87" i="122"/>
  <c r="M87" i="122"/>
  <c r="P87" i="122"/>
  <c r="I87" i="132"/>
  <c r="J87" i="132"/>
  <c r="K87" i="132"/>
  <c r="L87" i="132"/>
  <c r="M87" i="132"/>
  <c r="P87" i="132"/>
  <c r="I87" i="134"/>
  <c r="J87" i="134"/>
  <c r="K87" i="134"/>
  <c r="L87" i="134"/>
  <c r="M87" i="134"/>
  <c r="P87" i="134"/>
  <c r="I87" i="135"/>
  <c r="J87" i="135"/>
  <c r="K87" i="135"/>
  <c r="L87" i="135"/>
  <c r="M87" i="135"/>
  <c r="P87" i="135"/>
  <c r="S57" i="150"/>
  <c r="R57" i="150"/>
  <c r="I86" i="96"/>
  <c r="J86" i="96"/>
  <c r="K86" i="96"/>
  <c r="L86" i="96"/>
  <c r="M86" i="96"/>
  <c r="P86" i="96"/>
  <c r="I86" i="121"/>
  <c r="J86" i="121"/>
  <c r="K86" i="121"/>
  <c r="L86" i="121"/>
  <c r="M86" i="121"/>
  <c r="P86" i="121"/>
  <c r="I86" i="122"/>
  <c r="J86" i="122"/>
  <c r="K86" i="122"/>
  <c r="L86" i="122"/>
  <c r="M86" i="122"/>
  <c r="P86" i="122"/>
  <c r="I86" i="132"/>
  <c r="J86" i="132"/>
  <c r="K86" i="132"/>
  <c r="L86" i="132"/>
  <c r="M86" i="132"/>
  <c r="P86" i="132"/>
  <c r="I86" i="134"/>
  <c r="J86" i="134"/>
  <c r="K86" i="134"/>
  <c r="L86" i="134"/>
  <c r="M86" i="134"/>
  <c r="P86" i="134"/>
  <c r="I86" i="135"/>
  <c r="J86" i="135"/>
  <c r="K86" i="135"/>
  <c r="L86" i="135"/>
  <c r="M86" i="135"/>
  <c r="P86" i="135"/>
  <c r="S56" i="150"/>
  <c r="R56" i="150"/>
  <c r="I85" i="96"/>
  <c r="J85" i="96"/>
  <c r="K85" i="96"/>
  <c r="L85" i="96"/>
  <c r="M85" i="96"/>
  <c r="P85" i="96"/>
  <c r="I85" i="121"/>
  <c r="J85" i="121"/>
  <c r="K85" i="121"/>
  <c r="L85" i="121"/>
  <c r="M85" i="121"/>
  <c r="P85" i="121"/>
  <c r="I85" i="122"/>
  <c r="J85" i="122"/>
  <c r="K85" i="122"/>
  <c r="L85" i="122"/>
  <c r="M85" i="122"/>
  <c r="P85" i="122"/>
  <c r="I85" i="132"/>
  <c r="J85" i="132"/>
  <c r="K85" i="132"/>
  <c r="L85" i="132"/>
  <c r="M85" i="132"/>
  <c r="P85" i="132"/>
  <c r="I85" i="134"/>
  <c r="J85" i="134"/>
  <c r="K85" i="134"/>
  <c r="L85" i="134"/>
  <c r="M85" i="134"/>
  <c r="P85" i="134"/>
  <c r="I85" i="135"/>
  <c r="J85" i="135"/>
  <c r="K85" i="135"/>
  <c r="L85" i="135"/>
  <c r="M85" i="135"/>
  <c r="P85" i="135"/>
  <c r="S55" i="150"/>
  <c r="R55" i="150"/>
  <c r="I84" i="96"/>
  <c r="J84" i="96"/>
  <c r="K84" i="96"/>
  <c r="L84" i="96"/>
  <c r="M84" i="96"/>
  <c r="P84" i="96"/>
  <c r="I84" i="121"/>
  <c r="J84" i="121"/>
  <c r="K84" i="121"/>
  <c r="L84" i="121"/>
  <c r="M84" i="121"/>
  <c r="P84" i="121"/>
  <c r="I84" i="122"/>
  <c r="J84" i="122"/>
  <c r="K84" i="122"/>
  <c r="L84" i="122"/>
  <c r="M84" i="122"/>
  <c r="P84" i="122"/>
  <c r="I84" i="132"/>
  <c r="J84" i="132"/>
  <c r="K84" i="132"/>
  <c r="L84" i="132"/>
  <c r="M84" i="132"/>
  <c r="P84" i="132"/>
  <c r="I84" i="134"/>
  <c r="J84" i="134"/>
  <c r="K84" i="134"/>
  <c r="L84" i="134"/>
  <c r="M84" i="134"/>
  <c r="P84" i="134"/>
  <c r="I84" i="135"/>
  <c r="J84" i="135"/>
  <c r="K84" i="135"/>
  <c r="L84" i="135"/>
  <c r="M84" i="135"/>
  <c r="P84" i="135"/>
  <c r="S54" i="150"/>
  <c r="R54" i="150"/>
  <c r="I83" i="96"/>
  <c r="J83" i="96"/>
  <c r="K83" i="96"/>
  <c r="L83" i="96"/>
  <c r="M83" i="96"/>
  <c r="P83" i="96"/>
  <c r="I83" i="121"/>
  <c r="J83" i="121"/>
  <c r="K83" i="121"/>
  <c r="L83" i="121"/>
  <c r="M83" i="121"/>
  <c r="P83" i="121"/>
  <c r="I83" i="122"/>
  <c r="J83" i="122"/>
  <c r="K83" i="122"/>
  <c r="L83" i="122"/>
  <c r="M83" i="122"/>
  <c r="P83" i="122"/>
  <c r="I83" i="132"/>
  <c r="J83" i="132"/>
  <c r="K83" i="132"/>
  <c r="L83" i="132"/>
  <c r="M83" i="132"/>
  <c r="P83" i="132"/>
  <c r="I83" i="134"/>
  <c r="J83" i="134"/>
  <c r="K83" i="134"/>
  <c r="L83" i="134"/>
  <c r="M83" i="134"/>
  <c r="P83" i="134"/>
  <c r="I83" i="135"/>
  <c r="J83" i="135"/>
  <c r="K83" i="135"/>
  <c r="L83" i="135"/>
  <c r="M83" i="135"/>
  <c r="P83" i="135"/>
  <c r="S53" i="150"/>
  <c r="R53" i="150"/>
  <c r="I82" i="96"/>
  <c r="J82" i="96"/>
  <c r="K82" i="96"/>
  <c r="L82" i="96"/>
  <c r="M82" i="96"/>
  <c r="P82" i="96"/>
  <c r="I82" i="121"/>
  <c r="J82" i="121"/>
  <c r="K82" i="121"/>
  <c r="L82" i="121"/>
  <c r="M82" i="121"/>
  <c r="P82" i="121"/>
  <c r="I82" i="122"/>
  <c r="J82" i="122"/>
  <c r="K82" i="122"/>
  <c r="L82" i="122"/>
  <c r="M82" i="122"/>
  <c r="P82" i="122"/>
  <c r="I82" i="132"/>
  <c r="J82" i="132"/>
  <c r="K82" i="132"/>
  <c r="L82" i="132"/>
  <c r="M82" i="132"/>
  <c r="P82" i="132"/>
  <c r="I82" i="134"/>
  <c r="J82" i="134"/>
  <c r="K82" i="134"/>
  <c r="L82" i="134"/>
  <c r="M82" i="134"/>
  <c r="P82" i="134"/>
  <c r="I82" i="135"/>
  <c r="J82" i="135"/>
  <c r="K82" i="135"/>
  <c r="L82" i="135"/>
  <c r="M82" i="135"/>
  <c r="P82" i="135"/>
  <c r="S52" i="150"/>
  <c r="R52" i="150"/>
  <c r="I81" i="96"/>
  <c r="J81" i="96"/>
  <c r="K81" i="96"/>
  <c r="L81" i="96"/>
  <c r="M81" i="96"/>
  <c r="P81" i="96"/>
  <c r="I81" i="121"/>
  <c r="J81" i="121"/>
  <c r="K81" i="121"/>
  <c r="L81" i="121"/>
  <c r="M81" i="121"/>
  <c r="P81" i="121"/>
  <c r="I81" i="122"/>
  <c r="J81" i="122"/>
  <c r="K81" i="122"/>
  <c r="L81" i="122"/>
  <c r="M81" i="122"/>
  <c r="P81" i="122"/>
  <c r="I81" i="132"/>
  <c r="J81" i="132"/>
  <c r="K81" i="132"/>
  <c r="L81" i="132"/>
  <c r="M81" i="132"/>
  <c r="P81" i="132"/>
  <c r="I81" i="134"/>
  <c r="J81" i="134"/>
  <c r="K81" i="134"/>
  <c r="L81" i="134"/>
  <c r="M81" i="134"/>
  <c r="P81" i="134"/>
  <c r="I81" i="135"/>
  <c r="J81" i="135"/>
  <c r="K81" i="135"/>
  <c r="L81" i="135"/>
  <c r="M81" i="135"/>
  <c r="P81" i="135"/>
  <c r="S51" i="150"/>
  <c r="R51" i="150"/>
  <c r="I80" i="96"/>
  <c r="J80" i="96"/>
  <c r="K80" i="96"/>
  <c r="L80" i="96"/>
  <c r="M80" i="96"/>
  <c r="P80" i="96"/>
  <c r="I80" i="121"/>
  <c r="J80" i="121"/>
  <c r="K80" i="121"/>
  <c r="L80" i="121"/>
  <c r="M80" i="121"/>
  <c r="P80" i="121"/>
  <c r="I80" i="122"/>
  <c r="J80" i="122"/>
  <c r="K80" i="122"/>
  <c r="L80" i="122"/>
  <c r="M80" i="122"/>
  <c r="P80" i="122"/>
  <c r="I80" i="132"/>
  <c r="J80" i="132"/>
  <c r="K80" i="132"/>
  <c r="L80" i="132"/>
  <c r="M80" i="132"/>
  <c r="P80" i="132"/>
  <c r="I80" i="134"/>
  <c r="J80" i="134"/>
  <c r="K80" i="134"/>
  <c r="L80" i="134"/>
  <c r="M80" i="134"/>
  <c r="P80" i="134"/>
  <c r="I80" i="135"/>
  <c r="J80" i="135"/>
  <c r="K80" i="135"/>
  <c r="L80" i="135"/>
  <c r="M80" i="135"/>
  <c r="P80" i="135"/>
  <c r="S50" i="150"/>
  <c r="R50" i="150"/>
  <c r="I79" i="96"/>
  <c r="J79" i="96"/>
  <c r="K79" i="96"/>
  <c r="L79" i="96"/>
  <c r="M79" i="96"/>
  <c r="P79" i="96"/>
  <c r="I79" i="121"/>
  <c r="J79" i="121"/>
  <c r="K79" i="121"/>
  <c r="L79" i="121"/>
  <c r="M79" i="121"/>
  <c r="P79" i="121"/>
  <c r="I79" i="122"/>
  <c r="J79" i="122"/>
  <c r="K79" i="122"/>
  <c r="L79" i="122"/>
  <c r="M79" i="122"/>
  <c r="P79" i="122"/>
  <c r="I79" i="132"/>
  <c r="J79" i="132"/>
  <c r="K79" i="132"/>
  <c r="L79" i="132"/>
  <c r="M79" i="132"/>
  <c r="P79" i="132"/>
  <c r="I79" i="134"/>
  <c r="J79" i="134"/>
  <c r="K79" i="134"/>
  <c r="L79" i="134"/>
  <c r="M79" i="134"/>
  <c r="P79" i="134"/>
  <c r="I79" i="135"/>
  <c r="J79" i="135"/>
  <c r="K79" i="135"/>
  <c r="L79" i="135"/>
  <c r="M79" i="135"/>
  <c r="P79" i="135"/>
  <c r="S49" i="150"/>
  <c r="R49" i="150"/>
  <c r="I78" i="96"/>
  <c r="J78" i="96"/>
  <c r="K78" i="96"/>
  <c r="L78" i="96"/>
  <c r="M78" i="96"/>
  <c r="P78" i="96"/>
  <c r="I78" i="121"/>
  <c r="J78" i="121"/>
  <c r="K78" i="121"/>
  <c r="L78" i="121"/>
  <c r="M78" i="121"/>
  <c r="P78" i="121"/>
  <c r="I78" i="122"/>
  <c r="J78" i="122"/>
  <c r="K78" i="122"/>
  <c r="L78" i="122"/>
  <c r="M78" i="122"/>
  <c r="P78" i="122"/>
  <c r="I78" i="132"/>
  <c r="J78" i="132"/>
  <c r="K78" i="132"/>
  <c r="L78" i="132"/>
  <c r="M78" i="132"/>
  <c r="P78" i="132"/>
  <c r="I78" i="134"/>
  <c r="J78" i="134"/>
  <c r="K78" i="134"/>
  <c r="L78" i="134"/>
  <c r="M78" i="134"/>
  <c r="P78" i="134"/>
  <c r="I78" i="135"/>
  <c r="J78" i="135"/>
  <c r="K78" i="135"/>
  <c r="L78" i="135"/>
  <c r="M78" i="135"/>
  <c r="P78" i="135"/>
  <c r="S48" i="150"/>
  <c r="R48" i="150"/>
  <c r="I77" i="96"/>
  <c r="J77" i="96"/>
  <c r="K77" i="96"/>
  <c r="L77" i="96"/>
  <c r="M77" i="96"/>
  <c r="P77" i="96"/>
  <c r="I77" i="121"/>
  <c r="J77" i="121"/>
  <c r="K77" i="121"/>
  <c r="L77" i="121"/>
  <c r="M77" i="121"/>
  <c r="P77" i="121"/>
  <c r="I77" i="122"/>
  <c r="J77" i="122"/>
  <c r="K77" i="122"/>
  <c r="L77" i="122"/>
  <c r="M77" i="122"/>
  <c r="P77" i="122"/>
  <c r="I77" i="132"/>
  <c r="J77" i="132"/>
  <c r="K77" i="132"/>
  <c r="L77" i="132"/>
  <c r="M77" i="132"/>
  <c r="P77" i="132"/>
  <c r="I77" i="134"/>
  <c r="J77" i="134"/>
  <c r="K77" i="134"/>
  <c r="L77" i="134"/>
  <c r="M77" i="134"/>
  <c r="P77" i="134"/>
  <c r="I77" i="135"/>
  <c r="J77" i="135"/>
  <c r="K77" i="135"/>
  <c r="L77" i="135"/>
  <c r="M77" i="135"/>
  <c r="P77" i="135"/>
  <c r="S47" i="150"/>
  <c r="R47" i="150"/>
  <c r="I76" i="96"/>
  <c r="J76" i="96"/>
  <c r="K76" i="96"/>
  <c r="L76" i="96"/>
  <c r="M76" i="96"/>
  <c r="P76" i="96"/>
  <c r="I76" i="121"/>
  <c r="J76" i="121"/>
  <c r="K76" i="121"/>
  <c r="L76" i="121"/>
  <c r="M76" i="121"/>
  <c r="P76" i="121"/>
  <c r="I76" i="122"/>
  <c r="J76" i="122"/>
  <c r="K76" i="122"/>
  <c r="L76" i="122"/>
  <c r="M76" i="122"/>
  <c r="P76" i="122"/>
  <c r="I76" i="132"/>
  <c r="J76" i="132"/>
  <c r="K76" i="132"/>
  <c r="L76" i="132"/>
  <c r="M76" i="132"/>
  <c r="P76" i="132"/>
  <c r="I76" i="134"/>
  <c r="J76" i="134"/>
  <c r="K76" i="134"/>
  <c r="L76" i="134"/>
  <c r="M76" i="134"/>
  <c r="P76" i="134"/>
  <c r="I76" i="135"/>
  <c r="J76" i="135"/>
  <c r="K76" i="135"/>
  <c r="L76" i="135"/>
  <c r="M76" i="135"/>
  <c r="P76" i="135"/>
  <c r="S46" i="150"/>
  <c r="R46" i="150"/>
  <c r="I75" i="96"/>
  <c r="J75" i="96"/>
  <c r="K75" i="96"/>
  <c r="L75" i="96"/>
  <c r="M75" i="96"/>
  <c r="P75" i="96"/>
  <c r="I75" i="121"/>
  <c r="J75" i="121"/>
  <c r="K75" i="121"/>
  <c r="L75" i="121"/>
  <c r="M75" i="121"/>
  <c r="P75" i="121"/>
  <c r="I75" i="122"/>
  <c r="J75" i="122"/>
  <c r="K75" i="122"/>
  <c r="L75" i="122"/>
  <c r="M75" i="122"/>
  <c r="P75" i="122"/>
  <c r="I75" i="132"/>
  <c r="J75" i="132"/>
  <c r="K75" i="132"/>
  <c r="L75" i="132"/>
  <c r="M75" i="132"/>
  <c r="P75" i="132"/>
  <c r="I75" i="134"/>
  <c r="J75" i="134"/>
  <c r="K75" i="134"/>
  <c r="L75" i="134"/>
  <c r="M75" i="134"/>
  <c r="P75" i="134"/>
  <c r="I75" i="135"/>
  <c r="J75" i="135"/>
  <c r="K75" i="135"/>
  <c r="L75" i="135"/>
  <c r="M75" i="135"/>
  <c r="P75" i="135"/>
  <c r="S45" i="150"/>
  <c r="R45" i="150"/>
  <c r="I74" i="96"/>
  <c r="J74" i="96"/>
  <c r="K74" i="96"/>
  <c r="L74" i="96"/>
  <c r="M74" i="96"/>
  <c r="P74" i="96"/>
  <c r="I74" i="121"/>
  <c r="J74" i="121"/>
  <c r="K74" i="121"/>
  <c r="L74" i="121"/>
  <c r="M74" i="121"/>
  <c r="P74" i="121"/>
  <c r="I74" i="122"/>
  <c r="J74" i="122"/>
  <c r="K74" i="122"/>
  <c r="L74" i="122"/>
  <c r="M74" i="122"/>
  <c r="P74" i="122"/>
  <c r="I74" i="132"/>
  <c r="J74" i="132"/>
  <c r="K74" i="132"/>
  <c r="L74" i="132"/>
  <c r="M74" i="132"/>
  <c r="P74" i="132"/>
  <c r="I74" i="134"/>
  <c r="J74" i="134"/>
  <c r="K74" i="134"/>
  <c r="L74" i="134"/>
  <c r="M74" i="134"/>
  <c r="P74" i="134"/>
  <c r="I74" i="135"/>
  <c r="J74" i="135"/>
  <c r="K74" i="135"/>
  <c r="L74" i="135"/>
  <c r="M74" i="135"/>
  <c r="P74" i="135"/>
  <c r="S44" i="150"/>
  <c r="R44" i="150"/>
  <c r="I73" i="96"/>
  <c r="J73" i="96"/>
  <c r="K73" i="96"/>
  <c r="L73" i="96"/>
  <c r="M73" i="96"/>
  <c r="P73" i="96"/>
  <c r="I73" i="121"/>
  <c r="J73" i="121"/>
  <c r="K73" i="121"/>
  <c r="L73" i="121"/>
  <c r="M73" i="121"/>
  <c r="P73" i="121"/>
  <c r="I73" i="122"/>
  <c r="J73" i="122"/>
  <c r="K73" i="122"/>
  <c r="L73" i="122"/>
  <c r="M73" i="122"/>
  <c r="P73" i="122"/>
  <c r="I73" i="132"/>
  <c r="J73" i="132"/>
  <c r="K73" i="132"/>
  <c r="L73" i="132"/>
  <c r="M73" i="132"/>
  <c r="P73" i="132"/>
  <c r="I73" i="134"/>
  <c r="J73" i="134"/>
  <c r="K73" i="134"/>
  <c r="L73" i="134"/>
  <c r="M73" i="134"/>
  <c r="P73" i="134"/>
  <c r="I73" i="135"/>
  <c r="J73" i="135"/>
  <c r="K73" i="135"/>
  <c r="L73" i="135"/>
  <c r="M73" i="135"/>
  <c r="P73" i="135"/>
  <c r="S43" i="150"/>
  <c r="R43" i="150"/>
  <c r="I72" i="96"/>
  <c r="J72" i="96"/>
  <c r="K72" i="96"/>
  <c r="L72" i="96"/>
  <c r="M72" i="96"/>
  <c r="P72" i="96"/>
  <c r="I72" i="121"/>
  <c r="J72" i="121"/>
  <c r="K72" i="121"/>
  <c r="L72" i="121"/>
  <c r="M72" i="121"/>
  <c r="P72" i="121"/>
  <c r="I72" i="122"/>
  <c r="J72" i="122"/>
  <c r="K72" i="122"/>
  <c r="L72" i="122"/>
  <c r="M72" i="122"/>
  <c r="P72" i="122"/>
  <c r="I72" i="132"/>
  <c r="J72" i="132"/>
  <c r="K72" i="132"/>
  <c r="L72" i="132"/>
  <c r="M72" i="132"/>
  <c r="P72" i="132"/>
  <c r="I72" i="134"/>
  <c r="J72" i="134"/>
  <c r="K72" i="134"/>
  <c r="L72" i="134"/>
  <c r="M72" i="134"/>
  <c r="P72" i="134"/>
  <c r="I72" i="135"/>
  <c r="J72" i="135"/>
  <c r="K72" i="135"/>
  <c r="L72" i="135"/>
  <c r="M72" i="135"/>
  <c r="P72" i="135"/>
  <c r="S42" i="150"/>
  <c r="R42" i="150"/>
  <c r="I71" i="96"/>
  <c r="J71" i="96"/>
  <c r="K71" i="96"/>
  <c r="L71" i="96"/>
  <c r="M71" i="96"/>
  <c r="P71" i="96"/>
  <c r="I71" i="121"/>
  <c r="J71" i="121"/>
  <c r="K71" i="121"/>
  <c r="L71" i="121"/>
  <c r="M71" i="121"/>
  <c r="P71" i="121"/>
  <c r="I71" i="122"/>
  <c r="J71" i="122"/>
  <c r="K71" i="122"/>
  <c r="L71" i="122"/>
  <c r="M71" i="122"/>
  <c r="P71" i="122"/>
  <c r="I71" i="132"/>
  <c r="J71" i="132"/>
  <c r="K71" i="132"/>
  <c r="L71" i="132"/>
  <c r="M71" i="132"/>
  <c r="P71" i="132"/>
  <c r="I71" i="134"/>
  <c r="J71" i="134"/>
  <c r="K71" i="134"/>
  <c r="L71" i="134"/>
  <c r="M71" i="134"/>
  <c r="P71" i="134"/>
  <c r="I71" i="135"/>
  <c r="J71" i="135"/>
  <c r="K71" i="135"/>
  <c r="L71" i="135"/>
  <c r="M71" i="135"/>
  <c r="P71" i="135"/>
  <c r="S41" i="150"/>
  <c r="R41" i="150"/>
  <c r="I70" i="96"/>
  <c r="J70" i="96"/>
  <c r="K70" i="96"/>
  <c r="L70" i="96"/>
  <c r="M70" i="96"/>
  <c r="P70" i="96"/>
  <c r="I70" i="121"/>
  <c r="J70" i="121"/>
  <c r="K70" i="121"/>
  <c r="L70" i="121"/>
  <c r="M70" i="121"/>
  <c r="P70" i="121"/>
  <c r="I70" i="122"/>
  <c r="J70" i="122"/>
  <c r="K70" i="122"/>
  <c r="L70" i="122"/>
  <c r="M70" i="122"/>
  <c r="P70" i="122"/>
  <c r="I70" i="132"/>
  <c r="J70" i="132"/>
  <c r="K70" i="132"/>
  <c r="L70" i="132"/>
  <c r="M70" i="132"/>
  <c r="P70" i="132"/>
  <c r="I70" i="134"/>
  <c r="J70" i="134"/>
  <c r="K70" i="134"/>
  <c r="L70" i="134"/>
  <c r="M70" i="134"/>
  <c r="P70" i="134"/>
  <c r="I70" i="135"/>
  <c r="J70" i="135"/>
  <c r="K70" i="135"/>
  <c r="L70" i="135"/>
  <c r="M70" i="135"/>
  <c r="P70" i="135"/>
  <c r="S40" i="150"/>
  <c r="R40" i="150"/>
  <c r="I69" i="96"/>
  <c r="J69" i="96"/>
  <c r="K69" i="96"/>
  <c r="L69" i="96"/>
  <c r="M69" i="96"/>
  <c r="P69" i="96"/>
  <c r="I69" i="121"/>
  <c r="J69" i="121"/>
  <c r="K69" i="121"/>
  <c r="L69" i="121"/>
  <c r="M69" i="121"/>
  <c r="P69" i="121"/>
  <c r="I69" i="122"/>
  <c r="J69" i="122"/>
  <c r="K69" i="122"/>
  <c r="L69" i="122"/>
  <c r="M69" i="122"/>
  <c r="P69" i="122"/>
  <c r="I69" i="132"/>
  <c r="J69" i="132"/>
  <c r="K69" i="132"/>
  <c r="L69" i="132"/>
  <c r="M69" i="132"/>
  <c r="P69" i="132"/>
  <c r="I69" i="134"/>
  <c r="J69" i="134"/>
  <c r="K69" i="134"/>
  <c r="L69" i="134"/>
  <c r="M69" i="134"/>
  <c r="P69" i="134"/>
  <c r="I69" i="135"/>
  <c r="J69" i="135"/>
  <c r="K69" i="135"/>
  <c r="L69" i="135"/>
  <c r="M69" i="135"/>
  <c r="P69" i="135"/>
  <c r="S39" i="150"/>
  <c r="R39" i="150"/>
  <c r="I68" i="96"/>
  <c r="J68" i="96"/>
  <c r="K68" i="96"/>
  <c r="L68" i="96"/>
  <c r="M68" i="96"/>
  <c r="P68" i="96"/>
  <c r="I68" i="121"/>
  <c r="J68" i="121"/>
  <c r="K68" i="121"/>
  <c r="L68" i="121"/>
  <c r="M68" i="121"/>
  <c r="P68" i="121"/>
  <c r="I68" i="122"/>
  <c r="J68" i="122"/>
  <c r="K68" i="122"/>
  <c r="L68" i="122"/>
  <c r="M68" i="122"/>
  <c r="P68" i="122"/>
  <c r="I68" i="132"/>
  <c r="J68" i="132"/>
  <c r="K68" i="132"/>
  <c r="L68" i="132"/>
  <c r="M68" i="132"/>
  <c r="P68" i="132"/>
  <c r="I68" i="134"/>
  <c r="J68" i="134"/>
  <c r="K68" i="134"/>
  <c r="L68" i="134"/>
  <c r="M68" i="134"/>
  <c r="P68" i="134"/>
  <c r="I68" i="135"/>
  <c r="J68" i="135"/>
  <c r="K68" i="135"/>
  <c r="L68" i="135"/>
  <c r="M68" i="135"/>
  <c r="P68" i="135"/>
  <c r="S38" i="150"/>
  <c r="R38" i="150"/>
  <c r="I67" i="96"/>
  <c r="J67" i="96"/>
  <c r="K67" i="96"/>
  <c r="L67" i="96"/>
  <c r="M67" i="96"/>
  <c r="P67" i="96"/>
  <c r="I67" i="121"/>
  <c r="J67" i="121"/>
  <c r="K67" i="121"/>
  <c r="L67" i="121"/>
  <c r="M67" i="121"/>
  <c r="P67" i="121"/>
  <c r="I67" i="122"/>
  <c r="J67" i="122"/>
  <c r="K67" i="122"/>
  <c r="L67" i="122"/>
  <c r="M67" i="122"/>
  <c r="P67" i="122"/>
  <c r="I67" i="132"/>
  <c r="J67" i="132"/>
  <c r="K67" i="132"/>
  <c r="L67" i="132"/>
  <c r="M67" i="132"/>
  <c r="P67" i="132"/>
  <c r="I67" i="134"/>
  <c r="J67" i="134"/>
  <c r="K67" i="134"/>
  <c r="L67" i="134"/>
  <c r="M67" i="134"/>
  <c r="P67" i="134"/>
  <c r="I67" i="135"/>
  <c r="J67" i="135"/>
  <c r="K67" i="135"/>
  <c r="L67" i="135"/>
  <c r="M67" i="135"/>
  <c r="P67" i="135"/>
  <c r="S37" i="150"/>
  <c r="R37" i="150"/>
  <c r="I66" i="96"/>
  <c r="J66" i="96"/>
  <c r="K66" i="96"/>
  <c r="L66" i="96"/>
  <c r="M66" i="96"/>
  <c r="P66" i="96"/>
  <c r="I66" i="121"/>
  <c r="J66" i="121"/>
  <c r="K66" i="121"/>
  <c r="L66" i="121"/>
  <c r="M66" i="121"/>
  <c r="P66" i="121"/>
  <c r="I66" i="122"/>
  <c r="J66" i="122"/>
  <c r="K66" i="122"/>
  <c r="L66" i="122"/>
  <c r="M66" i="122"/>
  <c r="P66" i="122"/>
  <c r="I66" i="132"/>
  <c r="J66" i="132"/>
  <c r="K66" i="132"/>
  <c r="L66" i="132"/>
  <c r="M66" i="132"/>
  <c r="P66" i="132"/>
  <c r="I66" i="134"/>
  <c r="J66" i="134"/>
  <c r="K66" i="134"/>
  <c r="L66" i="134"/>
  <c r="M66" i="134"/>
  <c r="P66" i="134"/>
  <c r="I66" i="135"/>
  <c r="J66" i="135"/>
  <c r="K66" i="135"/>
  <c r="L66" i="135"/>
  <c r="M66" i="135"/>
  <c r="P66" i="135"/>
  <c r="S36" i="150"/>
  <c r="R36" i="150"/>
  <c r="I65" i="96"/>
  <c r="J65" i="96"/>
  <c r="K65" i="96"/>
  <c r="L65" i="96"/>
  <c r="M65" i="96"/>
  <c r="P65" i="96"/>
  <c r="I65" i="121"/>
  <c r="J65" i="121"/>
  <c r="K65" i="121"/>
  <c r="L65" i="121"/>
  <c r="M65" i="121"/>
  <c r="P65" i="121"/>
  <c r="I65" i="122"/>
  <c r="J65" i="122"/>
  <c r="K65" i="122"/>
  <c r="L65" i="122"/>
  <c r="M65" i="122"/>
  <c r="P65" i="122"/>
  <c r="I65" i="132"/>
  <c r="J65" i="132"/>
  <c r="K65" i="132"/>
  <c r="L65" i="132"/>
  <c r="M65" i="132"/>
  <c r="P65" i="132"/>
  <c r="I65" i="134"/>
  <c r="J65" i="134"/>
  <c r="K65" i="134"/>
  <c r="L65" i="134"/>
  <c r="M65" i="134"/>
  <c r="P65" i="134"/>
  <c r="I65" i="135"/>
  <c r="J65" i="135"/>
  <c r="K65" i="135"/>
  <c r="L65" i="135"/>
  <c r="M65" i="135"/>
  <c r="P65" i="135"/>
  <c r="S35" i="150"/>
  <c r="R35" i="150"/>
  <c r="I64" i="96"/>
  <c r="J64" i="96"/>
  <c r="K64" i="96"/>
  <c r="L64" i="96"/>
  <c r="M64" i="96"/>
  <c r="P64" i="96"/>
  <c r="I64" i="121"/>
  <c r="J64" i="121"/>
  <c r="K64" i="121"/>
  <c r="L64" i="121"/>
  <c r="M64" i="121"/>
  <c r="P64" i="121"/>
  <c r="I64" i="122"/>
  <c r="J64" i="122"/>
  <c r="K64" i="122"/>
  <c r="L64" i="122"/>
  <c r="M64" i="122"/>
  <c r="P64" i="122"/>
  <c r="I64" i="132"/>
  <c r="J64" i="132"/>
  <c r="K64" i="132"/>
  <c r="L64" i="132"/>
  <c r="M64" i="132"/>
  <c r="P64" i="132"/>
  <c r="I64" i="134"/>
  <c r="J64" i="134"/>
  <c r="K64" i="134"/>
  <c r="L64" i="134"/>
  <c r="M64" i="134"/>
  <c r="P64" i="134"/>
  <c r="I64" i="135"/>
  <c r="J64" i="135"/>
  <c r="K64" i="135"/>
  <c r="L64" i="135"/>
  <c r="M64" i="135"/>
  <c r="P64" i="135"/>
  <c r="S34" i="150"/>
  <c r="R34" i="150"/>
  <c r="I63" i="96"/>
  <c r="J63" i="96"/>
  <c r="K63" i="96"/>
  <c r="L63" i="96"/>
  <c r="M63" i="96"/>
  <c r="P63" i="96"/>
  <c r="I63" i="121"/>
  <c r="J63" i="121"/>
  <c r="K63" i="121"/>
  <c r="L63" i="121"/>
  <c r="M63" i="121"/>
  <c r="P63" i="121"/>
  <c r="I63" i="122"/>
  <c r="J63" i="122"/>
  <c r="K63" i="122"/>
  <c r="L63" i="122"/>
  <c r="M63" i="122"/>
  <c r="P63" i="122"/>
  <c r="I63" i="132"/>
  <c r="J63" i="132"/>
  <c r="K63" i="132"/>
  <c r="L63" i="132"/>
  <c r="M63" i="132"/>
  <c r="P63" i="132"/>
  <c r="I63" i="134"/>
  <c r="J63" i="134"/>
  <c r="K63" i="134"/>
  <c r="L63" i="134"/>
  <c r="M63" i="134"/>
  <c r="P63" i="134"/>
  <c r="I63" i="135"/>
  <c r="J63" i="135"/>
  <c r="K63" i="135"/>
  <c r="L63" i="135"/>
  <c r="M63" i="135"/>
  <c r="P63" i="135"/>
  <c r="S33" i="150"/>
  <c r="R33" i="150"/>
  <c r="I62" i="96"/>
  <c r="J62" i="96"/>
  <c r="K62" i="96"/>
  <c r="L62" i="96"/>
  <c r="M62" i="96"/>
  <c r="P62" i="96"/>
  <c r="I62" i="121"/>
  <c r="J62" i="121"/>
  <c r="K62" i="121"/>
  <c r="L62" i="121"/>
  <c r="M62" i="121"/>
  <c r="P62" i="121"/>
  <c r="I62" i="122"/>
  <c r="J62" i="122"/>
  <c r="K62" i="122"/>
  <c r="L62" i="122"/>
  <c r="M62" i="122"/>
  <c r="P62" i="122"/>
  <c r="I62" i="132"/>
  <c r="J62" i="132"/>
  <c r="K62" i="132"/>
  <c r="L62" i="132"/>
  <c r="M62" i="132"/>
  <c r="P62" i="132"/>
  <c r="I62" i="134"/>
  <c r="J62" i="134"/>
  <c r="K62" i="134"/>
  <c r="L62" i="134"/>
  <c r="M62" i="134"/>
  <c r="P62" i="134"/>
  <c r="I62" i="135"/>
  <c r="J62" i="135"/>
  <c r="K62" i="135"/>
  <c r="L62" i="135"/>
  <c r="M62" i="135"/>
  <c r="P62" i="135"/>
  <c r="S32" i="150"/>
  <c r="R32" i="150"/>
  <c r="I61" i="96"/>
  <c r="J61" i="96"/>
  <c r="K61" i="96"/>
  <c r="L61" i="96"/>
  <c r="M61" i="96"/>
  <c r="P61" i="96"/>
  <c r="I61" i="121"/>
  <c r="J61" i="121"/>
  <c r="K61" i="121"/>
  <c r="L61" i="121"/>
  <c r="M61" i="121"/>
  <c r="P61" i="121"/>
  <c r="I61" i="122"/>
  <c r="J61" i="122"/>
  <c r="K61" i="122"/>
  <c r="L61" i="122"/>
  <c r="M61" i="122"/>
  <c r="P61" i="122"/>
  <c r="I61" i="132"/>
  <c r="J61" i="132"/>
  <c r="K61" i="132"/>
  <c r="L61" i="132"/>
  <c r="M61" i="132"/>
  <c r="P61" i="132"/>
  <c r="I61" i="134"/>
  <c r="J61" i="134"/>
  <c r="K61" i="134"/>
  <c r="L61" i="134"/>
  <c r="M61" i="134"/>
  <c r="P61" i="134"/>
  <c r="I61" i="135"/>
  <c r="J61" i="135"/>
  <c r="K61" i="135"/>
  <c r="L61" i="135"/>
  <c r="M61" i="135"/>
  <c r="P61" i="135"/>
  <c r="S31" i="150"/>
  <c r="R31" i="150"/>
  <c r="I60" i="96"/>
  <c r="J60" i="96"/>
  <c r="K60" i="96"/>
  <c r="L60" i="96"/>
  <c r="M60" i="96"/>
  <c r="P60" i="96"/>
  <c r="I60" i="121"/>
  <c r="J60" i="121"/>
  <c r="K60" i="121"/>
  <c r="L60" i="121"/>
  <c r="M60" i="121"/>
  <c r="P60" i="121"/>
  <c r="I60" i="122"/>
  <c r="J60" i="122"/>
  <c r="K60" i="122"/>
  <c r="L60" i="122"/>
  <c r="M60" i="122"/>
  <c r="P60" i="122"/>
  <c r="I60" i="132"/>
  <c r="J60" i="132"/>
  <c r="K60" i="132"/>
  <c r="L60" i="132"/>
  <c r="M60" i="132"/>
  <c r="P60" i="132"/>
  <c r="I60" i="134"/>
  <c r="J60" i="134"/>
  <c r="K60" i="134"/>
  <c r="L60" i="134"/>
  <c r="M60" i="134"/>
  <c r="P60" i="134"/>
  <c r="I60" i="135"/>
  <c r="J60" i="135"/>
  <c r="K60" i="135"/>
  <c r="L60" i="135"/>
  <c r="M60" i="135"/>
  <c r="P60" i="135"/>
  <c r="S30" i="150"/>
  <c r="R30" i="150"/>
  <c r="I59" i="96"/>
  <c r="J59" i="96"/>
  <c r="K59" i="96"/>
  <c r="L59" i="96"/>
  <c r="M59" i="96"/>
  <c r="P59" i="96"/>
  <c r="I59" i="121"/>
  <c r="J59" i="121"/>
  <c r="K59" i="121"/>
  <c r="L59" i="121"/>
  <c r="M59" i="121"/>
  <c r="P59" i="121"/>
  <c r="I59" i="122"/>
  <c r="J59" i="122"/>
  <c r="K59" i="122"/>
  <c r="L59" i="122"/>
  <c r="M59" i="122"/>
  <c r="P59" i="122"/>
  <c r="I59" i="132"/>
  <c r="J59" i="132"/>
  <c r="K59" i="132"/>
  <c r="L59" i="132"/>
  <c r="M59" i="132"/>
  <c r="P59" i="132"/>
  <c r="I59" i="134"/>
  <c r="J59" i="134"/>
  <c r="K59" i="134"/>
  <c r="L59" i="134"/>
  <c r="M59" i="134"/>
  <c r="P59" i="134"/>
  <c r="I59" i="135"/>
  <c r="J59" i="135"/>
  <c r="K59" i="135"/>
  <c r="L59" i="135"/>
  <c r="M59" i="135"/>
  <c r="P59" i="135"/>
  <c r="S29" i="150"/>
  <c r="R29" i="150"/>
  <c r="I58" i="96"/>
  <c r="J58" i="96"/>
  <c r="K58" i="96"/>
  <c r="L58" i="96"/>
  <c r="M58" i="96"/>
  <c r="P58" i="96"/>
  <c r="I58" i="121"/>
  <c r="J58" i="121"/>
  <c r="K58" i="121"/>
  <c r="L58" i="121"/>
  <c r="M58" i="121"/>
  <c r="P58" i="121"/>
  <c r="I58" i="122"/>
  <c r="J58" i="122"/>
  <c r="K58" i="122"/>
  <c r="L58" i="122"/>
  <c r="M58" i="122"/>
  <c r="P58" i="122"/>
  <c r="I58" i="132"/>
  <c r="J58" i="132"/>
  <c r="K58" i="132"/>
  <c r="L58" i="132"/>
  <c r="M58" i="132"/>
  <c r="P58" i="132"/>
  <c r="I58" i="134"/>
  <c r="J58" i="134"/>
  <c r="K58" i="134"/>
  <c r="L58" i="134"/>
  <c r="M58" i="134"/>
  <c r="P58" i="134"/>
  <c r="I58" i="135"/>
  <c r="J58" i="135"/>
  <c r="K58" i="135"/>
  <c r="L58" i="135"/>
  <c r="M58" i="135"/>
  <c r="P58" i="135"/>
  <c r="S28" i="150"/>
  <c r="R28" i="150"/>
  <c r="I57" i="96"/>
  <c r="J57" i="96"/>
  <c r="K57" i="96"/>
  <c r="L57" i="96"/>
  <c r="M57" i="96"/>
  <c r="P57" i="96"/>
  <c r="I57" i="121"/>
  <c r="J57" i="121"/>
  <c r="K57" i="121"/>
  <c r="L57" i="121"/>
  <c r="M57" i="121"/>
  <c r="P57" i="121"/>
  <c r="I57" i="122"/>
  <c r="J57" i="122"/>
  <c r="K57" i="122"/>
  <c r="L57" i="122"/>
  <c r="M57" i="122"/>
  <c r="P57" i="122"/>
  <c r="I57" i="132"/>
  <c r="J57" i="132"/>
  <c r="K57" i="132"/>
  <c r="L57" i="132"/>
  <c r="M57" i="132"/>
  <c r="P57" i="132"/>
  <c r="I57" i="134"/>
  <c r="J57" i="134"/>
  <c r="K57" i="134"/>
  <c r="L57" i="134"/>
  <c r="M57" i="134"/>
  <c r="P57" i="134"/>
  <c r="I57" i="135"/>
  <c r="J57" i="135"/>
  <c r="K57" i="135"/>
  <c r="L57" i="135"/>
  <c r="M57" i="135"/>
  <c r="P57" i="135"/>
  <c r="S27" i="150"/>
  <c r="R27" i="150"/>
  <c r="I56" i="96"/>
  <c r="J56" i="96"/>
  <c r="K56" i="96"/>
  <c r="L56" i="96"/>
  <c r="M56" i="96"/>
  <c r="P56" i="96"/>
  <c r="I56" i="121"/>
  <c r="J56" i="121"/>
  <c r="K56" i="121"/>
  <c r="L56" i="121"/>
  <c r="M56" i="121"/>
  <c r="P56" i="121"/>
  <c r="I56" i="122"/>
  <c r="J56" i="122"/>
  <c r="K56" i="122"/>
  <c r="L56" i="122"/>
  <c r="M56" i="122"/>
  <c r="P56" i="122"/>
  <c r="I56" i="132"/>
  <c r="J56" i="132"/>
  <c r="K56" i="132"/>
  <c r="L56" i="132"/>
  <c r="M56" i="132"/>
  <c r="P56" i="132"/>
  <c r="I56" i="134"/>
  <c r="J56" i="134"/>
  <c r="K56" i="134"/>
  <c r="L56" i="134"/>
  <c r="M56" i="134"/>
  <c r="P56" i="134"/>
  <c r="I56" i="135"/>
  <c r="J56" i="135"/>
  <c r="K56" i="135"/>
  <c r="L56" i="135"/>
  <c r="M56" i="135"/>
  <c r="P56" i="135"/>
  <c r="S26" i="150"/>
  <c r="R26" i="150"/>
  <c r="I55" i="96"/>
  <c r="J55" i="96"/>
  <c r="K55" i="96"/>
  <c r="L55" i="96"/>
  <c r="M55" i="96"/>
  <c r="P55" i="96"/>
  <c r="I55" i="121"/>
  <c r="J55" i="121"/>
  <c r="K55" i="121"/>
  <c r="L55" i="121"/>
  <c r="M55" i="121"/>
  <c r="P55" i="121"/>
  <c r="I55" i="122"/>
  <c r="J55" i="122"/>
  <c r="K55" i="122"/>
  <c r="L55" i="122"/>
  <c r="M55" i="122"/>
  <c r="P55" i="122"/>
  <c r="I55" i="132"/>
  <c r="J55" i="132"/>
  <c r="K55" i="132"/>
  <c r="L55" i="132"/>
  <c r="M55" i="132"/>
  <c r="P55" i="132"/>
  <c r="I55" i="134"/>
  <c r="J55" i="134"/>
  <c r="K55" i="134"/>
  <c r="L55" i="134"/>
  <c r="M55" i="134"/>
  <c r="P55" i="134"/>
  <c r="I55" i="135"/>
  <c r="J55" i="135"/>
  <c r="K55" i="135"/>
  <c r="L55" i="135"/>
  <c r="M55" i="135"/>
  <c r="P55" i="135"/>
  <c r="S25" i="150"/>
  <c r="R25" i="150"/>
  <c r="I54" i="96"/>
  <c r="J54" i="96"/>
  <c r="K54" i="96"/>
  <c r="L54" i="96"/>
  <c r="M54" i="96"/>
  <c r="P54" i="96"/>
  <c r="I54" i="121"/>
  <c r="J54" i="121"/>
  <c r="K54" i="121"/>
  <c r="L54" i="121"/>
  <c r="M54" i="121"/>
  <c r="P54" i="121"/>
  <c r="I54" i="122"/>
  <c r="J54" i="122"/>
  <c r="K54" i="122"/>
  <c r="L54" i="122"/>
  <c r="M54" i="122"/>
  <c r="P54" i="122"/>
  <c r="I54" i="132"/>
  <c r="J54" i="132"/>
  <c r="K54" i="132"/>
  <c r="L54" i="132"/>
  <c r="M54" i="132"/>
  <c r="P54" i="132"/>
  <c r="I54" i="134"/>
  <c r="J54" i="134"/>
  <c r="K54" i="134"/>
  <c r="L54" i="134"/>
  <c r="M54" i="134"/>
  <c r="P54" i="134"/>
  <c r="I54" i="135"/>
  <c r="J54" i="135"/>
  <c r="K54" i="135"/>
  <c r="L54" i="135"/>
  <c r="M54" i="135"/>
  <c r="P54" i="135"/>
  <c r="S24" i="150"/>
  <c r="R24" i="150"/>
  <c r="I53" i="96"/>
  <c r="J53" i="96"/>
  <c r="K53" i="96"/>
  <c r="L53" i="96"/>
  <c r="M53" i="96"/>
  <c r="P53" i="96"/>
  <c r="I53" i="121"/>
  <c r="J53" i="121"/>
  <c r="K53" i="121"/>
  <c r="L53" i="121"/>
  <c r="M53" i="121"/>
  <c r="P53" i="121"/>
  <c r="I53" i="122"/>
  <c r="J53" i="122"/>
  <c r="K53" i="122"/>
  <c r="L53" i="122"/>
  <c r="M53" i="122"/>
  <c r="P53" i="122"/>
  <c r="I53" i="132"/>
  <c r="J53" i="132"/>
  <c r="K53" i="132"/>
  <c r="L53" i="132"/>
  <c r="M53" i="132"/>
  <c r="P53" i="132"/>
  <c r="I53" i="134"/>
  <c r="J53" i="134"/>
  <c r="K53" i="134"/>
  <c r="L53" i="134"/>
  <c r="M53" i="134"/>
  <c r="P53" i="134"/>
  <c r="I53" i="135"/>
  <c r="J53" i="135"/>
  <c r="K53" i="135"/>
  <c r="L53" i="135"/>
  <c r="M53" i="135"/>
  <c r="P53" i="135"/>
  <c r="S23" i="150"/>
  <c r="R23" i="150"/>
  <c r="I52" i="96"/>
  <c r="J52" i="96"/>
  <c r="K52" i="96"/>
  <c r="L52" i="96"/>
  <c r="M52" i="96"/>
  <c r="P52" i="96"/>
  <c r="I52" i="121"/>
  <c r="J52" i="121"/>
  <c r="K52" i="121"/>
  <c r="L52" i="121"/>
  <c r="M52" i="121"/>
  <c r="P52" i="121"/>
  <c r="I52" i="122"/>
  <c r="J52" i="122"/>
  <c r="K52" i="122"/>
  <c r="L52" i="122"/>
  <c r="M52" i="122"/>
  <c r="P52" i="122"/>
  <c r="I52" i="132"/>
  <c r="J52" i="132"/>
  <c r="K52" i="132"/>
  <c r="L52" i="132"/>
  <c r="M52" i="132"/>
  <c r="P52" i="132"/>
  <c r="I52" i="134"/>
  <c r="J52" i="134"/>
  <c r="K52" i="134"/>
  <c r="L52" i="134"/>
  <c r="M52" i="134"/>
  <c r="P52" i="134"/>
  <c r="I52" i="135"/>
  <c r="J52" i="135"/>
  <c r="K52" i="135"/>
  <c r="L52" i="135"/>
  <c r="M52" i="135"/>
  <c r="P52" i="135"/>
  <c r="S22" i="150"/>
  <c r="R22" i="150"/>
  <c r="I51" i="96"/>
  <c r="J51" i="96"/>
  <c r="K51" i="96"/>
  <c r="L51" i="96"/>
  <c r="M51" i="96"/>
  <c r="P51" i="96"/>
  <c r="I51" i="121"/>
  <c r="J51" i="121"/>
  <c r="K51" i="121"/>
  <c r="L51" i="121"/>
  <c r="M51" i="121"/>
  <c r="P51" i="121"/>
  <c r="I51" i="122"/>
  <c r="J51" i="122"/>
  <c r="K51" i="122"/>
  <c r="L51" i="122"/>
  <c r="M51" i="122"/>
  <c r="P51" i="122"/>
  <c r="I51" i="132"/>
  <c r="J51" i="132"/>
  <c r="K51" i="132"/>
  <c r="L51" i="132"/>
  <c r="M51" i="132"/>
  <c r="P51" i="132"/>
  <c r="I51" i="134"/>
  <c r="J51" i="134"/>
  <c r="K51" i="134"/>
  <c r="L51" i="134"/>
  <c r="M51" i="134"/>
  <c r="P51" i="134"/>
  <c r="I51" i="135"/>
  <c r="J51" i="135"/>
  <c r="K51" i="135"/>
  <c r="L51" i="135"/>
  <c r="M51" i="135"/>
  <c r="P51" i="135"/>
  <c r="S21" i="150"/>
  <c r="R21" i="150"/>
  <c r="I50" i="96"/>
  <c r="J50" i="96"/>
  <c r="K50" i="96"/>
  <c r="L50" i="96"/>
  <c r="M50" i="96"/>
  <c r="P50" i="96"/>
  <c r="I50" i="121"/>
  <c r="J50" i="121"/>
  <c r="K50" i="121"/>
  <c r="L50" i="121"/>
  <c r="M50" i="121"/>
  <c r="P50" i="121"/>
  <c r="I50" i="122"/>
  <c r="J50" i="122"/>
  <c r="K50" i="122"/>
  <c r="L50" i="122"/>
  <c r="M50" i="122"/>
  <c r="P50" i="122"/>
  <c r="I50" i="132"/>
  <c r="J50" i="132"/>
  <c r="K50" i="132"/>
  <c r="L50" i="132"/>
  <c r="M50" i="132"/>
  <c r="P50" i="132"/>
  <c r="I50" i="134"/>
  <c r="J50" i="134"/>
  <c r="K50" i="134"/>
  <c r="L50" i="134"/>
  <c r="M50" i="134"/>
  <c r="P50" i="134"/>
  <c r="I50" i="135"/>
  <c r="J50" i="135"/>
  <c r="K50" i="135"/>
  <c r="L50" i="135"/>
  <c r="M50" i="135"/>
  <c r="P50" i="135"/>
  <c r="S20" i="150"/>
  <c r="R20" i="150"/>
  <c r="I49" i="96"/>
  <c r="J49" i="96"/>
  <c r="K49" i="96"/>
  <c r="L49" i="96"/>
  <c r="M49" i="96"/>
  <c r="P49" i="96"/>
  <c r="I49" i="121"/>
  <c r="J49" i="121"/>
  <c r="K49" i="121"/>
  <c r="L49" i="121"/>
  <c r="M49" i="121"/>
  <c r="P49" i="121"/>
  <c r="I49" i="122"/>
  <c r="J49" i="122"/>
  <c r="K49" i="122"/>
  <c r="L49" i="122"/>
  <c r="M49" i="122"/>
  <c r="P49" i="122"/>
  <c r="I49" i="132"/>
  <c r="J49" i="132"/>
  <c r="K49" i="132"/>
  <c r="L49" i="132"/>
  <c r="M49" i="132"/>
  <c r="P49" i="132"/>
  <c r="I49" i="134"/>
  <c r="J49" i="134"/>
  <c r="K49" i="134"/>
  <c r="L49" i="134"/>
  <c r="M49" i="134"/>
  <c r="P49" i="134"/>
  <c r="I49" i="135"/>
  <c r="J49" i="135"/>
  <c r="K49" i="135"/>
  <c r="L49" i="135"/>
  <c r="M49" i="135"/>
  <c r="P49" i="135"/>
  <c r="S19" i="150"/>
  <c r="R19" i="150"/>
  <c r="I48" i="96"/>
  <c r="J48" i="96"/>
  <c r="K48" i="96"/>
  <c r="L48" i="96"/>
  <c r="M48" i="96"/>
  <c r="P48" i="96"/>
  <c r="I48" i="121"/>
  <c r="J48" i="121"/>
  <c r="K48" i="121"/>
  <c r="L48" i="121"/>
  <c r="M48" i="121"/>
  <c r="P48" i="121"/>
  <c r="I48" i="122"/>
  <c r="J48" i="122"/>
  <c r="K48" i="122"/>
  <c r="L48" i="122"/>
  <c r="M48" i="122"/>
  <c r="P48" i="122"/>
  <c r="I48" i="132"/>
  <c r="J48" i="132"/>
  <c r="K48" i="132"/>
  <c r="L48" i="132"/>
  <c r="M48" i="132"/>
  <c r="P48" i="132"/>
  <c r="I48" i="134"/>
  <c r="J48" i="134"/>
  <c r="K48" i="134"/>
  <c r="L48" i="134"/>
  <c r="M48" i="134"/>
  <c r="P48" i="134"/>
  <c r="I48" i="135"/>
  <c r="J48" i="135"/>
  <c r="K48" i="135"/>
  <c r="L48" i="135"/>
  <c r="M48" i="135"/>
  <c r="P48" i="135"/>
  <c r="S18" i="150"/>
  <c r="R18" i="150"/>
  <c r="I47" i="96"/>
  <c r="J47" i="96"/>
  <c r="K47" i="96"/>
  <c r="L47" i="96"/>
  <c r="M47" i="96"/>
  <c r="P47" i="96"/>
  <c r="I47" i="121"/>
  <c r="J47" i="121"/>
  <c r="K47" i="121"/>
  <c r="L47" i="121"/>
  <c r="M47" i="121"/>
  <c r="P47" i="121"/>
  <c r="I47" i="122"/>
  <c r="J47" i="122"/>
  <c r="K47" i="122"/>
  <c r="L47" i="122"/>
  <c r="M47" i="122"/>
  <c r="P47" i="122"/>
  <c r="I47" i="132"/>
  <c r="J47" i="132"/>
  <c r="K47" i="132"/>
  <c r="L47" i="132"/>
  <c r="M47" i="132"/>
  <c r="P47" i="132"/>
  <c r="I47" i="134"/>
  <c r="J47" i="134"/>
  <c r="K47" i="134"/>
  <c r="L47" i="134"/>
  <c r="M47" i="134"/>
  <c r="P47" i="134"/>
  <c r="I47" i="135"/>
  <c r="J47" i="135"/>
  <c r="K47" i="135"/>
  <c r="L47" i="135"/>
  <c r="M47" i="135"/>
  <c r="P47" i="135"/>
  <c r="S17" i="150"/>
  <c r="R17" i="150"/>
  <c r="I46" i="96"/>
  <c r="J46" i="96"/>
  <c r="K46" i="96"/>
  <c r="L46" i="96"/>
  <c r="M46" i="96"/>
  <c r="P46" i="96"/>
  <c r="I46" i="121"/>
  <c r="J46" i="121"/>
  <c r="K46" i="121"/>
  <c r="L46" i="121"/>
  <c r="M46" i="121"/>
  <c r="P46" i="121"/>
  <c r="I46" i="122"/>
  <c r="J46" i="122"/>
  <c r="K46" i="122"/>
  <c r="L46" i="122"/>
  <c r="M46" i="122"/>
  <c r="P46" i="122"/>
  <c r="I46" i="132"/>
  <c r="J46" i="132"/>
  <c r="K46" i="132"/>
  <c r="L46" i="132"/>
  <c r="M46" i="132"/>
  <c r="P46" i="132"/>
  <c r="I46" i="134"/>
  <c r="J46" i="134"/>
  <c r="K46" i="134"/>
  <c r="L46" i="134"/>
  <c r="M46" i="134"/>
  <c r="P46" i="134"/>
  <c r="I46" i="135"/>
  <c r="J46" i="135"/>
  <c r="K46" i="135"/>
  <c r="L46" i="135"/>
  <c r="M46" i="135"/>
  <c r="P46" i="135"/>
  <c r="S16" i="150"/>
  <c r="R16" i="150"/>
  <c r="P45" i="96"/>
  <c r="P45" i="121"/>
  <c r="P45" i="122"/>
  <c r="P45" i="132"/>
  <c r="P45" i="134"/>
  <c r="P45" i="135"/>
  <c r="S15" i="150"/>
  <c r="R15" i="150"/>
  <c r="P44" i="96"/>
  <c r="P44" i="121"/>
  <c r="P44" i="122"/>
  <c r="P44" i="132"/>
  <c r="P44" i="134"/>
  <c r="P44" i="135"/>
  <c r="S14" i="150"/>
  <c r="R14" i="150"/>
  <c r="P43" i="96"/>
  <c r="P43" i="121"/>
  <c r="P43" i="122"/>
  <c r="P43" i="132"/>
  <c r="P43" i="134"/>
  <c r="P43" i="135"/>
  <c r="S13" i="150"/>
  <c r="R13" i="150"/>
  <c r="P42" i="96"/>
  <c r="P42" i="121"/>
  <c r="P42" i="122"/>
  <c r="P42" i="132"/>
  <c r="P42" i="134"/>
  <c r="P42" i="135"/>
  <c r="S12" i="150"/>
  <c r="R12" i="150"/>
  <c r="P41" i="96"/>
  <c r="P41" i="121"/>
  <c r="P41" i="122"/>
  <c r="P41" i="132"/>
  <c r="P41" i="134"/>
  <c r="P41" i="135"/>
  <c r="S11" i="150"/>
  <c r="R11" i="150"/>
  <c r="P40" i="96"/>
  <c r="P40" i="121"/>
  <c r="P40" i="122"/>
  <c r="P40" i="132"/>
  <c r="P40" i="134"/>
  <c r="P40" i="135"/>
  <c r="S10" i="150"/>
  <c r="R10" i="150"/>
  <c r="P39" i="96"/>
  <c r="P39" i="121"/>
  <c r="P39" i="122"/>
  <c r="P39" i="132"/>
  <c r="P39" i="134"/>
  <c r="P39" i="135"/>
  <c r="S9" i="150"/>
  <c r="R9" i="150"/>
  <c r="P38" i="96"/>
  <c r="P38" i="121"/>
  <c r="P38" i="122"/>
  <c r="P38" i="132"/>
  <c r="P38" i="134"/>
  <c r="P38" i="135"/>
  <c r="S8" i="150"/>
  <c r="R8" i="150"/>
  <c r="M37" i="96"/>
  <c r="P37" i="96"/>
  <c r="M37" i="121"/>
  <c r="P37" i="121"/>
  <c r="M37" i="122"/>
  <c r="P37" i="122"/>
  <c r="M37" i="132"/>
  <c r="P37" i="132"/>
  <c r="M37" i="134"/>
  <c r="P37" i="134"/>
  <c r="M37" i="135"/>
  <c r="P37" i="135"/>
  <c r="S7" i="150"/>
  <c r="R7" i="150"/>
  <c r="M36" i="96"/>
  <c r="P36" i="96"/>
  <c r="M36" i="121"/>
  <c r="P36" i="121"/>
  <c r="M36" i="122"/>
  <c r="P36" i="122"/>
  <c r="M36" i="132"/>
  <c r="P36" i="132"/>
  <c r="M36" i="134"/>
  <c r="P36" i="134"/>
  <c r="M36" i="135"/>
  <c r="P36" i="135"/>
  <c r="S6" i="150"/>
  <c r="R6" i="150"/>
  <c r="I7" i="96"/>
  <c r="J7" i="96"/>
  <c r="K7" i="96"/>
  <c r="L7" i="96"/>
  <c r="M7" i="96"/>
  <c r="P7" i="96"/>
  <c r="I8" i="96"/>
  <c r="J8" i="96"/>
  <c r="K8" i="96"/>
  <c r="L8" i="96"/>
  <c r="M8" i="96"/>
  <c r="P8" i="96"/>
  <c r="I9" i="96"/>
  <c r="J9" i="96"/>
  <c r="K9" i="96"/>
  <c r="L9" i="96"/>
  <c r="M9" i="96"/>
  <c r="P9" i="96"/>
  <c r="I10" i="96"/>
  <c r="J10" i="96"/>
  <c r="K10" i="96"/>
  <c r="L10" i="96"/>
  <c r="M10" i="96"/>
  <c r="P10" i="96"/>
  <c r="I11" i="96"/>
  <c r="J11" i="96"/>
  <c r="K11" i="96"/>
  <c r="L11" i="96"/>
  <c r="M11" i="96"/>
  <c r="P11" i="96"/>
  <c r="I12" i="96"/>
  <c r="J12" i="96"/>
  <c r="K12" i="96"/>
  <c r="L12" i="96"/>
  <c r="M12" i="96"/>
  <c r="P12" i="96"/>
  <c r="I13" i="96"/>
  <c r="J13" i="96"/>
  <c r="K13" i="96"/>
  <c r="L13" i="96"/>
  <c r="M13" i="96"/>
  <c r="P13" i="96"/>
  <c r="I14" i="96"/>
  <c r="J14" i="96"/>
  <c r="K14" i="96"/>
  <c r="L14" i="96"/>
  <c r="M14" i="96"/>
  <c r="P14" i="96"/>
  <c r="I15" i="96"/>
  <c r="J15" i="96"/>
  <c r="K15" i="96"/>
  <c r="L15" i="96"/>
  <c r="M15" i="96"/>
  <c r="P15" i="96"/>
  <c r="I16" i="96"/>
  <c r="J16" i="96"/>
  <c r="K16" i="96"/>
  <c r="L16" i="96"/>
  <c r="M16" i="96"/>
  <c r="P16" i="96"/>
  <c r="I17" i="96"/>
  <c r="J17" i="96"/>
  <c r="K17" i="96"/>
  <c r="L17" i="96"/>
  <c r="M17" i="96"/>
  <c r="P17" i="96"/>
  <c r="I18" i="96"/>
  <c r="J18" i="96"/>
  <c r="K18" i="96"/>
  <c r="L18" i="96"/>
  <c r="M18" i="96"/>
  <c r="P18" i="96"/>
  <c r="I19" i="96"/>
  <c r="J19" i="96"/>
  <c r="K19" i="96"/>
  <c r="L19" i="96"/>
  <c r="M19" i="96"/>
  <c r="P19" i="96"/>
  <c r="I20" i="96"/>
  <c r="J20" i="96"/>
  <c r="K20" i="96"/>
  <c r="L20" i="96"/>
  <c r="M20" i="96"/>
  <c r="P20" i="96"/>
  <c r="I21" i="96"/>
  <c r="J21" i="96"/>
  <c r="K21" i="96"/>
  <c r="L21" i="96"/>
  <c r="M21" i="96"/>
  <c r="P21" i="96"/>
  <c r="I22" i="96"/>
  <c r="J22" i="96"/>
  <c r="K22" i="96"/>
  <c r="L22" i="96"/>
  <c r="M22" i="96"/>
  <c r="P22" i="96"/>
  <c r="I23" i="96"/>
  <c r="J23" i="96"/>
  <c r="K23" i="96"/>
  <c r="L23" i="96"/>
  <c r="M23" i="96"/>
  <c r="P23" i="96"/>
  <c r="I24" i="96"/>
  <c r="J24" i="96"/>
  <c r="K24" i="96"/>
  <c r="L24" i="96"/>
  <c r="M24" i="96"/>
  <c r="P24" i="96"/>
  <c r="I25" i="96"/>
  <c r="J25" i="96"/>
  <c r="K25" i="96"/>
  <c r="L25" i="96"/>
  <c r="M25" i="96"/>
  <c r="P25" i="96"/>
  <c r="M26" i="96"/>
  <c r="P26" i="96"/>
  <c r="M27" i="96"/>
  <c r="P27" i="96"/>
  <c r="M28" i="96"/>
  <c r="P28" i="96"/>
  <c r="M29" i="96"/>
  <c r="P29" i="96"/>
  <c r="M30" i="96"/>
  <c r="P30" i="96"/>
  <c r="M31" i="96"/>
  <c r="P31" i="96"/>
  <c r="M32" i="96"/>
  <c r="P32" i="96"/>
  <c r="M33" i="96"/>
  <c r="P33" i="96"/>
  <c r="M34" i="96"/>
  <c r="P34" i="96"/>
  <c r="M35" i="96"/>
  <c r="P35" i="96"/>
  <c r="M147" i="96"/>
  <c r="P147" i="96"/>
  <c r="M148" i="96"/>
  <c r="P148" i="96"/>
  <c r="M149" i="96"/>
  <c r="P149" i="96"/>
  <c r="M150" i="96"/>
  <c r="P150" i="96"/>
  <c r="M151" i="96"/>
  <c r="P151" i="96"/>
  <c r="I152" i="96"/>
  <c r="J152" i="96"/>
  <c r="K152" i="96"/>
  <c r="L152" i="96"/>
  <c r="M152" i="96"/>
  <c r="P152" i="96"/>
  <c r="I152" i="122"/>
  <c r="J152" i="122"/>
  <c r="K152" i="122"/>
  <c r="L152" i="122"/>
  <c r="M152" i="122"/>
  <c r="P152" i="122"/>
  <c r="I6" i="96"/>
  <c r="J6" i="96"/>
  <c r="K6" i="96"/>
  <c r="L6" i="96"/>
  <c r="M6" i="96"/>
  <c r="P6" i="96"/>
  <c r="M147" i="135"/>
  <c r="P147" i="135"/>
  <c r="M148" i="135"/>
  <c r="P148" i="135"/>
  <c r="M149" i="135"/>
  <c r="P149" i="135"/>
  <c r="M150" i="135"/>
  <c r="P150" i="135"/>
  <c r="M151" i="135"/>
  <c r="P151" i="135"/>
  <c r="I152" i="135"/>
  <c r="J152" i="135"/>
  <c r="K152" i="135"/>
  <c r="L152" i="135"/>
  <c r="M152" i="135"/>
  <c r="P152" i="135"/>
  <c r="I7" i="135"/>
  <c r="J7" i="135"/>
  <c r="K7" i="135"/>
  <c r="L7" i="135"/>
  <c r="M7" i="135"/>
  <c r="P7" i="135"/>
  <c r="I8" i="135"/>
  <c r="J8" i="135"/>
  <c r="K8" i="135"/>
  <c r="L8" i="135"/>
  <c r="M8" i="135"/>
  <c r="P8" i="135"/>
  <c r="I9" i="135"/>
  <c r="J9" i="135"/>
  <c r="K9" i="135"/>
  <c r="L9" i="135"/>
  <c r="M9" i="135"/>
  <c r="P9" i="135"/>
  <c r="I10" i="135"/>
  <c r="J10" i="135"/>
  <c r="K10" i="135"/>
  <c r="L10" i="135"/>
  <c r="M10" i="135"/>
  <c r="P10" i="135"/>
  <c r="I11" i="135"/>
  <c r="J11" i="135"/>
  <c r="K11" i="135"/>
  <c r="L11" i="135"/>
  <c r="M11" i="135"/>
  <c r="P11" i="135"/>
  <c r="I12" i="135"/>
  <c r="J12" i="135"/>
  <c r="K12" i="135"/>
  <c r="L12" i="135"/>
  <c r="M12" i="135"/>
  <c r="P12" i="135"/>
  <c r="I13" i="135"/>
  <c r="J13" i="135"/>
  <c r="K13" i="135"/>
  <c r="L13" i="135"/>
  <c r="M13" i="135"/>
  <c r="P13" i="135"/>
  <c r="I14" i="135"/>
  <c r="J14" i="135"/>
  <c r="K14" i="135"/>
  <c r="L14" i="135"/>
  <c r="M14" i="135"/>
  <c r="P14" i="135"/>
  <c r="I15" i="135"/>
  <c r="J15" i="135"/>
  <c r="K15" i="135"/>
  <c r="L15" i="135"/>
  <c r="M15" i="135"/>
  <c r="P15" i="135"/>
  <c r="I16" i="135"/>
  <c r="J16" i="135"/>
  <c r="K16" i="135"/>
  <c r="L16" i="135"/>
  <c r="M16" i="135"/>
  <c r="P16" i="135"/>
  <c r="I17" i="135"/>
  <c r="J17" i="135"/>
  <c r="K17" i="135"/>
  <c r="L17" i="135"/>
  <c r="M17" i="135"/>
  <c r="P17" i="135"/>
  <c r="I18" i="135"/>
  <c r="J18" i="135"/>
  <c r="K18" i="135"/>
  <c r="L18" i="135"/>
  <c r="M18" i="135"/>
  <c r="P18" i="135"/>
  <c r="I19" i="135"/>
  <c r="J19" i="135"/>
  <c r="K19" i="135"/>
  <c r="L19" i="135"/>
  <c r="M19" i="135"/>
  <c r="P19" i="135"/>
  <c r="I20" i="135"/>
  <c r="J20" i="135"/>
  <c r="K20" i="135"/>
  <c r="L20" i="135"/>
  <c r="M20" i="135"/>
  <c r="P20" i="135"/>
  <c r="I21" i="135"/>
  <c r="J21" i="135"/>
  <c r="K21" i="135"/>
  <c r="L21" i="135"/>
  <c r="M21" i="135"/>
  <c r="P21" i="135"/>
  <c r="I22" i="135"/>
  <c r="J22" i="135"/>
  <c r="K22" i="135"/>
  <c r="L22" i="135"/>
  <c r="M22" i="135"/>
  <c r="P22" i="135"/>
  <c r="I23" i="135"/>
  <c r="J23" i="135"/>
  <c r="K23" i="135"/>
  <c r="L23" i="135"/>
  <c r="M23" i="135"/>
  <c r="P23" i="135"/>
  <c r="I24" i="135"/>
  <c r="J24" i="135"/>
  <c r="K24" i="135"/>
  <c r="L24" i="135"/>
  <c r="M24" i="135"/>
  <c r="P24" i="135"/>
  <c r="I25" i="135"/>
  <c r="J25" i="135"/>
  <c r="K25" i="135"/>
  <c r="L25" i="135"/>
  <c r="M25" i="135"/>
  <c r="P25" i="135"/>
  <c r="M26" i="135"/>
  <c r="P26" i="135"/>
  <c r="M27" i="135"/>
  <c r="P27" i="135"/>
  <c r="M28" i="135"/>
  <c r="P28" i="135"/>
  <c r="M29" i="135"/>
  <c r="P29" i="135"/>
  <c r="M30" i="135"/>
  <c r="P30" i="135"/>
  <c r="M31" i="135"/>
  <c r="P31" i="135"/>
  <c r="M32" i="135"/>
  <c r="P32" i="135"/>
  <c r="M33" i="135"/>
  <c r="P33" i="135"/>
  <c r="M34" i="135"/>
  <c r="P34" i="135"/>
  <c r="M35" i="135"/>
  <c r="P35" i="135"/>
  <c r="I6" i="135"/>
  <c r="J6" i="135"/>
  <c r="K6" i="135"/>
  <c r="L6" i="135"/>
  <c r="M6" i="135"/>
  <c r="P6" i="135"/>
  <c r="I153" i="134"/>
  <c r="J153" i="134"/>
  <c r="K153" i="134"/>
  <c r="L153" i="134"/>
  <c r="M153" i="134"/>
  <c r="P153" i="134"/>
  <c r="I154" i="134"/>
  <c r="J154" i="134"/>
  <c r="K154" i="134"/>
  <c r="L154" i="134"/>
  <c r="M154" i="134"/>
  <c r="P154" i="134"/>
  <c r="I155" i="134"/>
  <c r="J155" i="134"/>
  <c r="K155" i="134"/>
  <c r="L155" i="134"/>
  <c r="M155" i="134"/>
  <c r="P155" i="134"/>
  <c r="I156" i="134"/>
  <c r="J156" i="134"/>
  <c r="K156" i="134"/>
  <c r="L156" i="134"/>
  <c r="M156" i="134"/>
  <c r="P156" i="134"/>
  <c r="I157" i="134"/>
  <c r="J157" i="134"/>
  <c r="K157" i="134"/>
  <c r="L157" i="134"/>
  <c r="M157" i="134"/>
  <c r="P157" i="134"/>
  <c r="I158" i="134"/>
  <c r="J158" i="134"/>
  <c r="K158" i="134"/>
  <c r="L158" i="134"/>
  <c r="M158" i="134"/>
  <c r="P158" i="134"/>
  <c r="I159" i="134"/>
  <c r="J159" i="134"/>
  <c r="K159" i="134"/>
  <c r="L159" i="134"/>
  <c r="M159" i="134"/>
  <c r="P159" i="134"/>
  <c r="I160" i="134"/>
  <c r="J160" i="134"/>
  <c r="K160" i="134"/>
  <c r="L160" i="134"/>
  <c r="M160" i="134"/>
  <c r="P160" i="134"/>
  <c r="I161" i="134"/>
  <c r="J161" i="134"/>
  <c r="K161" i="134"/>
  <c r="L161" i="134"/>
  <c r="M161" i="134"/>
  <c r="P161" i="134"/>
  <c r="I162" i="134"/>
  <c r="J162" i="134"/>
  <c r="K162" i="134"/>
  <c r="L162" i="134"/>
  <c r="M162" i="134"/>
  <c r="P162" i="134"/>
  <c r="I163" i="134"/>
  <c r="J163" i="134"/>
  <c r="K163" i="134"/>
  <c r="L163" i="134"/>
  <c r="M163" i="134"/>
  <c r="P163" i="134"/>
  <c r="I164" i="134"/>
  <c r="J164" i="134"/>
  <c r="K164" i="134"/>
  <c r="L164" i="134"/>
  <c r="M164" i="134"/>
  <c r="P164" i="134"/>
  <c r="I165" i="134"/>
  <c r="J165" i="134"/>
  <c r="K165" i="134"/>
  <c r="L165" i="134"/>
  <c r="M165" i="134"/>
  <c r="P165" i="134"/>
  <c r="I166" i="134"/>
  <c r="J166" i="134"/>
  <c r="K166" i="134"/>
  <c r="L166" i="134"/>
  <c r="M166" i="134"/>
  <c r="P166" i="134"/>
  <c r="I167" i="134"/>
  <c r="J167" i="134"/>
  <c r="K167" i="134"/>
  <c r="L167" i="134"/>
  <c r="M167" i="134"/>
  <c r="P167" i="134"/>
  <c r="I168" i="134"/>
  <c r="J168" i="134"/>
  <c r="K168" i="134"/>
  <c r="L168" i="134"/>
  <c r="M168" i="134"/>
  <c r="P168" i="134"/>
  <c r="I169" i="134"/>
  <c r="J169" i="134"/>
  <c r="K169" i="134"/>
  <c r="L169" i="134"/>
  <c r="M169" i="134"/>
  <c r="P169" i="134"/>
  <c r="I170" i="134"/>
  <c r="J170" i="134"/>
  <c r="K170" i="134"/>
  <c r="L170" i="134"/>
  <c r="M170" i="134"/>
  <c r="P170" i="134"/>
  <c r="I153" i="122"/>
  <c r="J153" i="122"/>
  <c r="K153" i="122"/>
  <c r="L153" i="122"/>
  <c r="M153" i="122"/>
  <c r="P153" i="122"/>
  <c r="I154" i="122"/>
  <c r="J154" i="122"/>
  <c r="K154" i="122"/>
  <c r="L154" i="122"/>
  <c r="M154" i="122"/>
  <c r="P154" i="122"/>
  <c r="I155" i="122"/>
  <c r="J155" i="122"/>
  <c r="K155" i="122"/>
  <c r="L155" i="122"/>
  <c r="M155" i="122"/>
  <c r="P155" i="122"/>
  <c r="I156" i="122"/>
  <c r="J156" i="122"/>
  <c r="K156" i="122"/>
  <c r="L156" i="122"/>
  <c r="M156" i="122"/>
  <c r="P156" i="122"/>
  <c r="I157" i="122"/>
  <c r="J157" i="122"/>
  <c r="K157" i="122"/>
  <c r="L157" i="122"/>
  <c r="M157" i="122"/>
  <c r="P157" i="122"/>
  <c r="I158" i="122"/>
  <c r="J158" i="122"/>
  <c r="K158" i="122"/>
  <c r="L158" i="122"/>
  <c r="M158" i="122"/>
  <c r="P158" i="122"/>
  <c r="I159" i="122"/>
  <c r="J159" i="122"/>
  <c r="K159" i="122"/>
  <c r="L159" i="122"/>
  <c r="M159" i="122"/>
  <c r="P159" i="122"/>
  <c r="I160" i="122"/>
  <c r="J160" i="122"/>
  <c r="K160" i="122"/>
  <c r="L160" i="122"/>
  <c r="M160" i="122"/>
  <c r="P160" i="122"/>
  <c r="I161" i="122"/>
  <c r="J161" i="122"/>
  <c r="K161" i="122"/>
  <c r="L161" i="122"/>
  <c r="M161" i="122"/>
  <c r="P161" i="122"/>
  <c r="I162" i="122"/>
  <c r="J162" i="122"/>
  <c r="K162" i="122"/>
  <c r="L162" i="122"/>
  <c r="M162" i="122"/>
  <c r="P162" i="122"/>
  <c r="I163" i="122"/>
  <c r="J163" i="122"/>
  <c r="K163" i="122"/>
  <c r="L163" i="122"/>
  <c r="M163" i="122"/>
  <c r="P163" i="122"/>
  <c r="I164" i="122"/>
  <c r="J164" i="122"/>
  <c r="K164" i="122"/>
  <c r="L164" i="122"/>
  <c r="M164" i="122"/>
  <c r="P164" i="122"/>
  <c r="I165" i="122"/>
  <c r="J165" i="122"/>
  <c r="K165" i="122"/>
  <c r="L165" i="122"/>
  <c r="M165" i="122"/>
  <c r="P165" i="122"/>
  <c r="I166" i="122"/>
  <c r="J166" i="122"/>
  <c r="K166" i="122"/>
  <c r="L166" i="122"/>
  <c r="M166" i="122"/>
  <c r="P166" i="122"/>
  <c r="I167" i="122"/>
  <c r="J167" i="122"/>
  <c r="K167" i="122"/>
  <c r="L167" i="122"/>
  <c r="M167" i="122"/>
  <c r="P167" i="122"/>
  <c r="I168" i="122"/>
  <c r="J168" i="122"/>
  <c r="K168" i="122"/>
  <c r="L168" i="122"/>
  <c r="M168" i="122"/>
  <c r="P168" i="122"/>
  <c r="I169" i="122"/>
  <c r="J169" i="122"/>
  <c r="K169" i="122"/>
  <c r="L169" i="122"/>
  <c r="M169" i="122"/>
  <c r="P169" i="122"/>
  <c r="I170" i="122"/>
  <c r="J170" i="122"/>
  <c r="K170" i="122"/>
  <c r="L170" i="122"/>
  <c r="M170" i="122"/>
  <c r="P170" i="122"/>
  <c r="I171" i="122"/>
  <c r="J171" i="122"/>
  <c r="K171" i="122"/>
  <c r="L171" i="122"/>
  <c r="M171" i="122"/>
  <c r="P171" i="122"/>
  <c r="I172" i="122"/>
  <c r="J172" i="122"/>
  <c r="K172" i="122"/>
  <c r="L172" i="122"/>
  <c r="M172" i="122"/>
  <c r="P172" i="122"/>
  <c r="I173" i="122"/>
  <c r="J173" i="122"/>
  <c r="K173" i="122"/>
  <c r="L173" i="122"/>
  <c r="M173" i="122"/>
  <c r="P173" i="122"/>
  <c r="I174" i="122"/>
  <c r="J174" i="122"/>
  <c r="K174" i="122"/>
  <c r="L174" i="122"/>
  <c r="M174" i="122"/>
  <c r="P174" i="122"/>
  <c r="I175" i="122"/>
  <c r="J175" i="122"/>
  <c r="K175" i="122"/>
  <c r="L175" i="122"/>
  <c r="M175" i="122"/>
  <c r="P175" i="122"/>
  <c r="I176" i="122"/>
  <c r="J176" i="122"/>
  <c r="K176" i="122"/>
  <c r="L176" i="122"/>
  <c r="M176" i="122"/>
  <c r="P176" i="122"/>
  <c r="I177" i="122"/>
  <c r="J177" i="122"/>
  <c r="K177" i="122"/>
  <c r="L177" i="122"/>
  <c r="M177" i="122"/>
  <c r="P177" i="122"/>
  <c r="I178" i="122"/>
  <c r="J178" i="122"/>
  <c r="K178" i="122"/>
  <c r="L178" i="122"/>
  <c r="M178" i="122"/>
  <c r="P178" i="122"/>
  <c r="I179" i="122"/>
  <c r="J179" i="122"/>
  <c r="K179" i="122"/>
  <c r="L179" i="122"/>
  <c r="M179" i="122"/>
  <c r="P179" i="122"/>
  <c r="I180" i="122"/>
  <c r="J180" i="122"/>
  <c r="K180" i="122"/>
  <c r="L180" i="122"/>
  <c r="M180" i="122"/>
  <c r="P180" i="122"/>
  <c r="I181" i="122"/>
  <c r="J181" i="122"/>
  <c r="K181" i="122"/>
  <c r="L181" i="122"/>
  <c r="M181" i="122"/>
  <c r="P181" i="122"/>
  <c r="I182" i="122"/>
  <c r="J182" i="122"/>
  <c r="K182" i="122"/>
  <c r="L182" i="122"/>
  <c r="M182" i="122"/>
  <c r="P182" i="122"/>
  <c r="I183" i="122"/>
  <c r="J183" i="122"/>
  <c r="K183" i="122"/>
  <c r="L183" i="122"/>
  <c r="M183" i="122"/>
  <c r="P183" i="122"/>
  <c r="I184" i="122"/>
  <c r="J184" i="122"/>
  <c r="K184" i="122"/>
  <c r="L184" i="122"/>
  <c r="M184" i="122"/>
  <c r="P184" i="122"/>
  <c r="I185" i="122"/>
  <c r="J185" i="122"/>
  <c r="K185" i="122"/>
  <c r="L185" i="122"/>
  <c r="M185" i="122"/>
  <c r="P185" i="122"/>
  <c r="I186" i="122"/>
  <c r="J186" i="122"/>
  <c r="K186" i="122"/>
  <c r="L186" i="122"/>
  <c r="M186" i="122"/>
  <c r="P186" i="122"/>
  <c r="I187" i="122"/>
  <c r="J187" i="122"/>
  <c r="K187" i="122"/>
  <c r="L187" i="122"/>
  <c r="M187" i="122"/>
  <c r="P187" i="122"/>
  <c r="I188" i="122"/>
  <c r="J188" i="122"/>
  <c r="K188" i="122"/>
  <c r="L188" i="122"/>
  <c r="M188" i="122"/>
  <c r="P188" i="122"/>
  <c r="I189" i="122"/>
  <c r="J189" i="122"/>
  <c r="K189" i="122"/>
  <c r="L189" i="122"/>
  <c r="M189" i="122"/>
  <c r="P189" i="122"/>
  <c r="I190" i="122"/>
  <c r="J190" i="122"/>
  <c r="K190" i="122"/>
  <c r="L190" i="122"/>
  <c r="M190" i="122"/>
  <c r="P190" i="122"/>
  <c r="I191" i="122"/>
  <c r="J191" i="122"/>
  <c r="K191" i="122"/>
  <c r="L191" i="122"/>
  <c r="M191" i="122"/>
  <c r="P191" i="122"/>
  <c r="I152" i="121"/>
  <c r="J152" i="121"/>
  <c r="K152" i="121"/>
  <c r="L152" i="121"/>
  <c r="M152" i="121"/>
  <c r="P152" i="121"/>
  <c r="I153" i="121"/>
  <c r="J153" i="121"/>
  <c r="K153" i="121"/>
  <c r="L153" i="121"/>
  <c r="M153" i="121"/>
  <c r="P153" i="121"/>
  <c r="I154" i="121"/>
  <c r="J154" i="121"/>
  <c r="K154" i="121"/>
  <c r="L154" i="121"/>
  <c r="M154" i="121"/>
  <c r="P154" i="121"/>
  <c r="I155" i="121"/>
  <c r="J155" i="121"/>
  <c r="K155" i="121"/>
  <c r="L155" i="121"/>
  <c r="M155" i="121"/>
  <c r="P155" i="121"/>
  <c r="I156" i="121"/>
  <c r="J156" i="121"/>
  <c r="K156" i="121"/>
  <c r="L156" i="121"/>
  <c r="M156" i="121"/>
  <c r="P156" i="121"/>
  <c r="I157" i="121"/>
  <c r="J157" i="121"/>
  <c r="K157" i="121"/>
  <c r="L157" i="121"/>
  <c r="M157" i="121"/>
  <c r="P157" i="121"/>
  <c r="I158" i="121"/>
  <c r="J158" i="121"/>
  <c r="K158" i="121"/>
  <c r="L158" i="121"/>
  <c r="M158" i="121"/>
  <c r="P158" i="121"/>
  <c r="I159" i="121"/>
  <c r="J159" i="121"/>
  <c r="K159" i="121"/>
  <c r="L159" i="121"/>
  <c r="M159" i="121"/>
  <c r="P159" i="121"/>
  <c r="I160" i="121"/>
  <c r="J160" i="121"/>
  <c r="K160" i="121"/>
  <c r="L160" i="121"/>
  <c r="M160" i="121"/>
  <c r="P160" i="121"/>
  <c r="I161" i="121"/>
  <c r="J161" i="121"/>
  <c r="K161" i="121"/>
  <c r="L161" i="121"/>
  <c r="M161" i="121"/>
  <c r="P161" i="121"/>
  <c r="I162" i="121"/>
  <c r="J162" i="121"/>
  <c r="K162" i="121"/>
  <c r="L162" i="121"/>
  <c r="M162" i="121"/>
  <c r="P162" i="121"/>
  <c r="I163" i="121"/>
  <c r="J163" i="121"/>
  <c r="K163" i="121"/>
  <c r="L163" i="121"/>
  <c r="M163" i="121"/>
  <c r="P163" i="121"/>
  <c r="I164" i="121"/>
  <c r="J164" i="121"/>
  <c r="K164" i="121"/>
  <c r="L164" i="121"/>
  <c r="M164" i="121"/>
  <c r="P164" i="121"/>
  <c r="I165" i="121"/>
  <c r="J165" i="121"/>
  <c r="K165" i="121"/>
  <c r="L165" i="121"/>
  <c r="M165" i="121"/>
  <c r="P165" i="121"/>
  <c r="I166" i="121"/>
  <c r="J166" i="121"/>
  <c r="K166" i="121"/>
  <c r="L166" i="121"/>
  <c r="M166" i="121"/>
  <c r="P166" i="121"/>
  <c r="I167" i="121"/>
  <c r="J167" i="121"/>
  <c r="K167" i="121"/>
  <c r="L167" i="121"/>
  <c r="M167" i="121"/>
  <c r="P167" i="121"/>
  <c r="I168" i="121"/>
  <c r="J168" i="121"/>
  <c r="K168" i="121"/>
  <c r="L168" i="121"/>
  <c r="M168" i="121"/>
  <c r="P168" i="121"/>
  <c r="I169" i="121"/>
  <c r="J169" i="121"/>
  <c r="K169" i="121"/>
  <c r="L169" i="121"/>
  <c r="M169" i="121"/>
  <c r="P169" i="121"/>
  <c r="I170" i="121"/>
  <c r="J170" i="121"/>
  <c r="K170" i="121"/>
  <c r="L170" i="121"/>
  <c r="M170" i="121"/>
  <c r="P170" i="121"/>
  <c r="I171" i="121"/>
  <c r="J171" i="121"/>
  <c r="K171" i="121"/>
  <c r="L171" i="121"/>
  <c r="M171" i="121"/>
  <c r="P171" i="121"/>
  <c r="I172" i="121"/>
  <c r="J172" i="121"/>
  <c r="K172" i="121"/>
  <c r="L172" i="121"/>
  <c r="M172" i="121"/>
  <c r="P172" i="121"/>
  <c r="I173" i="121"/>
  <c r="J173" i="121"/>
  <c r="K173" i="121"/>
  <c r="L173" i="121"/>
  <c r="M173" i="121"/>
  <c r="P173" i="121"/>
  <c r="I174" i="121"/>
  <c r="J174" i="121"/>
  <c r="K174" i="121"/>
  <c r="L174" i="121"/>
  <c r="M174" i="121"/>
  <c r="P174" i="121"/>
  <c r="I175" i="121"/>
  <c r="J175" i="121"/>
  <c r="K175" i="121"/>
  <c r="L175" i="121"/>
  <c r="M175" i="121"/>
  <c r="P175" i="121"/>
  <c r="I176" i="121"/>
  <c r="J176" i="121"/>
  <c r="K176" i="121"/>
  <c r="L176" i="121"/>
  <c r="M176" i="121"/>
  <c r="P176" i="121"/>
  <c r="I177" i="121"/>
  <c r="J177" i="121"/>
  <c r="K177" i="121"/>
  <c r="L177" i="121"/>
  <c r="M177" i="121"/>
  <c r="P177" i="121"/>
  <c r="I178" i="121"/>
  <c r="J178" i="121"/>
  <c r="K178" i="121"/>
  <c r="L178" i="121"/>
  <c r="M178" i="121"/>
  <c r="P178" i="121"/>
  <c r="I179" i="121"/>
  <c r="J179" i="121"/>
  <c r="K179" i="121"/>
  <c r="L179" i="121"/>
  <c r="M179" i="121"/>
  <c r="P179" i="121"/>
  <c r="I180" i="121"/>
  <c r="J180" i="121"/>
  <c r="K180" i="121"/>
  <c r="L180" i="121"/>
  <c r="M180" i="121"/>
  <c r="P180" i="121"/>
  <c r="I181" i="121"/>
  <c r="J181" i="121"/>
  <c r="K181" i="121"/>
  <c r="L181" i="121"/>
  <c r="M181" i="121"/>
  <c r="P181" i="121"/>
  <c r="I182" i="121"/>
  <c r="J182" i="121"/>
  <c r="K182" i="121"/>
  <c r="L182" i="121"/>
  <c r="M182" i="121"/>
  <c r="P182" i="121"/>
  <c r="I183" i="121"/>
  <c r="J183" i="121"/>
  <c r="K183" i="121"/>
  <c r="L183" i="121"/>
  <c r="M183" i="121"/>
  <c r="P183" i="121"/>
  <c r="I184" i="121"/>
  <c r="J184" i="121"/>
  <c r="K184" i="121"/>
  <c r="L184" i="121"/>
  <c r="M184" i="121"/>
  <c r="P184" i="121"/>
  <c r="I185" i="121"/>
  <c r="J185" i="121"/>
  <c r="K185" i="121"/>
  <c r="L185" i="121"/>
  <c r="M185" i="121"/>
  <c r="P185" i="121"/>
  <c r="I186" i="121"/>
  <c r="J186" i="121"/>
  <c r="K186" i="121"/>
  <c r="L186" i="121"/>
  <c r="M186" i="121"/>
  <c r="P186" i="121"/>
  <c r="I187" i="121"/>
  <c r="J187" i="121"/>
  <c r="K187" i="121"/>
  <c r="L187" i="121"/>
  <c r="M187" i="121"/>
  <c r="P187" i="121"/>
  <c r="I188" i="121"/>
  <c r="J188" i="121"/>
  <c r="K188" i="121"/>
  <c r="L188" i="121"/>
  <c r="M188" i="121"/>
  <c r="P188" i="121"/>
  <c r="I189" i="121"/>
  <c r="J189" i="121"/>
  <c r="K189" i="121"/>
  <c r="L189" i="121"/>
  <c r="M189" i="121"/>
  <c r="P189" i="121"/>
  <c r="I190" i="121"/>
  <c r="J190" i="121"/>
  <c r="K190" i="121"/>
  <c r="L190" i="121"/>
  <c r="M190" i="121"/>
  <c r="P190" i="121"/>
  <c r="I191" i="121"/>
  <c r="J191" i="121"/>
  <c r="K191" i="121"/>
  <c r="L191" i="121"/>
  <c r="M191" i="121"/>
  <c r="P191" i="121"/>
  <c r="I192" i="121"/>
  <c r="J192" i="121"/>
  <c r="K192" i="121"/>
  <c r="L192" i="121"/>
  <c r="M192" i="121"/>
  <c r="P192" i="121"/>
  <c r="I193" i="121"/>
  <c r="J193" i="121"/>
  <c r="K193" i="121"/>
  <c r="L193" i="121"/>
  <c r="M193" i="121"/>
  <c r="P193" i="121"/>
  <c r="I153" i="96"/>
  <c r="J153" i="96"/>
  <c r="K153" i="96"/>
  <c r="L153" i="96"/>
  <c r="M153" i="96"/>
  <c r="P153" i="96"/>
  <c r="I154" i="96"/>
  <c r="J154" i="96"/>
  <c r="K154" i="96"/>
  <c r="L154" i="96"/>
  <c r="M154" i="96"/>
  <c r="P154" i="96"/>
  <c r="I155" i="96"/>
  <c r="J155" i="96"/>
  <c r="K155" i="96"/>
  <c r="L155" i="96"/>
  <c r="M155" i="96"/>
  <c r="P155" i="96"/>
  <c r="I156" i="96"/>
  <c r="J156" i="96"/>
  <c r="K156" i="96"/>
  <c r="L156" i="96"/>
  <c r="M156" i="96"/>
  <c r="P156" i="96"/>
  <c r="I157" i="96"/>
  <c r="J157" i="96"/>
  <c r="K157" i="96"/>
  <c r="L157" i="96"/>
  <c r="M157" i="96"/>
  <c r="P157" i="96"/>
  <c r="I158" i="96"/>
  <c r="J158" i="96"/>
  <c r="K158" i="96"/>
  <c r="L158" i="96"/>
  <c r="M158" i="96"/>
  <c r="P158" i="96"/>
  <c r="I159" i="96"/>
  <c r="J159" i="96"/>
  <c r="K159" i="96"/>
  <c r="L159" i="96"/>
  <c r="M159" i="96"/>
  <c r="P159" i="96"/>
  <c r="I160" i="96"/>
  <c r="J160" i="96"/>
  <c r="K160" i="96"/>
  <c r="L160" i="96"/>
  <c r="M160" i="96"/>
  <c r="P160" i="96"/>
  <c r="I161" i="96"/>
  <c r="J161" i="96"/>
  <c r="K161" i="96"/>
  <c r="L161" i="96"/>
  <c r="M161" i="96"/>
  <c r="P161" i="96"/>
  <c r="I162" i="96"/>
  <c r="J162" i="96"/>
  <c r="K162" i="96"/>
  <c r="L162" i="96"/>
  <c r="M162" i="96"/>
  <c r="P162" i="96"/>
  <c r="I163" i="96"/>
  <c r="J163" i="96"/>
  <c r="K163" i="96"/>
  <c r="L163" i="96"/>
  <c r="M163" i="96"/>
  <c r="P163" i="96"/>
  <c r="I164" i="96"/>
  <c r="J164" i="96"/>
  <c r="K164" i="96"/>
  <c r="L164" i="96"/>
  <c r="M164" i="96"/>
  <c r="P164" i="96"/>
  <c r="I165" i="96"/>
  <c r="J165" i="96"/>
  <c r="K165" i="96"/>
  <c r="L165" i="96"/>
  <c r="M165" i="96"/>
  <c r="P165" i="96"/>
  <c r="I166" i="96"/>
  <c r="J166" i="96"/>
  <c r="K166" i="96"/>
  <c r="L166" i="96"/>
  <c r="M166" i="96"/>
  <c r="P166" i="96"/>
  <c r="I167" i="96"/>
  <c r="J167" i="96"/>
  <c r="K167" i="96"/>
  <c r="L167" i="96"/>
  <c r="M167" i="96"/>
  <c r="P167" i="96"/>
  <c r="I168" i="96"/>
  <c r="J168" i="96"/>
  <c r="K168" i="96"/>
  <c r="L168" i="96"/>
  <c r="M168" i="96"/>
  <c r="P168" i="96"/>
  <c r="I169" i="96"/>
  <c r="J169" i="96"/>
  <c r="K169" i="96"/>
  <c r="L169" i="96"/>
  <c r="M169" i="96"/>
  <c r="P169" i="96"/>
  <c r="I170" i="96"/>
  <c r="J170" i="96"/>
  <c r="K170" i="96"/>
  <c r="L170" i="96"/>
  <c r="M170" i="96"/>
  <c r="P170" i="96"/>
  <c r="I171" i="96"/>
  <c r="J171" i="96"/>
  <c r="K171" i="96"/>
  <c r="L171" i="96"/>
  <c r="M171" i="96"/>
  <c r="P171" i="96"/>
  <c r="I172" i="96"/>
  <c r="J172" i="96"/>
  <c r="K172" i="96"/>
  <c r="L172" i="96"/>
  <c r="M172" i="96"/>
  <c r="P172" i="96"/>
  <c r="I173" i="96"/>
  <c r="J173" i="96"/>
  <c r="K173" i="96"/>
  <c r="L173" i="96"/>
  <c r="M173" i="96"/>
  <c r="P173" i="96"/>
  <c r="I174" i="96"/>
  <c r="J174" i="96"/>
  <c r="K174" i="96"/>
  <c r="L174" i="96"/>
  <c r="M174" i="96"/>
  <c r="P174" i="96"/>
  <c r="I175" i="96"/>
  <c r="J175" i="96"/>
  <c r="K175" i="96"/>
  <c r="L175" i="96"/>
  <c r="M175" i="96"/>
  <c r="P175" i="96"/>
  <c r="I176" i="96"/>
  <c r="J176" i="96"/>
  <c r="K176" i="96"/>
  <c r="L176" i="96"/>
  <c r="M176" i="96"/>
  <c r="P176" i="96"/>
  <c r="I177" i="96"/>
  <c r="J177" i="96"/>
  <c r="K177" i="96"/>
  <c r="L177" i="96"/>
  <c r="M177" i="96"/>
  <c r="P177" i="96"/>
  <c r="I178" i="96"/>
  <c r="J178" i="96"/>
  <c r="K178" i="96"/>
  <c r="L178" i="96"/>
  <c r="M178" i="96"/>
  <c r="P178" i="96"/>
  <c r="I179" i="96"/>
  <c r="J179" i="96"/>
  <c r="K179" i="96"/>
  <c r="L179" i="96"/>
  <c r="M179" i="96"/>
  <c r="P179" i="96"/>
  <c r="I180" i="96"/>
  <c r="J180" i="96"/>
  <c r="K180" i="96"/>
  <c r="L180" i="96"/>
  <c r="M180" i="96"/>
  <c r="P180" i="96"/>
  <c r="I181" i="96"/>
  <c r="J181" i="96"/>
  <c r="K181" i="96"/>
  <c r="L181" i="96"/>
  <c r="M181" i="96"/>
  <c r="P181" i="96"/>
  <c r="I182" i="96"/>
  <c r="J182" i="96"/>
  <c r="K182" i="96"/>
  <c r="L182" i="96"/>
  <c r="M182" i="96"/>
  <c r="P182" i="96"/>
  <c r="I183" i="96"/>
  <c r="J183" i="96"/>
  <c r="K183" i="96"/>
  <c r="L183" i="96"/>
  <c r="M183" i="96"/>
  <c r="P183" i="96"/>
  <c r="I184" i="96"/>
  <c r="J184" i="96"/>
  <c r="K184" i="96"/>
  <c r="L184" i="96"/>
  <c r="M184" i="96"/>
  <c r="P184" i="96"/>
  <c r="I185" i="96"/>
  <c r="J185" i="96"/>
  <c r="K185" i="96"/>
  <c r="L185" i="96"/>
  <c r="M185" i="96"/>
  <c r="P185" i="96"/>
  <c r="I186" i="96"/>
  <c r="J186" i="96"/>
  <c r="K186" i="96"/>
  <c r="L186" i="96"/>
  <c r="M186" i="96"/>
  <c r="P186" i="96"/>
  <c r="I187" i="96"/>
  <c r="J187" i="96"/>
  <c r="K187" i="96"/>
  <c r="L187" i="96"/>
  <c r="M187" i="96"/>
  <c r="P187" i="96"/>
  <c r="I188" i="96"/>
  <c r="J188" i="96"/>
  <c r="K188" i="96"/>
  <c r="L188" i="96"/>
  <c r="M188" i="96"/>
  <c r="P188" i="96"/>
  <c r="I189" i="96"/>
  <c r="J189" i="96"/>
  <c r="K189" i="96"/>
  <c r="L189" i="96"/>
  <c r="M189" i="96"/>
  <c r="P189" i="96"/>
  <c r="I153" i="111"/>
  <c r="J153" i="111"/>
  <c r="K153" i="111"/>
  <c r="L153" i="111"/>
  <c r="I154" i="111"/>
  <c r="J154" i="111"/>
  <c r="K154" i="111"/>
  <c r="L154" i="111"/>
  <c r="I155" i="111"/>
  <c r="J155" i="111"/>
  <c r="K155" i="111"/>
  <c r="L155" i="111"/>
  <c r="I156" i="111"/>
  <c r="J156" i="111"/>
  <c r="K156" i="111"/>
  <c r="L156" i="111"/>
  <c r="I157" i="111"/>
  <c r="J157" i="111"/>
  <c r="K157" i="111"/>
  <c r="L157" i="111"/>
  <c r="I158" i="111"/>
  <c r="J158" i="111"/>
  <c r="K158" i="111"/>
  <c r="L158" i="111"/>
  <c r="I159" i="111"/>
  <c r="J159" i="111"/>
  <c r="K159" i="111"/>
  <c r="L159" i="111"/>
  <c r="I160" i="111"/>
  <c r="J160" i="111"/>
  <c r="K160" i="111"/>
  <c r="L160" i="111"/>
  <c r="I161" i="111"/>
  <c r="J161" i="111"/>
  <c r="K161" i="111"/>
  <c r="L161" i="111"/>
  <c r="I162" i="111"/>
  <c r="J162" i="111"/>
  <c r="K162" i="111"/>
  <c r="L162" i="111"/>
  <c r="I163" i="111"/>
  <c r="J163" i="111"/>
  <c r="K163" i="111"/>
  <c r="L163" i="111"/>
  <c r="I164" i="111"/>
  <c r="J164" i="111"/>
  <c r="K164" i="111"/>
  <c r="L164" i="111"/>
  <c r="I165" i="111"/>
  <c r="J165" i="111"/>
  <c r="K165" i="111"/>
  <c r="L165" i="111"/>
  <c r="I166" i="111"/>
  <c r="J166" i="111"/>
  <c r="K166" i="111"/>
  <c r="L166" i="111"/>
  <c r="I167" i="111"/>
  <c r="J167" i="111"/>
  <c r="K167" i="111"/>
  <c r="L167" i="111"/>
  <c r="I168" i="111"/>
  <c r="J168" i="111"/>
  <c r="K168" i="111"/>
  <c r="L168" i="111"/>
  <c r="I169" i="111"/>
  <c r="J169" i="111"/>
  <c r="K169" i="111"/>
  <c r="L169" i="111"/>
  <c r="I170" i="111"/>
  <c r="J170" i="111"/>
  <c r="K170" i="111"/>
  <c r="L170" i="111"/>
  <c r="I171" i="111"/>
  <c r="J171" i="111"/>
  <c r="K171" i="111"/>
  <c r="L171" i="111"/>
  <c r="I172" i="111"/>
  <c r="J172" i="111"/>
  <c r="K172" i="111"/>
  <c r="L172" i="111"/>
  <c r="I173" i="111"/>
  <c r="J173" i="111"/>
  <c r="K173" i="111"/>
  <c r="L173" i="111"/>
  <c r="I174" i="111"/>
  <c r="J174" i="111"/>
  <c r="K174" i="111"/>
  <c r="L174" i="111"/>
  <c r="I175" i="111"/>
  <c r="J175" i="111"/>
  <c r="K175" i="111"/>
  <c r="L175" i="111"/>
  <c r="I176" i="111"/>
  <c r="J176" i="111"/>
  <c r="K176" i="111"/>
  <c r="L176" i="111"/>
  <c r="I177" i="111"/>
  <c r="J177" i="111"/>
  <c r="K177" i="111"/>
  <c r="L177" i="111"/>
  <c r="I178" i="111"/>
  <c r="J178" i="111"/>
  <c r="K178" i="111"/>
  <c r="L178" i="111"/>
  <c r="I179" i="111"/>
  <c r="J179" i="111"/>
  <c r="K179" i="111"/>
  <c r="L179" i="111"/>
  <c r="I180" i="111"/>
  <c r="J180" i="111"/>
  <c r="K180" i="111"/>
  <c r="L180" i="111"/>
  <c r="I181" i="111"/>
  <c r="J181" i="111"/>
  <c r="K181" i="111"/>
  <c r="L181" i="111"/>
  <c r="I182" i="111"/>
  <c r="J182" i="111"/>
  <c r="K182" i="111"/>
  <c r="L182" i="111"/>
  <c r="I183" i="111"/>
  <c r="J183" i="111"/>
  <c r="K183" i="111"/>
  <c r="L183" i="111"/>
  <c r="I184" i="111"/>
  <c r="J184" i="111"/>
  <c r="K184" i="111"/>
  <c r="L184" i="111"/>
  <c r="I185" i="111"/>
  <c r="J185" i="111"/>
  <c r="K185" i="111"/>
  <c r="L185" i="111"/>
  <c r="I186" i="111"/>
  <c r="J186" i="111"/>
  <c r="K186" i="111"/>
  <c r="L186" i="111"/>
  <c r="I187" i="111"/>
  <c r="J187" i="111"/>
  <c r="K187" i="111"/>
  <c r="L187" i="111"/>
  <c r="I188" i="111"/>
  <c r="J188" i="111"/>
  <c r="K188" i="111"/>
  <c r="L188" i="111"/>
  <c r="I189" i="111"/>
  <c r="J189" i="111"/>
  <c r="K189" i="111"/>
  <c r="L189" i="111"/>
  <c r="I190" i="111"/>
  <c r="J190" i="111"/>
  <c r="K190" i="111"/>
  <c r="L190" i="111"/>
  <c r="I191" i="111"/>
  <c r="J191" i="111"/>
  <c r="K191" i="111"/>
  <c r="L191" i="111"/>
  <c r="I153" i="95"/>
  <c r="J153" i="95"/>
  <c r="K153" i="95"/>
  <c r="L153" i="95"/>
  <c r="I154" i="95"/>
  <c r="J154" i="95"/>
  <c r="K154" i="95"/>
  <c r="L154" i="95"/>
  <c r="I155" i="95"/>
  <c r="J155" i="95"/>
  <c r="K155" i="95"/>
  <c r="L155" i="95"/>
  <c r="I156" i="95"/>
  <c r="J156" i="95"/>
  <c r="K156" i="95"/>
  <c r="L156" i="95"/>
  <c r="I157" i="95"/>
  <c r="J157" i="95"/>
  <c r="K157" i="95"/>
  <c r="L157" i="95"/>
  <c r="I158" i="95"/>
  <c r="J158" i="95"/>
  <c r="K158" i="95"/>
  <c r="L158" i="95"/>
  <c r="I159" i="95"/>
  <c r="J159" i="95"/>
  <c r="K159" i="95"/>
  <c r="L159" i="95"/>
  <c r="I160" i="95"/>
  <c r="J160" i="95"/>
  <c r="K160" i="95"/>
  <c r="L160" i="95"/>
  <c r="I161" i="95"/>
  <c r="J161" i="95"/>
  <c r="K161" i="95"/>
  <c r="L161" i="95"/>
  <c r="I162" i="95"/>
  <c r="J162" i="95"/>
  <c r="K162" i="95"/>
  <c r="L162" i="95"/>
  <c r="I163" i="95"/>
  <c r="J163" i="95"/>
  <c r="K163" i="95"/>
  <c r="L163" i="95"/>
  <c r="I164" i="95"/>
  <c r="J164" i="95"/>
  <c r="K164" i="95"/>
  <c r="L164" i="95"/>
  <c r="I165" i="95"/>
  <c r="J165" i="95"/>
  <c r="K165" i="95"/>
  <c r="L165" i="95"/>
  <c r="I166" i="95"/>
  <c r="J166" i="95"/>
  <c r="K166" i="95"/>
  <c r="L166" i="95"/>
  <c r="I167" i="95"/>
  <c r="J167" i="95"/>
  <c r="K167" i="95"/>
  <c r="L167" i="95"/>
  <c r="I168" i="95"/>
  <c r="J168" i="95"/>
  <c r="K168" i="95"/>
  <c r="L168" i="95"/>
  <c r="I169" i="95"/>
  <c r="J169" i="95"/>
  <c r="K169" i="95"/>
  <c r="L169" i="95"/>
  <c r="I170" i="95"/>
  <c r="J170" i="95"/>
  <c r="K170" i="95"/>
  <c r="L170" i="95"/>
  <c r="I171" i="95"/>
  <c r="J171" i="95"/>
  <c r="K171" i="95"/>
  <c r="L171" i="95"/>
  <c r="I172" i="95"/>
  <c r="J172" i="95"/>
  <c r="K172" i="95"/>
  <c r="L172" i="95"/>
  <c r="I173" i="95"/>
  <c r="J173" i="95"/>
  <c r="K173" i="95"/>
  <c r="L173" i="95"/>
  <c r="I174" i="95"/>
  <c r="J174" i="95"/>
  <c r="K174" i="95"/>
  <c r="L174" i="95"/>
  <c r="I175" i="95"/>
  <c r="J175" i="95"/>
  <c r="K175" i="95"/>
  <c r="L175" i="95"/>
  <c r="I176" i="95"/>
  <c r="J176" i="95"/>
  <c r="K176" i="95"/>
  <c r="L176" i="95"/>
  <c r="I177" i="95"/>
  <c r="J177" i="95"/>
  <c r="K177" i="95"/>
  <c r="L177" i="95"/>
  <c r="I178" i="95"/>
  <c r="J178" i="95"/>
  <c r="K178" i="95"/>
  <c r="L178" i="95"/>
  <c r="I179" i="95"/>
  <c r="J179" i="95"/>
  <c r="K179" i="95"/>
  <c r="L179" i="95"/>
  <c r="I180" i="95"/>
  <c r="J180" i="95"/>
  <c r="K180" i="95"/>
  <c r="L180" i="95"/>
  <c r="I181" i="95"/>
  <c r="J181" i="95"/>
  <c r="K181" i="95"/>
  <c r="L181" i="95"/>
  <c r="I182" i="95"/>
  <c r="J182" i="95"/>
  <c r="K182" i="95"/>
  <c r="L182" i="95"/>
  <c r="I183" i="95"/>
  <c r="J183" i="95"/>
  <c r="K183" i="95"/>
  <c r="L183" i="95"/>
  <c r="I184" i="95"/>
  <c r="J184" i="95"/>
  <c r="K184" i="95"/>
  <c r="L184" i="95"/>
  <c r="I185" i="95"/>
  <c r="J185" i="95"/>
  <c r="K185" i="95"/>
  <c r="L185" i="95"/>
  <c r="I186" i="95"/>
  <c r="J186" i="95"/>
  <c r="K186" i="95"/>
  <c r="L186" i="95"/>
  <c r="I187" i="95"/>
  <c r="J187" i="95"/>
  <c r="K187" i="95"/>
  <c r="L187" i="95"/>
  <c r="I188" i="95"/>
  <c r="J188" i="95"/>
  <c r="K188" i="95"/>
  <c r="L188" i="95"/>
  <c r="I189" i="95"/>
  <c r="J189" i="95"/>
  <c r="K189" i="95"/>
  <c r="L189" i="95"/>
  <c r="I190" i="95"/>
  <c r="J190" i="95"/>
  <c r="K190" i="95"/>
  <c r="L190" i="95"/>
  <c r="I191" i="95"/>
  <c r="J191" i="95"/>
  <c r="K191" i="95"/>
  <c r="L191" i="95"/>
  <c r="I192" i="95"/>
  <c r="J192" i="95"/>
  <c r="K192" i="95"/>
  <c r="L192" i="95"/>
  <c r="I193" i="95"/>
  <c r="J193" i="95"/>
  <c r="K193" i="95"/>
  <c r="L193" i="95"/>
  <c r="I153" i="93"/>
  <c r="J153" i="93"/>
  <c r="K153" i="93"/>
  <c r="L153" i="93"/>
  <c r="I154" i="93"/>
  <c r="J154" i="93"/>
  <c r="K154" i="93"/>
  <c r="L154" i="93"/>
  <c r="I155" i="93"/>
  <c r="J155" i="93"/>
  <c r="K155" i="93"/>
  <c r="L155" i="93"/>
  <c r="I156" i="93"/>
  <c r="J156" i="93"/>
  <c r="K156" i="93"/>
  <c r="L156" i="93"/>
  <c r="I157" i="93"/>
  <c r="J157" i="93"/>
  <c r="K157" i="93"/>
  <c r="L157" i="93"/>
  <c r="I158" i="93"/>
  <c r="J158" i="93"/>
  <c r="K158" i="93"/>
  <c r="L158" i="93"/>
  <c r="I159" i="93"/>
  <c r="J159" i="93"/>
  <c r="K159" i="93"/>
  <c r="L159" i="93"/>
  <c r="I160" i="93"/>
  <c r="J160" i="93"/>
  <c r="K160" i="93"/>
  <c r="L160" i="93"/>
  <c r="I161" i="93"/>
  <c r="J161" i="93"/>
  <c r="K161" i="93"/>
  <c r="L161" i="93"/>
  <c r="I162" i="93"/>
  <c r="J162" i="93"/>
  <c r="K162" i="93"/>
  <c r="L162" i="93"/>
  <c r="I163" i="93"/>
  <c r="J163" i="93"/>
  <c r="K163" i="93"/>
  <c r="L163" i="93"/>
  <c r="I164" i="93"/>
  <c r="J164" i="93"/>
  <c r="K164" i="93"/>
  <c r="L164" i="93"/>
  <c r="I165" i="93"/>
  <c r="J165" i="93"/>
  <c r="K165" i="93"/>
  <c r="L165" i="93"/>
  <c r="I166" i="93"/>
  <c r="J166" i="93"/>
  <c r="K166" i="93"/>
  <c r="L166" i="93"/>
  <c r="I167" i="93"/>
  <c r="J167" i="93"/>
  <c r="K167" i="93"/>
  <c r="L167" i="93"/>
  <c r="I168" i="93"/>
  <c r="J168" i="93"/>
  <c r="K168" i="93"/>
  <c r="L168" i="93"/>
  <c r="I169" i="93"/>
  <c r="J169" i="93"/>
  <c r="K169" i="93"/>
  <c r="L169" i="93"/>
  <c r="I170" i="93"/>
  <c r="J170" i="93"/>
  <c r="K170" i="93"/>
  <c r="L170" i="93"/>
  <c r="I171" i="93"/>
  <c r="J171" i="93"/>
  <c r="K171" i="93"/>
  <c r="L171" i="93"/>
  <c r="I172" i="93"/>
  <c r="J172" i="93"/>
  <c r="K172" i="93"/>
  <c r="L172" i="93"/>
  <c r="I173" i="93"/>
  <c r="J173" i="93"/>
  <c r="K173" i="93"/>
  <c r="L173" i="93"/>
  <c r="I174" i="93"/>
  <c r="J174" i="93"/>
  <c r="K174" i="93"/>
  <c r="L174" i="93"/>
  <c r="I175" i="93"/>
  <c r="J175" i="93"/>
  <c r="K175" i="93"/>
  <c r="L175" i="93"/>
  <c r="I176" i="93"/>
  <c r="J176" i="93"/>
  <c r="K176" i="93"/>
  <c r="L176" i="93"/>
  <c r="I177" i="93"/>
  <c r="J177" i="93"/>
  <c r="K177" i="93"/>
  <c r="L177" i="93"/>
  <c r="I178" i="93"/>
  <c r="J178" i="93"/>
  <c r="K178" i="93"/>
  <c r="L178" i="93"/>
  <c r="I179" i="93"/>
  <c r="J179" i="93"/>
  <c r="K179" i="93"/>
  <c r="L179" i="93"/>
  <c r="I180" i="93"/>
  <c r="J180" i="93"/>
  <c r="K180" i="93"/>
  <c r="L180" i="93"/>
  <c r="I181" i="93"/>
  <c r="J181" i="93"/>
  <c r="K181" i="93"/>
  <c r="L181" i="93"/>
  <c r="I182" i="93"/>
  <c r="J182" i="93"/>
  <c r="K182" i="93"/>
  <c r="L182" i="93"/>
  <c r="I183" i="93"/>
  <c r="J183" i="93"/>
  <c r="K183" i="93"/>
  <c r="L183" i="93"/>
  <c r="I184" i="93"/>
  <c r="J184" i="93"/>
  <c r="K184" i="93"/>
  <c r="L184" i="93"/>
  <c r="I185" i="93"/>
  <c r="J185" i="93"/>
  <c r="K185" i="93"/>
  <c r="L185" i="93"/>
  <c r="I186" i="93"/>
  <c r="J186" i="93"/>
  <c r="K186" i="93"/>
  <c r="L186" i="93"/>
  <c r="I187" i="93"/>
  <c r="J187" i="93"/>
  <c r="K187" i="93"/>
  <c r="L187" i="93"/>
  <c r="I188" i="93"/>
  <c r="J188" i="93"/>
  <c r="K188" i="93"/>
  <c r="L188" i="93"/>
  <c r="I189" i="93"/>
  <c r="J189" i="93"/>
  <c r="K189" i="93"/>
  <c r="L189" i="93"/>
  <c r="J5" i="135"/>
  <c r="I5" i="135"/>
  <c r="J4" i="135"/>
  <c r="I4" i="135"/>
  <c r="K4" i="135"/>
  <c r="L4" i="135"/>
  <c r="J3" i="135"/>
  <c r="I3" i="135"/>
  <c r="J2" i="135"/>
  <c r="I2" i="135"/>
  <c r="K2" i="135"/>
  <c r="L2" i="135"/>
  <c r="K3" i="135"/>
  <c r="L3" i="135"/>
  <c r="K5" i="135"/>
  <c r="L5" i="135"/>
  <c r="N5" i="135"/>
  <c r="I152" i="134"/>
  <c r="J152" i="134"/>
  <c r="K152" i="134"/>
  <c r="L152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/>
  <c r="L19" i="134"/>
  <c r="I18" i="134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/>
  <c r="I8" i="134"/>
  <c r="J8" i="134"/>
  <c r="K8" i="134"/>
  <c r="L8" i="134"/>
  <c r="I7" i="134"/>
  <c r="J7" i="134"/>
  <c r="I6" i="134"/>
  <c r="J6" i="134"/>
  <c r="I5" i="134"/>
  <c r="J5" i="134"/>
  <c r="I4" i="134"/>
  <c r="J4" i="134"/>
  <c r="I3" i="134"/>
  <c r="J3" i="134"/>
  <c r="I2" i="134"/>
  <c r="J2" i="134"/>
  <c r="I152" i="132"/>
  <c r="J152" i="132"/>
  <c r="K152" i="132"/>
  <c r="L152" i="132"/>
  <c r="I25" i="132"/>
  <c r="J25" i="132"/>
  <c r="K25" i="132"/>
  <c r="L25" i="132"/>
  <c r="I24" i="132"/>
  <c r="J24" i="132"/>
  <c r="K24" i="132"/>
  <c r="L24" i="132"/>
  <c r="I23" i="132"/>
  <c r="J23" i="132"/>
  <c r="K23" i="132"/>
  <c r="L23" i="132"/>
  <c r="I22" i="132"/>
  <c r="J22" i="132"/>
  <c r="I21" i="132"/>
  <c r="J21" i="132"/>
  <c r="I20" i="132"/>
  <c r="J20" i="132"/>
  <c r="K20" i="132"/>
  <c r="L20" i="132"/>
  <c r="I19" i="132"/>
  <c r="J19" i="132"/>
  <c r="I18" i="132"/>
  <c r="J18" i="132"/>
  <c r="I17" i="132"/>
  <c r="J17" i="132"/>
  <c r="I16" i="132"/>
  <c r="J16" i="132"/>
  <c r="K16" i="132"/>
  <c r="L16" i="132"/>
  <c r="I15" i="132"/>
  <c r="J15" i="132"/>
  <c r="I14" i="132"/>
  <c r="J14" i="132"/>
  <c r="K14" i="132"/>
  <c r="L14" i="132"/>
  <c r="I13" i="132"/>
  <c r="J13" i="132"/>
  <c r="K13" i="132"/>
  <c r="L13" i="132"/>
  <c r="I12" i="132"/>
  <c r="J12" i="132"/>
  <c r="K12" i="132"/>
  <c r="L12" i="132"/>
  <c r="I11" i="132"/>
  <c r="J11" i="132"/>
  <c r="I10" i="132"/>
  <c r="J10" i="132"/>
  <c r="I9" i="132"/>
  <c r="J9" i="132"/>
  <c r="I8" i="132"/>
  <c r="J8" i="132"/>
  <c r="K8" i="132"/>
  <c r="L8" i="132"/>
  <c r="I7" i="132"/>
  <c r="J7" i="132"/>
  <c r="K7" i="132"/>
  <c r="L7" i="132"/>
  <c r="I6" i="132"/>
  <c r="J6" i="132"/>
  <c r="I5" i="132"/>
  <c r="J5" i="132"/>
  <c r="K5" i="132"/>
  <c r="L5" i="132"/>
  <c r="I4" i="132"/>
  <c r="J4" i="132"/>
  <c r="I3" i="132"/>
  <c r="J3" i="132"/>
  <c r="K3" i="132"/>
  <c r="L3" i="132"/>
  <c r="I2" i="132"/>
  <c r="J2" i="132"/>
  <c r="I25" i="122"/>
  <c r="J25" i="122"/>
  <c r="K25" i="122"/>
  <c r="L25" i="122"/>
  <c r="I24" i="122"/>
  <c r="J24" i="122"/>
  <c r="K24" i="122"/>
  <c r="L24" i="122"/>
  <c r="I23" i="122"/>
  <c r="J23" i="122"/>
  <c r="K23" i="122"/>
  <c r="L23" i="122"/>
  <c r="I22" i="122"/>
  <c r="J22" i="122"/>
  <c r="K22" i="122"/>
  <c r="L22" i="122"/>
  <c r="I21" i="122"/>
  <c r="J21" i="122"/>
  <c r="I20" i="122"/>
  <c r="J20" i="122"/>
  <c r="I19" i="122"/>
  <c r="J19" i="122"/>
  <c r="I18" i="122"/>
  <c r="J18" i="122"/>
  <c r="I17" i="122"/>
  <c r="J17" i="122"/>
  <c r="I16" i="122"/>
  <c r="J16" i="122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I9" i="122"/>
  <c r="J9" i="122"/>
  <c r="I8" i="122"/>
  <c r="J8" i="122"/>
  <c r="K8" i="122"/>
  <c r="L8" i="122"/>
  <c r="I7" i="122"/>
  <c r="J7" i="122"/>
  <c r="I6" i="122"/>
  <c r="J6" i="122"/>
  <c r="I5" i="122"/>
  <c r="J5" i="122"/>
  <c r="I4" i="122"/>
  <c r="J4" i="122"/>
  <c r="I3" i="122"/>
  <c r="J3" i="122"/>
  <c r="I2" i="122"/>
  <c r="J2" i="122"/>
  <c r="I25" i="121"/>
  <c r="J25" i="121"/>
  <c r="I24" i="121"/>
  <c r="J24" i="121"/>
  <c r="K24" i="121"/>
  <c r="L24" i="121"/>
  <c r="I23" i="121"/>
  <c r="J23" i="121"/>
  <c r="I22" i="121"/>
  <c r="J22" i="121"/>
  <c r="K22" i="121"/>
  <c r="L22" i="121"/>
  <c r="I21" i="121"/>
  <c r="J21" i="121"/>
  <c r="I20" i="121"/>
  <c r="J20" i="121"/>
  <c r="K20" i="121"/>
  <c r="L20" i="121"/>
  <c r="I19" i="121"/>
  <c r="J19" i="121"/>
  <c r="I18" i="121"/>
  <c r="J18" i="121"/>
  <c r="K18" i="121"/>
  <c r="L18" i="121"/>
  <c r="I17" i="121"/>
  <c r="J17" i="121"/>
  <c r="I16" i="121"/>
  <c r="J16" i="121"/>
  <c r="K16" i="121"/>
  <c r="L16" i="121"/>
  <c r="I15" i="121"/>
  <c r="J15" i="121"/>
  <c r="I14" i="121"/>
  <c r="J14" i="121"/>
  <c r="K14" i="121"/>
  <c r="L14" i="121"/>
  <c r="I13" i="121"/>
  <c r="J13" i="121"/>
  <c r="K13" i="121"/>
  <c r="L13" i="121"/>
  <c r="I12" i="121"/>
  <c r="J12" i="121"/>
  <c r="I11" i="121"/>
  <c r="J11" i="121"/>
  <c r="K11" i="121"/>
  <c r="L11" i="121"/>
  <c r="I10" i="121"/>
  <c r="J10" i="121"/>
  <c r="I9" i="121"/>
  <c r="J9" i="121"/>
  <c r="K9" i="121"/>
  <c r="L9" i="121"/>
  <c r="I8" i="121"/>
  <c r="J8" i="121"/>
  <c r="K8" i="121"/>
  <c r="L8" i="121"/>
  <c r="I7" i="121"/>
  <c r="J7" i="121"/>
  <c r="I6" i="121"/>
  <c r="J6" i="121"/>
  <c r="K6" i="121"/>
  <c r="L6" i="121"/>
  <c r="I5" i="121"/>
  <c r="J5" i="121"/>
  <c r="I4" i="121"/>
  <c r="J4" i="121"/>
  <c r="K4" i="121"/>
  <c r="L4" i="121"/>
  <c r="I3" i="121"/>
  <c r="J3" i="121"/>
  <c r="I2" i="121"/>
  <c r="J2" i="121"/>
  <c r="K2" i="121"/>
  <c r="L2" i="121"/>
  <c r="J5" i="111"/>
  <c r="I5" i="111"/>
  <c r="J4" i="111"/>
  <c r="I4" i="111"/>
  <c r="K4" i="111"/>
  <c r="L4" i="111"/>
  <c r="J3" i="111"/>
  <c r="I3" i="111"/>
  <c r="J2" i="111"/>
  <c r="I2" i="111"/>
  <c r="K2" i="111"/>
  <c r="L2" i="111"/>
  <c r="J5" i="96"/>
  <c r="I5" i="96"/>
  <c r="J4" i="96"/>
  <c r="I4" i="96"/>
  <c r="J3" i="96"/>
  <c r="I3" i="96"/>
  <c r="K3" i="96"/>
  <c r="L3" i="96"/>
  <c r="J2" i="96"/>
  <c r="I2" i="96"/>
  <c r="J5" i="95"/>
  <c r="I5" i="95"/>
  <c r="K5" i="95"/>
  <c r="L5" i="95"/>
  <c r="J4" i="95"/>
  <c r="I4" i="95"/>
  <c r="K4" i="95"/>
  <c r="L4" i="95"/>
  <c r="J3" i="95"/>
  <c r="I3" i="95"/>
  <c r="K3" i="95"/>
  <c r="L3" i="95"/>
  <c r="J2" i="95"/>
  <c r="I2" i="95"/>
  <c r="K2" i="95"/>
  <c r="L2" i="95"/>
  <c r="J5" i="93"/>
  <c r="I5" i="93"/>
  <c r="J4" i="93"/>
  <c r="I4" i="93"/>
  <c r="J3" i="93"/>
  <c r="I3" i="93"/>
  <c r="J2" i="93"/>
  <c r="I2" i="93"/>
  <c r="K2" i="93"/>
  <c r="L2" i="93"/>
  <c r="K5" i="96"/>
  <c r="L5" i="96"/>
  <c r="K7" i="134"/>
  <c r="L7" i="134"/>
  <c r="K10" i="134"/>
  <c r="L10" i="134"/>
  <c r="K12" i="134"/>
  <c r="L12" i="134"/>
  <c r="K18" i="134"/>
  <c r="L18" i="134"/>
  <c r="K21" i="134"/>
  <c r="L21" i="134"/>
  <c r="K22" i="134"/>
  <c r="L22" i="134"/>
  <c r="K23" i="134"/>
  <c r="L23" i="134"/>
  <c r="K24" i="134"/>
  <c r="L24" i="134"/>
  <c r="K25" i="134"/>
  <c r="L25" i="134"/>
  <c r="K17" i="134"/>
  <c r="L17" i="134"/>
  <c r="N5" i="134"/>
  <c r="K9" i="132"/>
  <c r="L9" i="132"/>
  <c r="K21" i="132"/>
  <c r="L21" i="132"/>
  <c r="K22" i="132"/>
  <c r="L22" i="132"/>
  <c r="K2" i="132"/>
  <c r="L2" i="132"/>
  <c r="K4" i="132"/>
  <c r="L4" i="132"/>
  <c r="K6" i="132"/>
  <c r="L6" i="132"/>
  <c r="K15" i="132"/>
  <c r="L15" i="132"/>
  <c r="K17" i="132"/>
  <c r="L17" i="132"/>
  <c r="N5" i="132"/>
  <c r="K2" i="122"/>
  <c r="L2" i="122"/>
  <c r="K4" i="122"/>
  <c r="L4" i="122"/>
  <c r="K6" i="122"/>
  <c r="L6" i="122"/>
  <c r="K18" i="122"/>
  <c r="L18" i="122"/>
  <c r="K20" i="122"/>
  <c r="L20" i="122"/>
  <c r="K3" i="122"/>
  <c r="L3" i="122"/>
  <c r="K7" i="122"/>
  <c r="L7" i="122"/>
  <c r="K9" i="122"/>
  <c r="L9" i="122"/>
  <c r="K11" i="122"/>
  <c r="L11" i="122"/>
  <c r="K13" i="122"/>
  <c r="L13" i="122"/>
  <c r="K17" i="122"/>
  <c r="L17" i="122"/>
  <c r="K19" i="122"/>
  <c r="L19" i="122"/>
  <c r="K21" i="122"/>
  <c r="L21" i="122"/>
  <c r="K7" i="121"/>
  <c r="L7" i="121"/>
  <c r="K10" i="121"/>
  <c r="L10" i="121"/>
  <c r="K12" i="121"/>
  <c r="L12" i="121"/>
  <c r="K3" i="111"/>
  <c r="L3" i="111"/>
  <c r="K5" i="111"/>
  <c r="L5" i="111"/>
  <c r="K3" i="134"/>
  <c r="L3" i="134"/>
  <c r="K5" i="134"/>
  <c r="L5" i="134"/>
  <c r="K11" i="134"/>
  <c r="L11" i="134"/>
  <c r="K14" i="134"/>
  <c r="L14" i="134"/>
  <c r="K2" i="134"/>
  <c r="L2" i="134"/>
  <c r="K4" i="134"/>
  <c r="L4" i="134"/>
  <c r="K6" i="134"/>
  <c r="L6" i="134"/>
  <c r="K13" i="134"/>
  <c r="L13" i="134"/>
  <c r="K15" i="134"/>
  <c r="L15" i="134"/>
  <c r="K20" i="134"/>
  <c r="L20" i="134"/>
  <c r="K11" i="132"/>
  <c r="L11" i="132"/>
  <c r="K18" i="132"/>
  <c r="L18" i="132"/>
  <c r="K10" i="132"/>
  <c r="L10" i="132"/>
  <c r="K19" i="132"/>
  <c r="L19" i="132"/>
  <c r="K16" i="122"/>
  <c r="L16" i="122"/>
  <c r="K5" i="122"/>
  <c r="L5" i="122"/>
  <c r="K3" i="121"/>
  <c r="L3" i="121"/>
  <c r="K5" i="121"/>
  <c r="L5" i="121"/>
  <c r="K15" i="121"/>
  <c r="L15" i="121"/>
  <c r="K17" i="121"/>
  <c r="L17" i="121"/>
  <c r="K19" i="121"/>
  <c r="L19" i="121"/>
  <c r="K21" i="121"/>
  <c r="L21" i="121"/>
  <c r="K23" i="121"/>
  <c r="L23" i="121"/>
  <c r="K25" i="121"/>
  <c r="L25" i="121"/>
  <c r="K2" i="96"/>
  <c r="L2" i="96"/>
  <c r="K4" i="96"/>
  <c r="L4" i="96"/>
  <c r="K5" i="93"/>
  <c r="L5" i="93"/>
  <c r="K4" i="93"/>
  <c r="L4" i="93"/>
  <c r="K3" i="93"/>
  <c r="L3" i="93"/>
  <c r="K14" i="122"/>
  <c r="L14" i="122"/>
  <c r="K10" i="122"/>
  <c r="L10" i="122"/>
  <c r="N5" i="122"/>
  <c r="N5" i="121"/>
  <c r="M185" i="111"/>
  <c r="M166" i="111"/>
  <c r="M189" i="111"/>
  <c r="M173" i="111"/>
  <c r="M157" i="111"/>
  <c r="M169" i="111"/>
  <c r="M183" i="111"/>
  <c r="M179" i="111"/>
  <c r="M163" i="111"/>
  <c r="M177" i="111"/>
  <c r="M191" i="111"/>
  <c r="M159" i="111"/>
  <c r="M188" i="111"/>
  <c r="M172" i="111"/>
  <c r="M156" i="111"/>
  <c r="M160" i="111"/>
  <c r="M174" i="111"/>
  <c r="M178" i="111"/>
  <c r="M162" i="111"/>
  <c r="M175" i="111"/>
  <c r="M176" i="111"/>
  <c r="M158" i="111"/>
  <c r="M170" i="111"/>
  <c r="M168" i="111"/>
  <c r="M182" i="111"/>
  <c r="M181" i="111"/>
  <c r="M165" i="111"/>
  <c r="M184" i="111"/>
  <c r="M153" i="111"/>
  <c r="M167" i="111"/>
  <c r="M187" i="111"/>
  <c r="M171" i="111"/>
  <c r="M155" i="111"/>
  <c r="M161" i="111"/>
  <c r="M180" i="111"/>
  <c r="M164" i="111"/>
  <c r="M190" i="111"/>
  <c r="M186" i="111"/>
  <c r="M154" i="111"/>
  <c r="N5" i="111"/>
  <c r="N5" i="96"/>
  <c r="M190" i="95"/>
  <c r="M174" i="95"/>
  <c r="M158" i="95"/>
  <c r="M189" i="95"/>
  <c r="M173" i="95"/>
  <c r="M157" i="95"/>
  <c r="M184" i="95"/>
  <c r="M168" i="95"/>
  <c r="M179" i="95"/>
  <c r="M163" i="95"/>
  <c r="M186" i="95"/>
  <c r="M170" i="95"/>
  <c r="M154" i="95"/>
  <c r="M185" i="95"/>
  <c r="M169" i="95"/>
  <c r="M153" i="95"/>
  <c r="M180" i="95"/>
  <c r="M164" i="95"/>
  <c r="M191" i="95"/>
  <c r="M175" i="95"/>
  <c r="M159" i="95"/>
  <c r="M182" i="95"/>
  <c r="M166" i="95"/>
  <c r="M181" i="95"/>
  <c r="M165" i="95"/>
  <c r="M192" i="95"/>
  <c r="M176" i="95"/>
  <c r="M160" i="95"/>
  <c r="M187" i="95"/>
  <c r="M171" i="95"/>
  <c r="M155" i="95"/>
  <c r="M178" i="95"/>
  <c r="M162" i="95"/>
  <c r="M193" i="95"/>
  <c r="M177" i="95"/>
  <c r="M161" i="95"/>
  <c r="M188" i="95"/>
  <c r="M172" i="95"/>
  <c r="M156" i="95"/>
  <c r="M183" i="95"/>
  <c r="M167" i="95"/>
  <c r="N5" i="95"/>
  <c r="N5" i="93"/>
  <c r="M8" i="132"/>
  <c r="M17" i="132"/>
  <c r="M15" i="132"/>
  <c r="M148" i="132"/>
  <c r="M14" i="132"/>
  <c r="M151" i="132"/>
  <c r="M27" i="132"/>
  <c r="M16" i="132"/>
  <c r="M22" i="132"/>
  <c r="M149" i="132"/>
  <c r="M35" i="132"/>
  <c r="M19" i="132"/>
  <c r="M13" i="132"/>
  <c r="M23" i="132"/>
  <c r="M11" i="132"/>
  <c r="M26" i="132"/>
  <c r="M150" i="132"/>
  <c r="M20" i="132"/>
  <c r="M32" i="132"/>
  <c r="M28" i="132"/>
  <c r="M147" i="132"/>
  <c r="M33" i="132"/>
  <c r="M18" i="132"/>
  <c r="M25" i="132"/>
  <c r="M21" i="132"/>
  <c r="M31" i="132"/>
  <c r="M34" i="132"/>
  <c r="M6" i="132"/>
  <c r="M29" i="132"/>
  <c r="M24" i="132"/>
  <c r="M30" i="132"/>
  <c r="M12" i="132"/>
  <c r="M9" i="132"/>
  <c r="M10" i="132"/>
  <c r="M7" i="132"/>
  <c r="M152" i="132"/>
  <c r="P152" i="132"/>
  <c r="M187" i="93"/>
  <c r="M171" i="93"/>
  <c r="M155" i="93"/>
  <c r="M178" i="93"/>
  <c r="M162" i="93"/>
  <c r="M189" i="93"/>
  <c r="M173" i="93"/>
  <c r="M157" i="93"/>
  <c r="M184" i="93"/>
  <c r="M168" i="93"/>
  <c r="M183" i="93"/>
  <c r="M167" i="93"/>
  <c r="M174" i="93"/>
  <c r="M158" i="93"/>
  <c r="M185" i="93"/>
  <c r="M169" i="93"/>
  <c r="M153" i="93"/>
  <c r="M180" i="93"/>
  <c r="M164" i="93"/>
  <c r="M179" i="93"/>
  <c r="M163" i="93"/>
  <c r="M186" i="93"/>
  <c r="M170" i="93"/>
  <c r="M154" i="93"/>
  <c r="M181" i="93"/>
  <c r="M165" i="93"/>
  <c r="M176" i="93"/>
  <c r="M160" i="93"/>
  <c r="M175" i="93"/>
  <c r="M159" i="93"/>
  <c r="M182" i="93"/>
  <c r="M166" i="93"/>
  <c r="M177" i="93"/>
  <c r="M161" i="93"/>
  <c r="M188" i="93"/>
  <c r="M172" i="93"/>
  <c r="M156" i="93"/>
  <c r="M32" i="134"/>
  <c r="M6" i="134"/>
  <c r="M28" i="134"/>
  <c r="M7" i="134"/>
  <c r="M34" i="134"/>
  <c r="M17" i="134"/>
  <c r="M25" i="134"/>
  <c r="M152" i="134"/>
  <c r="M12" i="134"/>
  <c r="M10" i="134"/>
  <c r="M11" i="134"/>
  <c r="M8" i="134"/>
  <c r="M22" i="134"/>
  <c r="M19" i="134"/>
  <c r="M27" i="134"/>
  <c r="M35" i="134"/>
  <c r="M13" i="134"/>
  <c r="M26" i="134"/>
  <c r="M30" i="134"/>
  <c r="M16" i="134"/>
  <c r="M14" i="134"/>
  <c r="M9" i="134"/>
  <c r="M24" i="134"/>
  <c r="M149" i="134"/>
  <c r="M21" i="134"/>
  <c r="M29" i="134"/>
  <c r="M33" i="134"/>
  <c r="M148" i="134"/>
  <c r="M20" i="134"/>
  <c r="M18" i="134"/>
  <c r="M147" i="134"/>
  <c r="M151" i="134"/>
  <c r="M15" i="134"/>
  <c r="M23" i="134"/>
  <c r="M31" i="134"/>
  <c r="M150" i="134"/>
  <c r="M10" i="122"/>
  <c r="M13" i="122"/>
  <c r="M17" i="122"/>
  <c r="M9" i="122"/>
  <c r="M7" i="122"/>
  <c r="M16" i="122"/>
  <c r="M28" i="122"/>
  <c r="M31" i="122"/>
  <c r="M149" i="122"/>
  <c r="M15" i="122"/>
  <c r="M147" i="122"/>
  <c r="M22" i="122"/>
  <c r="M30" i="122"/>
  <c r="M34" i="122"/>
  <c r="M35" i="122"/>
  <c r="M21" i="122"/>
  <c r="M27" i="122"/>
  <c r="M11" i="122"/>
  <c r="M8" i="122"/>
  <c r="M20" i="122"/>
  <c r="M19" i="122"/>
  <c r="M18" i="122"/>
  <c r="M23" i="122"/>
  <c r="M33" i="122"/>
  <c r="M29" i="122"/>
  <c r="M151" i="122"/>
  <c r="M12" i="122"/>
  <c r="M24" i="122"/>
  <c r="M148" i="122"/>
  <c r="M25" i="122"/>
  <c r="M150" i="122"/>
  <c r="M6" i="122"/>
  <c r="M26" i="122"/>
  <c r="M32" i="122"/>
  <c r="M14" i="122"/>
  <c r="M14" i="121"/>
  <c r="M150" i="121"/>
  <c r="M11" i="121"/>
  <c r="M27" i="121"/>
  <c r="M151" i="121"/>
  <c r="M20" i="121"/>
  <c r="M17" i="121"/>
  <c r="M22" i="121"/>
  <c r="M26" i="121"/>
  <c r="M15" i="121"/>
  <c r="M31" i="121"/>
  <c r="M8" i="121"/>
  <c r="M24" i="121"/>
  <c r="M148" i="121"/>
  <c r="M21" i="121"/>
  <c r="M32" i="121"/>
  <c r="M18" i="121"/>
  <c r="M6" i="121"/>
  <c r="M19" i="121"/>
  <c r="M12" i="121"/>
  <c r="M28" i="121"/>
  <c r="M9" i="121"/>
  <c r="M25" i="121"/>
  <c r="M149" i="121"/>
  <c r="M35" i="121"/>
  <c r="M30" i="121"/>
  <c r="M10" i="121"/>
  <c r="M7" i="121"/>
  <c r="M23" i="121"/>
  <c r="M147" i="121"/>
  <c r="M33" i="121"/>
  <c r="M34" i="121"/>
  <c r="M16" i="121"/>
  <c r="M13" i="121"/>
  <c r="M29" i="121"/>
  <c r="P10" i="132"/>
  <c r="P24" i="132"/>
  <c r="P29" i="132"/>
  <c r="P21" i="132"/>
  <c r="P18" i="132"/>
  <c r="P28" i="132"/>
  <c r="P23" i="132"/>
  <c r="P151" i="132"/>
  <c r="P9" i="132"/>
  <c r="P27" i="132"/>
  <c r="P31" i="132"/>
  <c r="P13" i="132"/>
  <c r="P6" i="132"/>
  <c r="P148" i="132"/>
  <c r="P34" i="132"/>
  <c r="P7" i="132"/>
  <c r="P15" i="132"/>
  <c r="P26" i="132"/>
  <c r="P25" i="132"/>
  <c r="P17" i="132"/>
  <c r="P16" i="132"/>
  <c r="P8" i="132"/>
  <c r="P35" i="132"/>
  <c r="P32" i="132"/>
  <c r="P149" i="132"/>
  <c r="P14" i="132"/>
  <c r="P33" i="132"/>
  <c r="P22" i="132"/>
  <c r="P150" i="132"/>
  <c r="P30" i="132"/>
  <c r="P19" i="132"/>
  <c r="P11" i="132"/>
  <c r="P12" i="132"/>
  <c r="P20" i="132"/>
  <c r="P147" i="132"/>
  <c r="P164" i="111"/>
  <c r="P166" i="111"/>
  <c r="P165" i="111"/>
  <c r="P188" i="111"/>
  <c r="P190" i="111"/>
  <c r="P158" i="111"/>
  <c r="P183" i="111"/>
  <c r="P161" i="111"/>
  <c r="P162" i="111"/>
  <c r="P173" i="111"/>
  <c r="P180" i="111"/>
  <c r="P157" i="111"/>
  <c r="P156" i="111"/>
  <c r="P169" i="111"/>
  <c r="P159" i="111"/>
  <c r="P187" i="111"/>
  <c r="P174" i="111"/>
  <c r="P182" i="111"/>
  <c r="P179" i="111"/>
  <c r="P184" i="111"/>
  <c r="P154" i="111"/>
  <c r="P168" i="111"/>
  <c r="P163" i="111"/>
  <c r="P155" i="111"/>
  <c r="P178" i="111"/>
  <c r="P189" i="111"/>
  <c r="P177" i="111"/>
  <c r="P167" i="111"/>
  <c r="P160" i="111"/>
  <c r="P185" i="111"/>
  <c r="P176" i="111"/>
  <c r="P175" i="111"/>
  <c r="P153" i="111"/>
  <c r="P171" i="111"/>
  <c r="P181" i="111"/>
  <c r="P172" i="111"/>
  <c r="P191" i="111"/>
  <c r="P186" i="111"/>
  <c r="P170" i="111"/>
  <c r="P156" i="95"/>
  <c r="P172" i="95"/>
  <c r="P166" i="95"/>
  <c r="P168" i="95"/>
  <c r="P162" i="95"/>
  <c r="P164" i="95"/>
  <c r="P158" i="95"/>
  <c r="P160" i="95"/>
  <c r="P154" i="95"/>
  <c r="P170" i="95"/>
  <c r="P186" i="95"/>
  <c r="P182" i="95"/>
  <c r="P180" i="95"/>
  <c r="P177" i="95"/>
  <c r="P175" i="95"/>
  <c r="P173" i="95"/>
  <c r="P193" i="95"/>
  <c r="P191" i="95"/>
  <c r="P189" i="95"/>
  <c r="P187" i="95"/>
  <c r="P185" i="95"/>
  <c r="P183" i="95"/>
  <c r="P181" i="95"/>
  <c r="P179" i="95"/>
  <c r="P188" i="95"/>
  <c r="P178" i="95"/>
  <c r="P155" i="95"/>
  <c r="P153" i="95"/>
  <c r="P190" i="95"/>
  <c r="P171" i="95"/>
  <c r="P169" i="95"/>
  <c r="P167" i="95"/>
  <c r="P165" i="95"/>
  <c r="P163" i="95"/>
  <c r="P161" i="95"/>
  <c r="P159" i="95"/>
  <c r="P157" i="95"/>
  <c r="P176" i="95"/>
  <c r="P192" i="95"/>
  <c r="P184" i="95"/>
  <c r="P174" i="95"/>
  <c r="P18" i="122"/>
  <c r="P148" i="122"/>
  <c r="P149" i="122"/>
  <c r="P148" i="134"/>
  <c r="P15" i="134"/>
  <c r="P150" i="134"/>
  <c r="P19" i="134"/>
  <c r="P26" i="134"/>
  <c r="P10" i="134"/>
  <c r="P30" i="134"/>
  <c r="P11" i="134"/>
  <c r="P33" i="134"/>
  <c r="P17" i="134"/>
  <c r="P152" i="134"/>
  <c r="P23" i="134"/>
  <c r="P31" i="134"/>
  <c r="P35" i="134"/>
  <c r="P8" i="134"/>
  <c r="P28" i="134"/>
  <c r="P24" i="134"/>
  <c r="P9" i="134"/>
  <c r="P34" i="134"/>
  <c r="P18" i="134"/>
  <c r="P6" i="134"/>
  <c r="P22" i="134"/>
  <c r="P7" i="134"/>
  <c r="P147" i="134"/>
  <c r="P32" i="134"/>
  <c r="P20" i="134"/>
  <c r="P151" i="134"/>
  <c r="P27" i="134"/>
  <c r="P25" i="134"/>
  <c r="P16" i="134"/>
  <c r="P12" i="134"/>
  <c r="P149" i="134"/>
  <c r="P13" i="134"/>
  <c r="P14" i="134"/>
  <c r="P21" i="134"/>
  <c r="P29" i="134"/>
  <c r="P150" i="122"/>
  <c r="P35" i="122"/>
  <c r="P17" i="122"/>
  <c r="P21" i="122"/>
  <c r="P10" i="122"/>
  <c r="P15" i="122"/>
  <c r="P19" i="122"/>
  <c r="P31" i="122"/>
  <c r="P147" i="122"/>
  <c r="P13" i="122"/>
  <c r="P16" i="122"/>
  <c r="P8" i="122"/>
  <c r="P11" i="122"/>
  <c r="P20" i="122"/>
  <c r="P30" i="122"/>
  <c r="P34" i="122"/>
  <c r="P151" i="122"/>
  <c r="P25" i="122"/>
  <c r="P7" i="122"/>
  <c r="P29" i="122"/>
  <c r="P12" i="122"/>
  <c r="P23" i="122"/>
  <c r="P24" i="122"/>
  <c r="P28" i="122"/>
  <c r="P26" i="122"/>
  <c r="P9" i="122"/>
  <c r="P6" i="122"/>
  <c r="P33" i="122"/>
  <c r="P27" i="122"/>
  <c r="P32" i="122"/>
  <c r="P22" i="122"/>
  <c r="P14" i="122"/>
  <c r="P30" i="121"/>
  <c r="P24" i="121"/>
  <c r="P34" i="121"/>
  <c r="P17" i="121"/>
  <c r="P21" i="121"/>
  <c r="P149" i="121"/>
  <c r="P10" i="121"/>
  <c r="P25" i="121"/>
  <c r="P147" i="121"/>
  <c r="P11" i="121"/>
  <c r="P15" i="121"/>
  <c r="P150" i="121"/>
  <c r="P26" i="121"/>
  <c r="P20" i="121"/>
  <c r="P33" i="121"/>
  <c r="P19" i="121"/>
  <c r="P9" i="121"/>
  <c r="P29" i="121"/>
  <c r="P22" i="121"/>
  <c r="P18" i="121"/>
  <c r="P7" i="121"/>
  <c r="P151" i="121"/>
  <c r="P32" i="121"/>
  <c r="P16" i="121"/>
  <c r="P6" i="121"/>
  <c r="P28" i="121"/>
  <c r="P35" i="121"/>
  <c r="P23" i="121"/>
  <c r="P27" i="121"/>
  <c r="P148" i="121"/>
  <c r="P12" i="121"/>
  <c r="P13" i="121"/>
  <c r="P8" i="121"/>
  <c r="P14" i="121"/>
  <c r="P31" i="121"/>
  <c r="P172" i="93"/>
  <c r="P186" i="93"/>
  <c r="P178" i="93"/>
  <c r="P181" i="93"/>
  <c r="P182" i="93"/>
  <c r="P169" i="93"/>
  <c r="P171" i="93"/>
  <c r="P159" i="93"/>
  <c r="P185" i="93"/>
  <c r="P187" i="93"/>
  <c r="P160" i="93"/>
  <c r="P174" i="93"/>
  <c r="P179" i="93"/>
  <c r="P177" i="93"/>
  <c r="P162" i="93"/>
  <c r="P180" i="93"/>
  <c r="P188" i="93"/>
  <c r="P163" i="93"/>
  <c r="P173" i="93"/>
  <c r="P176" i="93"/>
  <c r="P183" i="93"/>
  <c r="P167" i="93"/>
  <c r="P165" i="93"/>
  <c r="P161" i="93"/>
  <c r="P189" i="93"/>
  <c r="P164" i="93"/>
  <c r="P175" i="93"/>
  <c r="P158" i="93"/>
  <c r="P166" i="93"/>
  <c r="P153" i="93"/>
  <c r="P155" i="93"/>
  <c r="P154" i="93"/>
  <c r="P168" i="93"/>
  <c r="P156" i="93"/>
  <c r="P170" i="93"/>
  <c r="P184" i="93"/>
  <c r="P157" i="93"/>
  <c r="U71" i="39"/>
  <c r="U150" i="39"/>
  <c r="U149" i="39"/>
  <c r="V151" i="39"/>
  <c r="V152" i="39"/>
  <c r="V149" i="39"/>
  <c r="V150" i="39"/>
  <c r="U151" i="39"/>
  <c r="U152" i="39"/>
  <c r="U120" i="39"/>
  <c r="V71" i="39"/>
  <c r="V120" i="39"/>
  <c r="U67" i="39"/>
  <c r="V67" i="39"/>
  <c r="V142" i="39"/>
  <c r="U142" i="39"/>
  <c r="V72" i="39"/>
  <c r="U72" i="39"/>
  <c r="V116" i="39"/>
  <c r="U116" i="39"/>
  <c r="V94" i="39"/>
  <c r="U94" i="39"/>
  <c r="V122" i="39"/>
  <c r="U122" i="39"/>
  <c r="U139" i="39"/>
  <c r="V139" i="39"/>
  <c r="V110" i="39"/>
  <c r="U110" i="39"/>
  <c r="U101" i="39"/>
  <c r="V101" i="39"/>
  <c r="U13" i="39"/>
  <c r="V13" i="39"/>
  <c r="V128" i="39"/>
  <c r="U128" i="39"/>
  <c r="U29" i="39"/>
  <c r="V29" i="39"/>
  <c r="U49" i="39"/>
  <c r="V49" i="39"/>
  <c r="V100" i="39"/>
  <c r="U100" i="39"/>
  <c r="U123" i="39"/>
  <c r="V123" i="39"/>
  <c r="U63" i="39"/>
  <c r="V63" i="39"/>
  <c r="V98" i="39"/>
  <c r="U98" i="39"/>
  <c r="U121" i="39"/>
  <c r="V121" i="39"/>
  <c r="U115" i="39"/>
  <c r="V115" i="39"/>
  <c r="V66" i="39"/>
  <c r="U66" i="39"/>
  <c r="U87" i="39"/>
  <c r="V87" i="39"/>
  <c r="V20" i="39"/>
  <c r="U20" i="39"/>
  <c r="U111" i="39"/>
  <c r="V111" i="39"/>
  <c r="V80" i="39"/>
  <c r="U80" i="39"/>
  <c r="U23" i="39"/>
  <c r="V23" i="39"/>
  <c r="V58" i="39"/>
  <c r="U58" i="39"/>
  <c r="U131" i="39"/>
  <c r="V131" i="39"/>
  <c r="V118" i="39"/>
  <c r="U118" i="39"/>
  <c r="V60" i="39"/>
  <c r="U60" i="39"/>
  <c r="V28" i="39"/>
  <c r="U28" i="39"/>
  <c r="U59" i="39"/>
  <c r="V59" i="39"/>
  <c r="V92" i="39"/>
  <c r="U92" i="39"/>
  <c r="U117" i="39"/>
  <c r="V117" i="39"/>
  <c r="U41" i="39"/>
  <c r="V41" i="39"/>
  <c r="U47" i="39"/>
  <c r="V47" i="39"/>
  <c r="U95" i="39"/>
  <c r="V95" i="39"/>
  <c r="V6" i="39"/>
  <c r="U6" i="39"/>
  <c r="U21" i="39"/>
  <c r="V21" i="39"/>
  <c r="V24" i="39"/>
  <c r="U24" i="39"/>
  <c r="U73" i="39"/>
  <c r="V73" i="39"/>
  <c r="V76" i="39"/>
  <c r="U76" i="39"/>
  <c r="U113" i="39"/>
  <c r="V113" i="39"/>
  <c r="V82" i="39"/>
  <c r="U82" i="39"/>
  <c r="U147" i="39"/>
  <c r="V147" i="39"/>
  <c r="V34" i="39"/>
  <c r="U34" i="39"/>
  <c r="U75" i="39"/>
  <c r="V75" i="39"/>
  <c r="V102" i="39"/>
  <c r="U102" i="39"/>
  <c r="V40" i="39"/>
  <c r="U40" i="39"/>
  <c r="V112" i="39"/>
  <c r="U112" i="39"/>
  <c r="V78" i="39"/>
  <c r="U78" i="39"/>
  <c r="U61" i="39"/>
  <c r="V61" i="39"/>
  <c r="U57" i="39"/>
  <c r="V57" i="39"/>
  <c r="U89" i="39"/>
  <c r="V89" i="39"/>
  <c r="V136" i="39"/>
  <c r="U136" i="39"/>
  <c r="U119" i="39"/>
  <c r="V119" i="39"/>
  <c r="U81" i="39"/>
  <c r="V81" i="39"/>
  <c r="V124" i="39"/>
  <c r="U124" i="39"/>
  <c r="V126" i="39"/>
  <c r="U126" i="39"/>
  <c r="U37" i="39"/>
  <c r="V37" i="39"/>
  <c r="V144" i="39"/>
  <c r="U144" i="39"/>
  <c r="V52" i="39"/>
  <c r="U52" i="39"/>
  <c r="U35" i="39"/>
  <c r="V35" i="39"/>
  <c r="U135" i="39"/>
  <c r="V135" i="39"/>
  <c r="V68" i="39"/>
  <c r="U68" i="39"/>
  <c r="V32" i="39"/>
  <c r="U32" i="39"/>
  <c r="V90" i="39"/>
  <c r="U90" i="39"/>
  <c r="U83" i="39"/>
  <c r="V83" i="39"/>
  <c r="U143" i="39"/>
  <c r="V143" i="39"/>
  <c r="V114" i="39"/>
  <c r="U114" i="39"/>
  <c r="U11" i="39"/>
  <c r="V11" i="39"/>
  <c r="V138" i="39"/>
  <c r="U138" i="39"/>
  <c r="V44" i="39"/>
  <c r="U44" i="39"/>
  <c r="U79" i="39"/>
  <c r="V79" i="39"/>
  <c r="V18" i="39"/>
  <c r="U18" i="39"/>
  <c r="U27" i="39"/>
  <c r="V27" i="39"/>
  <c r="U9" i="39"/>
  <c r="V9" i="39"/>
  <c r="V108" i="39"/>
  <c r="U108" i="39"/>
  <c r="U31" i="39"/>
  <c r="V31" i="39"/>
  <c r="U145" i="39"/>
  <c r="V145" i="39"/>
  <c r="U51" i="39"/>
  <c r="V51" i="39"/>
  <c r="U129" i="39"/>
  <c r="V129" i="39"/>
  <c r="U19" i="39"/>
  <c r="V19" i="39"/>
  <c r="U7" i="39"/>
  <c r="V7" i="39"/>
  <c r="V106" i="39"/>
  <c r="U106" i="39"/>
  <c r="U125" i="39"/>
  <c r="V125" i="39"/>
  <c r="V70" i="39"/>
  <c r="U70" i="39"/>
  <c r="V84" i="39"/>
  <c r="U84" i="39"/>
  <c r="V8" i="39"/>
  <c r="U8" i="39"/>
  <c r="U103" i="39"/>
  <c r="V103" i="39"/>
  <c r="U53" i="39"/>
  <c r="V53" i="39"/>
  <c r="V42" i="39"/>
  <c r="U42" i="39"/>
  <c r="V64" i="39"/>
  <c r="U64" i="39"/>
  <c r="U99" i="39"/>
  <c r="V99" i="39"/>
  <c r="V50" i="39"/>
  <c r="U50" i="39"/>
  <c r="V56" i="39"/>
  <c r="U56" i="39"/>
  <c r="U33" i="39"/>
  <c r="V33" i="39"/>
  <c r="U91" i="39"/>
  <c r="V91" i="39"/>
  <c r="V148" i="39"/>
  <c r="U148" i="39"/>
  <c r="U141" i="39"/>
  <c r="V141" i="39"/>
  <c r="V14" i="39"/>
  <c r="U14" i="39"/>
  <c r="U39" i="39"/>
  <c r="V39" i="39"/>
  <c r="U97" i="39"/>
  <c r="V97" i="39"/>
  <c r="V132" i="39"/>
  <c r="U132" i="39"/>
  <c r="V54" i="39"/>
  <c r="U54" i="39"/>
  <c r="U55" i="39"/>
  <c r="V55" i="39"/>
  <c r="U43" i="39"/>
  <c r="V43" i="39"/>
  <c r="U107" i="39"/>
  <c r="V107" i="39"/>
  <c r="V88" i="39"/>
  <c r="U88" i="39"/>
  <c r="U85" i="39"/>
  <c r="V85" i="39"/>
  <c r="U133" i="39"/>
  <c r="V133" i="39"/>
  <c r="V22" i="39"/>
  <c r="U22" i="39"/>
  <c r="U17" i="39"/>
  <c r="V17" i="39"/>
  <c r="U77" i="39"/>
  <c r="V77" i="39"/>
  <c r="V30" i="39"/>
  <c r="U30" i="39"/>
  <c r="V48" i="39"/>
  <c r="U48" i="39"/>
  <c r="V86" i="39"/>
  <c r="U86" i="39"/>
  <c r="V96" i="39"/>
  <c r="U96" i="39"/>
  <c r="U65" i="39"/>
  <c r="V65" i="39"/>
  <c r="U93" i="39"/>
  <c r="V93" i="39"/>
  <c r="U109" i="39"/>
  <c r="V109" i="39"/>
  <c r="U25" i="39"/>
  <c r="V25" i="39"/>
  <c r="V62" i="39"/>
  <c r="U62" i="39"/>
  <c r="V38" i="39"/>
  <c r="U38" i="39"/>
  <c r="V12" i="39"/>
  <c r="U12" i="39"/>
  <c r="V16" i="39"/>
  <c r="U16" i="39"/>
  <c r="U45" i="39"/>
  <c r="V45" i="39"/>
  <c r="V10" i="39"/>
  <c r="U10" i="39"/>
  <c r="U137" i="39"/>
  <c r="V137" i="39"/>
  <c r="V36" i="39"/>
  <c r="U36" i="39"/>
  <c r="V146" i="39"/>
  <c r="U146" i="39"/>
  <c r="V130" i="39"/>
  <c r="U130" i="39"/>
  <c r="V104" i="39"/>
  <c r="U104" i="39"/>
  <c r="U69" i="39"/>
  <c r="V69" i="39"/>
  <c r="U127" i="39"/>
  <c r="V127" i="39"/>
  <c r="V74" i="39"/>
  <c r="U74" i="39"/>
  <c r="V140" i="39"/>
  <c r="U140" i="39"/>
  <c r="U15" i="39"/>
  <c r="V15" i="39"/>
  <c r="V134" i="39"/>
  <c r="U134" i="39"/>
  <c r="U105" i="39"/>
  <c r="V105" i="39"/>
  <c r="V46" i="39"/>
  <c r="U46" i="39"/>
  <c r="V26" i="39"/>
  <c r="U26" i="39"/>
</calcChain>
</file>

<file path=xl/sharedStrings.xml><?xml version="1.0" encoding="utf-8"?>
<sst xmlns="http://schemas.openxmlformats.org/spreadsheetml/2006/main" count="374" uniqueCount="52">
  <si>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</si>
  <si>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</si>
  <si>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</si>
  <si>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</si>
  <si>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</si>
  <si>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</si>
  <si>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</si>
  <si>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</si>
  <si>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</si>
  <si>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</si>
  <si>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</si>
  <si>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</si>
  <si>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</si>
  <si>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</si>
  <si>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</si>
  <si>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</si>
  <si>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</si>
  <si>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</si>
  <si>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</si>
  <si>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</si>
  <si>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</si>
  <si>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</si>
  <si>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</si>
  <si>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</si>
  <si>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</si>
  <si>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</si>
  <si>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</si>
  <si>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</si>
  <si>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</si>
  <si>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</si>
  <si>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</si>
  <si>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</si>
  <si>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</si>
  <si>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</si>
  <si>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</si>
  <si>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</si>
  <si>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</si>
  <si>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</si>
  <si>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</si>
  <si>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dauers</t>
  </si>
  <si>
    <t>R1_DensMeanChannel0::R1_eYFP</t>
  </si>
  <si>
    <t>R2_DensMeanChannel0::R2_eYFP</t>
  </si>
  <si>
    <t>analysis end</t>
  </si>
  <si>
    <t>Min</t>
  </si>
  <si>
    <t>Mean</t>
  </si>
  <si>
    <t>SD</t>
  </si>
  <si>
    <t>IK1405</t>
  </si>
  <si>
    <r>
      <t>21% 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balance N</t>
    </r>
    <r>
      <rPr>
        <vertAlign val="subscript"/>
        <sz val="10"/>
        <rFont val="Arial"/>
        <family val="2"/>
      </rPr>
      <t>2</t>
    </r>
  </si>
  <si>
    <t>3*SD</t>
  </si>
  <si>
    <t>Mean +/- 3*SD</t>
  </si>
  <si>
    <t>Baseline cutoff</t>
  </si>
  <si>
    <t>Final graph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</si>
</sst>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8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165" fontId="0" fillId="4" borderId="0" xfId="0" applyNumberFormat="1" applyFill="1"/>
    <xf numFmtId="0" fontId="0" fillId="0" borderId="0" xfId="0" applyFont="1"/>
    <xf numFmtId="0" fontId="11" fillId="0" borderId="0" xfId="0" applyFont="1" applyAlignment="1">
      <alignment horizontal="center"/>
    </xf>
    <xf numFmtId="0" fontId="2" fillId="5" borderId="0" xfId="0" applyFont="1" applyFill="1" applyAlignment="1">
      <alignment horizontal="right"/>
    </xf>
    <xf numFmtId="2" fontId="2" fillId="5" borderId="0" xfId="0" applyNumberFormat="1" applyFont="1" applyFill="1"/>
    <xf numFmtId="0" fontId="2" fillId="5" borderId="0" xfId="1" applyFont="1" applyFill="1" applyAlignment="1">
      <alignment horizontal="right"/>
    </xf>
    <xf numFmtId="2" fontId="2" fillId="0" borderId="0" xfId="0" applyNumberFormat="1" applyFont="1" applyAlignment="1"/>
    <xf numFmtId="2" fontId="6" fillId="0" borderId="0" xfId="1" applyNumberFormat="1" applyFill="1"/>
    <xf numFmtId="2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vertical="top"/>
    </xf>
    <xf numFmtId="2" fontId="2" fillId="0" borderId="0" xfId="0" applyNumberFormat="1" applyFont="1" applyFill="1" applyAlignment="1"/>
    <xf numFmtId="0" fontId="0" fillId="7" borderId="0" xfId="0" applyFill="1"/>
    <xf numFmtId="0" fontId="6" fillId="7" borderId="0" xfId="1" applyFill="1"/>
    <xf numFmtId="165" fontId="0" fillId="7" borderId="0" xfId="0" applyNumberFormat="1" applyFill="1"/>
    <xf numFmtId="0" fontId="0" fillId="7" borderId="0" xfId="0" applyFill="1" applyAlignment="1">
      <alignment vertical="top"/>
    </xf>
    <xf numFmtId="0" fontId="10" fillId="0" borderId="0" xfId="0" applyFont="1" applyAlignment="1">
      <alignment horizontal="center"/>
    </xf>
    <xf numFmtId="2" fontId="2" fillId="6" borderId="0" xfId="0" applyNumberFormat="1" applyFont="1" applyFill="1" applyAlignment="1">
      <alignment horizontal="center"/>
    </xf>
    <xf numFmtId="2" fontId="2" fillId="4" borderId="0" xfId="0" applyNumberFormat="1" applyFont="1" applyFill="1"/>
  </cellXfs>
  <cellStyles count="1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Normal 2" xfId="1"/>
    <cellStyle name="Normal 3" xfId="157"/>
    <cellStyle name="Normal 3 2" xfId="154"/>
    <cellStyle name="Normal 4" xfId="156"/>
    <cellStyle name="Normal 5" xfId="15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'6093'!$L$2:$L$141</c:f>
              <c:numCache>
                <c:formatCode>0.00</c:formatCode>
                <c:ptCount val="140"/>
                <c:pt idx="0">
                  <c:v>2.015985386213179</c:v>
                </c:pt>
                <c:pt idx="1">
                  <c:v>2.040084841935665</c:v>
                </c:pt>
                <c:pt idx="2">
                  <c:v>2.036219246648518</c:v>
                </c:pt>
                <c:pt idx="3">
                  <c:v>2.038901204360618</c:v>
                </c:pt>
                <c:pt idx="4">
                  <c:v>2.065699961029401</c:v>
                </c:pt>
                <c:pt idx="5">
                  <c:v>2.04169260561905</c:v>
                </c:pt>
                <c:pt idx="6">
                  <c:v>2.030037170579572</c:v>
                </c:pt>
                <c:pt idx="7">
                  <c:v>2.028242800478294</c:v>
                </c:pt>
                <c:pt idx="8">
                  <c:v>2.03979216013346</c:v>
                </c:pt>
                <c:pt idx="9">
                  <c:v>2.023727657558173</c:v>
                </c:pt>
                <c:pt idx="10">
                  <c:v>2.053109039948905</c:v>
                </c:pt>
                <c:pt idx="11">
                  <c:v>2.065969223618052</c:v>
                </c:pt>
                <c:pt idx="12">
                  <c:v>2.039495480375976</c:v>
                </c:pt>
                <c:pt idx="13">
                  <c:v>2.033400555853912</c:v>
                </c:pt>
                <c:pt idx="14">
                  <c:v>2.036271107450408</c:v>
                </c:pt>
                <c:pt idx="15">
                  <c:v>1.993259100531419</c:v>
                </c:pt>
                <c:pt idx="16">
                  <c:v>2.021683177837116</c:v>
                </c:pt>
                <c:pt idx="17">
                  <c:v>2.009609112593097</c:v>
                </c:pt>
                <c:pt idx="18">
                  <c:v>2.021800706771312</c:v>
                </c:pt>
                <c:pt idx="19">
                  <c:v>2.064138365669752</c:v>
                </c:pt>
                <c:pt idx="20">
                  <c:v>2.038048295271843</c:v>
                </c:pt>
                <c:pt idx="21">
                  <c:v>2.04439305346526</c:v>
                </c:pt>
                <c:pt idx="22">
                  <c:v>1.981764034129782</c:v>
                </c:pt>
                <c:pt idx="23">
                  <c:v>2.030924071065953</c:v>
                </c:pt>
                <c:pt idx="24">
                  <c:v>2.038179199641575</c:v>
                </c:pt>
                <c:pt idx="25">
                  <c:v>2.023851263071869</c:v>
                </c:pt>
                <c:pt idx="26">
                  <c:v>2.027264166747134</c:v>
                </c:pt>
                <c:pt idx="27">
                  <c:v>2.024713548763323</c:v>
                </c:pt>
                <c:pt idx="28">
                  <c:v>1.992009628832354</c:v>
                </c:pt>
                <c:pt idx="29">
                  <c:v>2.051725625539258</c:v>
                </c:pt>
                <c:pt idx="30">
                  <c:v>2.050591644827274</c:v>
                </c:pt>
                <c:pt idx="31">
                  <c:v>2.059201151608373</c:v>
                </c:pt>
                <c:pt idx="32">
                  <c:v>1.9989996759368</c:v>
                </c:pt>
                <c:pt idx="33">
                  <c:v>2.02036299484559</c:v>
                </c:pt>
                <c:pt idx="34">
                  <c:v>2.000916229718163</c:v>
                </c:pt>
                <c:pt idx="35">
                  <c:v>2.010044061652843</c:v>
                </c:pt>
                <c:pt idx="36">
                  <c:v>2.000241042982268</c:v>
                </c:pt>
                <c:pt idx="37">
                  <c:v>2.022438383844482</c:v>
                </c:pt>
                <c:pt idx="38">
                  <c:v>2.033980875262806</c:v>
                </c:pt>
                <c:pt idx="39">
                  <c:v>1.998037975413778</c:v>
                </c:pt>
                <c:pt idx="40">
                  <c:v>2.048989209980008</c:v>
                </c:pt>
                <c:pt idx="41">
                  <c:v>2.005436562819705</c:v>
                </c:pt>
                <c:pt idx="42">
                  <c:v>1.979583613256425</c:v>
                </c:pt>
                <c:pt idx="43">
                  <c:v>1.988010376495168</c:v>
                </c:pt>
                <c:pt idx="44">
                  <c:v>2.051774660664824</c:v>
                </c:pt>
                <c:pt idx="45">
                  <c:v>2.001862455834416</c:v>
                </c:pt>
                <c:pt idx="46">
                  <c:v>1.997029612837196</c:v>
                </c:pt>
                <c:pt idx="47">
                  <c:v>2.024028373420794</c:v>
                </c:pt>
                <c:pt idx="48">
                  <c:v>1.989383636722712</c:v>
                </c:pt>
                <c:pt idx="49">
                  <c:v>2.01822209180984</c:v>
                </c:pt>
                <c:pt idx="50">
                  <c:v>2.00036689266638</c:v>
                </c:pt>
                <c:pt idx="51">
                  <c:v>1.981284119068889</c:v>
                </c:pt>
                <c:pt idx="52">
                  <c:v>1.991825357674918</c:v>
                </c:pt>
                <c:pt idx="53">
                  <c:v>1.967442815909423</c:v>
                </c:pt>
                <c:pt idx="54">
                  <c:v>2.003463890267243</c:v>
                </c:pt>
                <c:pt idx="55">
                  <c:v>1.988171490561909</c:v>
                </c:pt>
                <c:pt idx="56">
                  <c:v>2.004129930985119</c:v>
                </c:pt>
                <c:pt idx="57">
                  <c:v>1.991658885949781</c:v>
                </c:pt>
                <c:pt idx="58">
                  <c:v>1.97013543930726</c:v>
                </c:pt>
                <c:pt idx="59">
                  <c:v>2.024799643464204</c:v>
                </c:pt>
                <c:pt idx="60">
                  <c:v>1.980896092121446</c:v>
                </c:pt>
                <c:pt idx="61">
                  <c:v>1.972337869060781</c:v>
                </c:pt>
                <c:pt idx="62">
                  <c:v>1.99311318718362</c:v>
                </c:pt>
                <c:pt idx="63">
                  <c:v>1.996692982503232</c:v>
                </c:pt>
                <c:pt idx="64">
                  <c:v>2.018110880851981</c:v>
                </c:pt>
                <c:pt idx="65">
                  <c:v>1.986028747578524</c:v>
                </c:pt>
                <c:pt idx="66">
                  <c:v>1.936656868308222</c:v>
                </c:pt>
                <c:pt idx="67">
                  <c:v>1.992008709918939</c:v>
                </c:pt>
                <c:pt idx="68">
                  <c:v>1.940202591935404</c:v>
                </c:pt>
                <c:pt idx="69">
                  <c:v>1.99316208784361</c:v>
                </c:pt>
                <c:pt idx="70">
                  <c:v>1.947986054617873</c:v>
                </c:pt>
                <c:pt idx="71">
                  <c:v>1.925527890610055</c:v>
                </c:pt>
                <c:pt idx="72">
                  <c:v>1.980093459553992</c:v>
                </c:pt>
                <c:pt idx="73">
                  <c:v>1.945740537029911</c:v>
                </c:pt>
                <c:pt idx="74">
                  <c:v>1.979856246241556</c:v>
                </c:pt>
                <c:pt idx="75">
                  <c:v>1.947817552751091</c:v>
                </c:pt>
                <c:pt idx="76">
                  <c:v>1.983950593988567</c:v>
                </c:pt>
                <c:pt idx="77">
                  <c:v>1.946508076028766</c:v>
                </c:pt>
                <c:pt idx="78">
                  <c:v>1.923534906780743</c:v>
                </c:pt>
                <c:pt idx="79">
                  <c:v>1.97287793961452</c:v>
                </c:pt>
                <c:pt idx="80">
                  <c:v>1.979631906566009</c:v>
                </c:pt>
                <c:pt idx="81">
                  <c:v>1.930937858160298</c:v>
                </c:pt>
                <c:pt idx="82">
                  <c:v>1.913761594368383</c:v>
                </c:pt>
                <c:pt idx="83">
                  <c:v>1.947399117241152</c:v>
                </c:pt>
                <c:pt idx="84">
                  <c:v>1.958223567240886</c:v>
                </c:pt>
                <c:pt idx="85">
                  <c:v>1.968888329203388</c:v>
                </c:pt>
                <c:pt idx="86">
                  <c:v>1.949713317802342</c:v>
                </c:pt>
                <c:pt idx="87">
                  <c:v>1.977817146992904</c:v>
                </c:pt>
                <c:pt idx="88">
                  <c:v>2.002988083268335</c:v>
                </c:pt>
                <c:pt idx="89">
                  <c:v>2.024491962561784</c:v>
                </c:pt>
                <c:pt idx="90">
                  <c:v>1.98645056621913</c:v>
                </c:pt>
                <c:pt idx="91">
                  <c:v>1.991349112198589</c:v>
                </c:pt>
                <c:pt idx="92">
                  <c:v>1.971002993621912</c:v>
                </c:pt>
                <c:pt idx="93">
                  <c:v>1.95168206145479</c:v>
                </c:pt>
                <c:pt idx="94">
                  <c:v>1.944649051826208</c:v>
                </c:pt>
                <c:pt idx="95">
                  <c:v>1.939234320475423</c:v>
                </c:pt>
                <c:pt idx="96">
                  <c:v>1.887185590887255</c:v>
                </c:pt>
                <c:pt idx="97">
                  <c:v>1.920799510341834</c:v>
                </c:pt>
                <c:pt idx="98">
                  <c:v>1.943078528355202</c:v>
                </c:pt>
                <c:pt idx="99">
                  <c:v>1.92436694345259</c:v>
                </c:pt>
                <c:pt idx="100">
                  <c:v>1.943767902174943</c:v>
                </c:pt>
                <c:pt idx="101">
                  <c:v>1.86855448183937</c:v>
                </c:pt>
                <c:pt idx="102">
                  <c:v>1.892255896104283</c:v>
                </c:pt>
                <c:pt idx="103">
                  <c:v>1.945599744965393</c:v>
                </c:pt>
                <c:pt idx="104">
                  <c:v>1.906959501207686</c:v>
                </c:pt>
                <c:pt idx="105">
                  <c:v>1.905270920001334</c:v>
                </c:pt>
                <c:pt idx="106">
                  <c:v>1.894914136192632</c:v>
                </c:pt>
                <c:pt idx="107">
                  <c:v>1.904973436418262</c:v>
                </c:pt>
                <c:pt idx="108">
                  <c:v>1.926567491521693</c:v>
                </c:pt>
                <c:pt idx="109">
                  <c:v>1.905678258422092</c:v>
                </c:pt>
                <c:pt idx="110">
                  <c:v>1.901396909589668</c:v>
                </c:pt>
                <c:pt idx="111">
                  <c:v>1.902466929125433</c:v>
                </c:pt>
                <c:pt idx="112">
                  <c:v>1.895804731132998</c:v>
                </c:pt>
                <c:pt idx="113">
                  <c:v>1.876687237776086</c:v>
                </c:pt>
                <c:pt idx="114">
                  <c:v>1.877827318915533</c:v>
                </c:pt>
                <c:pt idx="115">
                  <c:v>1.897249782760124</c:v>
                </c:pt>
                <c:pt idx="116">
                  <c:v>1.925406555403189</c:v>
                </c:pt>
                <c:pt idx="117">
                  <c:v>1.893192681591479</c:v>
                </c:pt>
                <c:pt idx="118">
                  <c:v>1.897212984000329</c:v>
                </c:pt>
                <c:pt idx="119">
                  <c:v>1.886757381939521</c:v>
                </c:pt>
                <c:pt idx="120">
                  <c:v>1.884715187898698</c:v>
                </c:pt>
                <c:pt idx="121">
                  <c:v>1.949462313324623</c:v>
                </c:pt>
                <c:pt idx="122">
                  <c:v>1.880833335691596</c:v>
                </c:pt>
                <c:pt idx="123">
                  <c:v>1.891816166674322</c:v>
                </c:pt>
                <c:pt idx="124">
                  <c:v>1.836210565957722</c:v>
                </c:pt>
                <c:pt idx="125">
                  <c:v>1.890517652874102</c:v>
                </c:pt>
                <c:pt idx="126">
                  <c:v>1.894677544403506</c:v>
                </c:pt>
                <c:pt idx="127">
                  <c:v>1.871140111265662</c:v>
                </c:pt>
                <c:pt idx="128">
                  <c:v>1.890810338223301</c:v>
                </c:pt>
                <c:pt idx="129">
                  <c:v>1.859670286138061</c:v>
                </c:pt>
                <c:pt idx="130">
                  <c:v>1.879145018697229</c:v>
                </c:pt>
                <c:pt idx="131">
                  <c:v>1.855253928152841</c:v>
                </c:pt>
                <c:pt idx="132">
                  <c:v>1.851994667439876</c:v>
                </c:pt>
                <c:pt idx="133">
                  <c:v>1.877488094738791</c:v>
                </c:pt>
                <c:pt idx="134">
                  <c:v>1.874902084281457</c:v>
                </c:pt>
                <c:pt idx="135">
                  <c:v>1.874581419353954</c:v>
                </c:pt>
                <c:pt idx="136">
                  <c:v>1.854420856976371</c:v>
                </c:pt>
                <c:pt idx="137">
                  <c:v>1.838357649196993</c:v>
                </c:pt>
                <c:pt idx="138">
                  <c:v>1.841244033196641</c:v>
                </c:pt>
                <c:pt idx="139">
                  <c:v>1.842167132760027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04080"/>
        <c:axId val="1052930752"/>
      </c:scatterChart>
      <c:valAx>
        <c:axId val="133570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2930752"/>
        <c:crossesAt val="0.0"/>
        <c:crossBetween val="midCat"/>
        <c:majorUnit val="10.0"/>
      </c:valAx>
      <c:valAx>
        <c:axId val="105293075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70408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'6119'!$L$2:$L$141</c:f>
              <c:numCache>
                <c:formatCode>0.00</c:formatCode>
                <c:ptCount val="140"/>
                <c:pt idx="0">
                  <c:v>2.245452864980676</c:v>
                </c:pt>
                <c:pt idx="1">
                  <c:v>2.243548839473278</c:v>
                </c:pt>
                <c:pt idx="2">
                  <c:v>2.265996840567794</c:v>
                </c:pt>
                <c:pt idx="3">
                  <c:v>2.236157308700155</c:v>
                </c:pt>
                <c:pt idx="4">
                  <c:v>2.194780839065138</c:v>
                </c:pt>
                <c:pt idx="5">
                  <c:v>2.2507592251124</c:v>
                </c:pt>
                <c:pt idx="6">
                  <c:v>2.253168709241604</c:v>
                </c:pt>
                <c:pt idx="7">
                  <c:v>2.205154417719041</c:v>
                </c:pt>
                <c:pt idx="8">
                  <c:v>2.215727378294756</c:v>
                </c:pt>
                <c:pt idx="9">
                  <c:v>2.205529485306333</c:v>
                </c:pt>
                <c:pt idx="10">
                  <c:v>2.202076058579442</c:v>
                </c:pt>
                <c:pt idx="11">
                  <c:v>2.201597830006052</c:v>
                </c:pt>
                <c:pt idx="12">
                  <c:v>2.229438735006751</c:v>
                </c:pt>
                <c:pt idx="13">
                  <c:v>2.175429501439758</c:v>
                </c:pt>
                <c:pt idx="14">
                  <c:v>2.23345770457442</c:v>
                </c:pt>
                <c:pt idx="15">
                  <c:v>2.144486441830162</c:v>
                </c:pt>
                <c:pt idx="16">
                  <c:v>2.177643029309567</c:v>
                </c:pt>
                <c:pt idx="17">
                  <c:v>2.192325515151329</c:v>
                </c:pt>
                <c:pt idx="18">
                  <c:v>2.180644777903816</c:v>
                </c:pt>
                <c:pt idx="19">
                  <c:v>2.141092567950015</c:v>
                </c:pt>
                <c:pt idx="20">
                  <c:v>2.16814085044099</c:v>
                </c:pt>
                <c:pt idx="21">
                  <c:v>2.166283433923081</c:v>
                </c:pt>
                <c:pt idx="22">
                  <c:v>2.138210168432207</c:v>
                </c:pt>
                <c:pt idx="23">
                  <c:v>2.144740932475153</c:v>
                </c:pt>
                <c:pt idx="24">
                  <c:v>2.13179989578399</c:v>
                </c:pt>
                <c:pt idx="25">
                  <c:v>2.155978751045136</c:v>
                </c:pt>
                <c:pt idx="26">
                  <c:v>2.099438247384816</c:v>
                </c:pt>
                <c:pt idx="27">
                  <c:v>2.111223577337118</c:v>
                </c:pt>
                <c:pt idx="28">
                  <c:v>2.122568924785708</c:v>
                </c:pt>
                <c:pt idx="29">
                  <c:v>2.112671086136818</c:v>
                </c:pt>
                <c:pt idx="30">
                  <c:v>2.079434259032748</c:v>
                </c:pt>
                <c:pt idx="31">
                  <c:v>2.096008637027367</c:v>
                </c:pt>
                <c:pt idx="32">
                  <c:v>2.088516328396627</c:v>
                </c:pt>
                <c:pt idx="33">
                  <c:v>2.09487175504943</c:v>
                </c:pt>
                <c:pt idx="34">
                  <c:v>2.093214607496398</c:v>
                </c:pt>
                <c:pt idx="35">
                  <c:v>2.057397306676844</c:v>
                </c:pt>
                <c:pt idx="36">
                  <c:v>2.098638929535628</c:v>
                </c:pt>
                <c:pt idx="37">
                  <c:v>2.083197897222965</c:v>
                </c:pt>
                <c:pt idx="38">
                  <c:v>2.025442150595555</c:v>
                </c:pt>
                <c:pt idx="39">
                  <c:v>2.054708725927068</c:v>
                </c:pt>
                <c:pt idx="40">
                  <c:v>2.04755491842998</c:v>
                </c:pt>
                <c:pt idx="41">
                  <c:v>2.018206162533815</c:v>
                </c:pt>
                <c:pt idx="42">
                  <c:v>2.068844128800356</c:v>
                </c:pt>
                <c:pt idx="43">
                  <c:v>2.019145991854963</c:v>
                </c:pt>
                <c:pt idx="44">
                  <c:v>2.017233064736945</c:v>
                </c:pt>
                <c:pt idx="45">
                  <c:v>2.030105969035966</c:v>
                </c:pt>
                <c:pt idx="46">
                  <c:v>1.983211537907393</c:v>
                </c:pt>
                <c:pt idx="47">
                  <c:v>2.008926851876238</c:v>
                </c:pt>
                <c:pt idx="48">
                  <c:v>2.021456037510363</c:v>
                </c:pt>
                <c:pt idx="49">
                  <c:v>1.97867602962943</c:v>
                </c:pt>
                <c:pt idx="50">
                  <c:v>2.030424397230158</c:v>
                </c:pt>
                <c:pt idx="51">
                  <c:v>2.031375271852987</c:v>
                </c:pt>
                <c:pt idx="52">
                  <c:v>1.973779022902441</c:v>
                </c:pt>
                <c:pt idx="53">
                  <c:v>2.034567113579723</c:v>
                </c:pt>
                <c:pt idx="54">
                  <c:v>1.95346890903893</c:v>
                </c:pt>
                <c:pt idx="55">
                  <c:v>1.991685143312907</c:v>
                </c:pt>
                <c:pt idx="56">
                  <c:v>1.99520688046937</c:v>
                </c:pt>
                <c:pt idx="57">
                  <c:v>1.94988294294855</c:v>
                </c:pt>
                <c:pt idx="58">
                  <c:v>1.96846682078101</c:v>
                </c:pt>
                <c:pt idx="59">
                  <c:v>1.935154126878913</c:v>
                </c:pt>
                <c:pt idx="60">
                  <c:v>1.920721248467998</c:v>
                </c:pt>
                <c:pt idx="61">
                  <c:v>1.962672118731399</c:v>
                </c:pt>
                <c:pt idx="62">
                  <c:v>1.926522429206285</c:v>
                </c:pt>
                <c:pt idx="63">
                  <c:v>1.948215370831282</c:v>
                </c:pt>
                <c:pt idx="64">
                  <c:v>1.929121125066423</c:v>
                </c:pt>
                <c:pt idx="65">
                  <c:v>1.940461211452299</c:v>
                </c:pt>
                <c:pt idx="66">
                  <c:v>1.951935070071045</c:v>
                </c:pt>
                <c:pt idx="67">
                  <c:v>1.872792124133734</c:v>
                </c:pt>
                <c:pt idx="68">
                  <c:v>1.864208866804224</c:v>
                </c:pt>
                <c:pt idx="69">
                  <c:v>1.869436093360315</c:v>
                </c:pt>
                <c:pt idx="70">
                  <c:v>1.883976962277289</c:v>
                </c:pt>
                <c:pt idx="71">
                  <c:v>1.8602573962949</c:v>
                </c:pt>
                <c:pt idx="72">
                  <c:v>1.84575518119065</c:v>
                </c:pt>
                <c:pt idx="73">
                  <c:v>1.893996866037485</c:v>
                </c:pt>
                <c:pt idx="74">
                  <c:v>1.83807604898111</c:v>
                </c:pt>
                <c:pt idx="75">
                  <c:v>1.872599416973125</c:v>
                </c:pt>
                <c:pt idx="76">
                  <c:v>1.87476815446381</c:v>
                </c:pt>
                <c:pt idx="77">
                  <c:v>1.85415508643374</c:v>
                </c:pt>
                <c:pt idx="78">
                  <c:v>1.8694997558517</c:v>
                </c:pt>
                <c:pt idx="79">
                  <c:v>1.847585851447951</c:v>
                </c:pt>
                <c:pt idx="80">
                  <c:v>1.87806232826029</c:v>
                </c:pt>
                <c:pt idx="81">
                  <c:v>1.828895683808051</c:v>
                </c:pt>
                <c:pt idx="82">
                  <c:v>1.822836159625945</c:v>
                </c:pt>
                <c:pt idx="83">
                  <c:v>1.840517296168631</c:v>
                </c:pt>
                <c:pt idx="84">
                  <c:v>1.849971223881123</c:v>
                </c:pt>
                <c:pt idx="85">
                  <c:v>1.82639698695819</c:v>
                </c:pt>
                <c:pt idx="86">
                  <c:v>1.817074168234182</c:v>
                </c:pt>
                <c:pt idx="87">
                  <c:v>1.872118682555981</c:v>
                </c:pt>
                <c:pt idx="88">
                  <c:v>1.796854094818788</c:v>
                </c:pt>
                <c:pt idx="89">
                  <c:v>1.854317121109562</c:v>
                </c:pt>
                <c:pt idx="90">
                  <c:v>1.800278101839481</c:v>
                </c:pt>
                <c:pt idx="91">
                  <c:v>1.85090008000579</c:v>
                </c:pt>
                <c:pt idx="92">
                  <c:v>1.810782687421948</c:v>
                </c:pt>
                <c:pt idx="93">
                  <c:v>1.79280573030932</c:v>
                </c:pt>
                <c:pt idx="94">
                  <c:v>1.796779188630248</c:v>
                </c:pt>
                <c:pt idx="95">
                  <c:v>1.758342648179009</c:v>
                </c:pt>
                <c:pt idx="96">
                  <c:v>1.774646076672495</c:v>
                </c:pt>
                <c:pt idx="97">
                  <c:v>1.82057599571161</c:v>
                </c:pt>
                <c:pt idx="98">
                  <c:v>1.761620801833964</c:v>
                </c:pt>
                <c:pt idx="99">
                  <c:v>1.762232456995827</c:v>
                </c:pt>
                <c:pt idx="100">
                  <c:v>1.785530316756575</c:v>
                </c:pt>
                <c:pt idx="101">
                  <c:v>1.769876620325109</c:v>
                </c:pt>
                <c:pt idx="102">
                  <c:v>1.784877871493605</c:v>
                </c:pt>
                <c:pt idx="103">
                  <c:v>1.762661233690483</c:v>
                </c:pt>
                <c:pt idx="104">
                  <c:v>1.734362084318666</c:v>
                </c:pt>
                <c:pt idx="105">
                  <c:v>1.73381850785546</c:v>
                </c:pt>
                <c:pt idx="106">
                  <c:v>1.733858773969241</c:v>
                </c:pt>
                <c:pt idx="107">
                  <c:v>1.711350545210889</c:v>
                </c:pt>
                <c:pt idx="108">
                  <c:v>1.715915422413667</c:v>
                </c:pt>
                <c:pt idx="109">
                  <c:v>1.727936511239416</c:v>
                </c:pt>
                <c:pt idx="110">
                  <c:v>1.715311027699444</c:v>
                </c:pt>
                <c:pt idx="111">
                  <c:v>1.710971986163291</c:v>
                </c:pt>
                <c:pt idx="112">
                  <c:v>1.701047640828461</c:v>
                </c:pt>
                <c:pt idx="113">
                  <c:v>1.697209260937</c:v>
                </c:pt>
                <c:pt idx="114">
                  <c:v>1.648796275846663</c:v>
                </c:pt>
                <c:pt idx="115">
                  <c:v>1.685471129214944</c:v>
                </c:pt>
                <c:pt idx="116">
                  <c:v>1.644894440454528</c:v>
                </c:pt>
                <c:pt idx="117">
                  <c:v>1.650785386409872</c:v>
                </c:pt>
                <c:pt idx="118">
                  <c:v>1.656045294089267</c:v>
                </c:pt>
                <c:pt idx="119">
                  <c:v>1.632964995307277</c:v>
                </c:pt>
                <c:pt idx="120">
                  <c:v>1.682471594668813</c:v>
                </c:pt>
                <c:pt idx="121">
                  <c:v>1.655724538459759</c:v>
                </c:pt>
                <c:pt idx="122">
                  <c:v>1.633885392807636</c:v>
                </c:pt>
                <c:pt idx="123">
                  <c:v>1.620048324049469</c:v>
                </c:pt>
                <c:pt idx="124">
                  <c:v>1.648291068446319</c:v>
                </c:pt>
                <c:pt idx="125">
                  <c:v>1.653129563264459</c:v>
                </c:pt>
                <c:pt idx="126">
                  <c:v>1.610499228258673</c:v>
                </c:pt>
                <c:pt idx="127">
                  <c:v>1.588955251631631</c:v>
                </c:pt>
                <c:pt idx="128">
                  <c:v>1.630714079003645</c:v>
                </c:pt>
                <c:pt idx="129">
                  <c:v>1.634660054000698</c:v>
                </c:pt>
                <c:pt idx="130">
                  <c:v>1.603714679275232</c:v>
                </c:pt>
                <c:pt idx="131">
                  <c:v>1.56515316263584</c:v>
                </c:pt>
                <c:pt idx="132">
                  <c:v>1.603769183003652</c:v>
                </c:pt>
                <c:pt idx="133">
                  <c:v>1.6021824032612</c:v>
                </c:pt>
                <c:pt idx="134">
                  <c:v>1.560872121136336</c:v>
                </c:pt>
                <c:pt idx="135">
                  <c:v>1.627053814084499</c:v>
                </c:pt>
                <c:pt idx="136">
                  <c:v>1.617685539295799</c:v>
                </c:pt>
                <c:pt idx="137">
                  <c:v>1.600017852014103</c:v>
                </c:pt>
                <c:pt idx="138">
                  <c:v>1.589221484115913</c:v>
                </c:pt>
                <c:pt idx="139">
                  <c:v>1.589306471886567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68624"/>
        <c:axId val="889100384"/>
      </c:scatterChart>
      <c:valAx>
        <c:axId val="88856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00384"/>
        <c:crossesAt val="0.0"/>
        <c:crossBetween val="midCat"/>
        <c:majorUnit val="10.0"/>
      </c:valAx>
      <c:valAx>
        <c:axId val="88910038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56862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'6119'!$A$2:$A$179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'6119'!$P$2:$P$177</c:f>
              <c:numCache>
                <c:formatCode>General</c:formatCode>
                <c:ptCount val="176"/>
                <c:pt idx="4">
                  <c:v>-1.246874413820932</c:v>
                </c:pt>
                <c:pt idx="5">
                  <c:v>1.45870393263376</c:v>
                </c:pt>
                <c:pt idx="6">
                  <c:v>1.780111493924917</c:v>
                </c:pt>
                <c:pt idx="7">
                  <c:v>-0.142672788971385</c:v>
                </c:pt>
                <c:pt idx="8">
                  <c:v>0.542063520012155</c:v>
                </c:pt>
                <c:pt idx="9">
                  <c:v>0.302359333159486</c:v>
                </c:pt>
                <c:pt idx="10">
                  <c:v>0.362828546292941</c:v>
                </c:pt>
                <c:pt idx="11">
                  <c:v>0.555713774384121</c:v>
                </c:pt>
                <c:pt idx="12">
                  <c:v>2.0089879317045</c:v>
                </c:pt>
                <c:pt idx="13">
                  <c:v>-0.180610961335254</c:v>
                </c:pt>
                <c:pt idx="14">
                  <c:v>2.616197816203962</c:v>
                </c:pt>
                <c:pt idx="15">
                  <c:v>-1.129442839311616</c:v>
                </c:pt>
                <c:pt idx="16">
                  <c:v>0.560414380478899</c:v>
                </c:pt>
                <c:pt idx="17">
                  <c:v>1.428051770675333</c:v>
                </c:pt>
                <c:pt idx="18">
                  <c:v>1.122351197208698</c:v>
                </c:pt>
                <c:pt idx="19">
                  <c:v>-0.423814433157194</c:v>
                </c:pt>
                <c:pt idx="20">
                  <c:v>0.99418277496915</c:v>
                </c:pt>
                <c:pt idx="21">
                  <c:v>1.12568500869535</c:v>
                </c:pt>
                <c:pt idx="22">
                  <c:v>0.0904084026161521</c:v>
                </c:pt>
                <c:pt idx="23">
                  <c:v>0.595240204763565</c:v>
                </c:pt>
                <c:pt idx="24">
                  <c:v>0.233447962315126</c:v>
                </c:pt>
                <c:pt idx="25">
                  <c:v>1.52373666183742</c:v>
                </c:pt>
                <c:pt idx="26">
                  <c:v>-0.778520508482335</c:v>
                </c:pt>
                <c:pt idx="27">
                  <c:v>-0.0398257358195174</c:v>
                </c:pt>
                <c:pt idx="28">
                  <c:v>0.679286902549443</c:v>
                </c:pt>
                <c:pt idx="29">
                  <c:v>0.452937120298397</c:v>
                </c:pt>
                <c:pt idx="30">
                  <c:v>-0.812152162628412</c:v>
                </c:pt>
                <c:pt idx="31">
                  <c:v>0.139686953532472</c:v>
                </c:pt>
                <c:pt idx="32">
                  <c:v>0.0203991827611184</c:v>
                </c:pt>
                <c:pt idx="33">
                  <c:v>0.517427310236181</c:v>
                </c:pt>
                <c:pt idx="34">
                  <c:v>0.657842838768521</c:v>
                </c:pt>
                <c:pt idx="35">
                  <c:v>-0.722094608373948</c:v>
                </c:pt>
                <c:pt idx="36">
                  <c:v>1.32760021230704</c:v>
                </c:pt>
                <c:pt idx="37">
                  <c:v>0.854541613625745</c:v>
                </c:pt>
                <c:pt idx="38">
                  <c:v>-1.501801914175164</c:v>
                </c:pt>
                <c:pt idx="39">
                  <c:v>0.0149240114342518</c:v>
                </c:pt>
                <c:pt idx="40">
                  <c:v>-0.0892982178624309</c:v>
                </c:pt>
                <c:pt idx="41">
                  <c:v>-1.18134259128738</c:v>
                </c:pt>
                <c:pt idx="42">
                  <c:v>1.286551718985661</c:v>
                </c:pt>
                <c:pt idx="43">
                  <c:v>-0.711174833027625</c:v>
                </c:pt>
                <c:pt idx="44">
                  <c:v>-0.582143188510965</c:v>
                </c:pt>
                <c:pt idx="45">
                  <c:v>0.204955842803754</c:v>
                </c:pt>
                <c:pt idx="46">
                  <c:v>-1.667987238589172</c:v>
                </c:pt>
                <c:pt idx="47">
                  <c:v>-0.309315954538454</c:v>
                </c:pt>
                <c:pt idx="48">
                  <c:v>0.462485320618915</c:v>
                </c:pt>
                <c:pt idx="49">
                  <c:v>-1.227338686953456</c:v>
                </c:pt>
                <c:pt idx="50">
                  <c:v>1.289975834038552</c:v>
                </c:pt>
                <c:pt idx="51">
                  <c:v>1.54646561565637</c:v>
                </c:pt>
                <c:pt idx="52">
                  <c:v>-0.802779209578939</c:v>
                </c:pt>
                <c:pt idx="53">
                  <c:v>2.116862835282364</c:v>
                </c:pt>
                <c:pt idx="54">
                  <c:v>-1.278374607053566</c:v>
                </c:pt>
                <c:pt idx="55">
                  <c:v>0.636670392193771</c:v>
                </c:pt>
                <c:pt idx="56">
                  <c:v>1.007580576804636</c:v>
                </c:pt>
                <c:pt idx="57">
                  <c:v>-0.795465141681408</c:v>
                </c:pt>
                <c:pt idx="58">
                  <c:v>0.245810021040557</c:v>
                </c:pt>
                <c:pt idx="59">
                  <c:v>-1.022655836670111</c:v>
                </c:pt>
                <c:pt idx="60">
                  <c:v>-1.450844912299194</c:v>
                </c:pt>
                <c:pt idx="61">
                  <c:v>0.630416113418614</c:v>
                </c:pt>
                <c:pt idx="62">
                  <c:v>-0.764314831681472</c:v>
                </c:pt>
                <c:pt idx="63">
                  <c:v>0.415334253185041</c:v>
                </c:pt>
                <c:pt idx="64">
                  <c:v>-0.220316530006886</c:v>
                </c:pt>
                <c:pt idx="65">
                  <c:v>0.498561956240745</c:v>
                </c:pt>
                <c:pt idx="66">
                  <c:v>1.223394192482405</c:v>
                </c:pt>
                <c:pt idx="67">
                  <c:v>-2.084821297322354</c:v>
                </c:pt>
                <c:pt idx="68">
                  <c:v>-2.252663507751568</c:v>
                </c:pt>
                <c:pt idx="69">
                  <c:v>-1.805847753763517</c:v>
                </c:pt>
                <c:pt idx="70">
                  <c:v>-0.944513254286824</c:v>
                </c:pt>
                <c:pt idx="71">
                  <c:v>-1.786021408823231</c:v>
                </c:pt>
                <c:pt idx="72">
                  <c:v>-2.217296426345237</c:v>
                </c:pt>
                <c:pt idx="73">
                  <c:v>0.14394749630864</c:v>
                </c:pt>
                <c:pt idx="74">
                  <c:v>-2.130729517536294</c:v>
                </c:pt>
                <c:pt idx="75">
                  <c:v>-0.380041516243453</c:v>
                </c:pt>
                <c:pt idx="76">
                  <c:v>-0.0693487742156066</c:v>
                </c:pt>
                <c:pt idx="77">
                  <c:v>-0.772597203484147</c:v>
                </c:pt>
                <c:pt idx="78">
                  <c:v>0.124511739801059</c:v>
                </c:pt>
                <c:pt idx="79">
                  <c:v>-0.636632520208057</c:v>
                </c:pt>
                <c:pt idx="80">
                  <c:v>0.933942031380726</c:v>
                </c:pt>
                <c:pt idx="81">
                  <c:v>-1.040129585971912</c:v>
                </c:pt>
                <c:pt idx="82">
                  <c:v>-1.095648963112666</c:v>
                </c:pt>
                <c:pt idx="83">
                  <c:v>-0.0945517643320231</c:v>
                </c:pt>
                <c:pt idx="84">
                  <c:v>0.540380173745893</c:v>
                </c:pt>
                <c:pt idx="85">
                  <c:v>-0.29465987550213</c:v>
                </c:pt>
                <c:pt idx="86">
                  <c:v>-0.495417464209838</c:v>
                </c:pt>
                <c:pt idx="87">
                  <c:v>2.168597407818153</c:v>
                </c:pt>
                <c:pt idx="88">
                  <c:v>-0.967005465635712</c:v>
                </c:pt>
                <c:pt idx="89">
                  <c:v>1.804649200629938</c:v>
                </c:pt>
                <c:pt idx="90">
                  <c:v>-0.386275353391751</c:v>
                </c:pt>
                <c:pt idx="91">
                  <c:v>2.080907380572687</c:v>
                </c:pt>
                <c:pt idx="92">
                  <c:v>0.509587381411118</c:v>
                </c:pt>
                <c:pt idx="93">
                  <c:v>-0.0763366598117792</c:v>
                </c:pt>
                <c:pt idx="94">
                  <c:v>0.314678107211603</c:v>
                </c:pt>
                <c:pt idx="95">
                  <c:v>-1.181832844065018</c:v>
                </c:pt>
                <c:pt idx="96">
                  <c:v>-0.242052774510011</c:v>
                </c:pt>
                <c:pt idx="97">
                  <c:v>2.016302264788795</c:v>
                </c:pt>
                <c:pt idx="98">
                  <c:v>-0.393424606518575</c:v>
                </c:pt>
                <c:pt idx="99">
                  <c:v>-0.152032336696549</c:v>
                </c:pt>
                <c:pt idx="100">
                  <c:v>1.099046230478387</c:v>
                </c:pt>
                <c:pt idx="101">
                  <c:v>0.616522670579851</c:v>
                </c:pt>
                <c:pt idx="102">
                  <c:v>1.498347228183298</c:v>
                </c:pt>
                <c:pt idx="103">
                  <c:v>0.723729327673189</c:v>
                </c:pt>
                <c:pt idx="104">
                  <c:v>-0.321600606559134</c:v>
                </c:pt>
                <c:pt idx="105">
                  <c:v>-0.131623792196734</c:v>
                </c:pt>
                <c:pt idx="106">
                  <c:v>0.0843378821375877</c:v>
                </c:pt>
                <c:pt idx="107">
                  <c:v>-0.703257746341269</c:v>
                </c:pt>
                <c:pt idx="108">
                  <c:v>-0.285920923621171</c:v>
                </c:pt>
                <c:pt idx="109">
                  <c:v>0.463266679737982</c:v>
                </c:pt>
                <c:pt idx="110">
                  <c:v>0.115518641618874</c:v>
                </c:pt>
                <c:pt idx="111">
                  <c:v>0.136572132578683</c:v>
                </c:pt>
                <c:pt idx="112">
                  <c:v>-0.0909573726827094</c:v>
                </c:pt>
                <c:pt idx="113">
                  <c:v>-0.0476211239327649</c:v>
                </c:pt>
                <c:pt idx="114">
                  <c:v>-1.988149910122645</c:v>
                </c:pt>
                <c:pt idx="115">
                  <c:v>-0.141706565801733</c:v>
                </c:pt>
                <c:pt idx="116">
                  <c:v>-1.733468285564545</c:v>
                </c:pt>
                <c:pt idx="117">
                  <c:v>-1.25711262419395</c:v>
                </c:pt>
                <c:pt idx="118">
                  <c:v>-0.808842343855428</c:v>
                </c:pt>
                <c:pt idx="119">
                  <c:v>-1.621898875742588</c:v>
                </c:pt>
                <c:pt idx="120">
                  <c:v>0.795642117108696</c:v>
                </c:pt>
                <c:pt idx="121">
                  <c:v>-0.180609395837875</c:v>
                </c:pt>
                <c:pt idx="122">
                  <c:v>-0.938426396463608</c:v>
                </c:pt>
                <c:pt idx="123">
                  <c:v>-1.340097998022133</c:v>
                </c:pt>
                <c:pt idx="124">
                  <c:v>0.13106067278143</c:v>
                </c:pt>
                <c:pt idx="125">
                  <c:v>0.560575290854695</c:v>
                </c:pt>
                <c:pt idx="126">
                  <c:v>-1.122587282873016</c:v>
                </c:pt>
                <c:pt idx="127">
                  <c:v>-1.867267307733245</c:v>
                </c:pt>
                <c:pt idx="128">
                  <c:v>0.205446537908988</c:v>
                </c:pt>
                <c:pt idx="129">
                  <c:v>0.595238115068144</c:v>
                </c:pt>
                <c:pt idx="130">
                  <c:v>-0.567866366583123</c:v>
                </c:pt>
                <c:pt idx="131">
                  <c:v>-2.069939585630161</c:v>
                </c:pt>
                <c:pt idx="132">
                  <c:v>-0.137101458446518</c:v>
                </c:pt>
                <c:pt idx="133">
                  <c:v>0.00644590352265414</c:v>
                </c:pt>
                <c:pt idx="134">
                  <c:v>-1.617965577670464</c:v>
                </c:pt>
                <c:pt idx="135">
                  <c:v>1.541727476276249</c:v>
                </c:pt>
                <c:pt idx="136">
                  <c:v>1.338946791750471</c:v>
                </c:pt>
                <c:pt idx="137">
                  <c:v>0.766787305507053</c:v>
                </c:pt>
                <c:pt idx="138">
                  <c:v>0.500447023001315</c:v>
                </c:pt>
                <c:pt idx="139">
                  <c:v>0.718399107143577</c:v>
                </c:pt>
                <c:pt idx="140">
                  <c:v>1.85006501165482</c:v>
                </c:pt>
                <c:pt idx="141">
                  <c:v>0.451936886542345</c:v>
                </c:pt>
                <c:pt idx="142">
                  <c:v>-0.195103278981587</c:v>
                </c:pt>
                <c:pt idx="143">
                  <c:v>-0.361189986647138</c:v>
                </c:pt>
                <c:pt idx="144">
                  <c:v>-0.328328674871088</c:v>
                </c:pt>
                <c:pt idx="145">
                  <c:v>-0.534754243992295</c:v>
                </c:pt>
                <c:pt idx="146">
                  <c:v>0.200403030051913</c:v>
                </c:pt>
                <c:pt idx="147">
                  <c:v>-0.713138546011165</c:v>
                </c:pt>
                <c:pt idx="148">
                  <c:v>0.550679092174086</c:v>
                </c:pt>
                <c:pt idx="149">
                  <c:v>0.137409830207204</c:v>
                </c:pt>
                <c:pt idx="150">
                  <c:v>-0.065802730045946</c:v>
                </c:pt>
                <c:pt idx="151">
                  <c:v>1.141387209598511</c:v>
                </c:pt>
                <c:pt idx="152">
                  <c:v>0.124759251025172</c:v>
                </c:pt>
                <c:pt idx="153">
                  <c:v>2.055374426032929</c:v>
                </c:pt>
                <c:pt idx="154">
                  <c:v>0.624018648694457</c:v>
                </c:pt>
                <c:pt idx="155">
                  <c:v>1.658434717646916</c:v>
                </c:pt>
                <c:pt idx="156">
                  <c:v>-0.503900346672119</c:v>
                </c:pt>
                <c:pt idx="157">
                  <c:v>1.408313229729188</c:v>
                </c:pt>
                <c:pt idx="158">
                  <c:v>0.255289597977779</c:v>
                </c:pt>
                <c:pt idx="159">
                  <c:v>1.464245741963961</c:v>
                </c:pt>
                <c:pt idx="160">
                  <c:v>0.516009340150781</c:v>
                </c:pt>
                <c:pt idx="161">
                  <c:v>2.36861802689007</c:v>
                </c:pt>
                <c:pt idx="162">
                  <c:v>0.227463704011151</c:v>
                </c:pt>
                <c:pt idx="163">
                  <c:v>1.059094068989065</c:v>
                </c:pt>
                <c:pt idx="164">
                  <c:v>1.742049293375132</c:v>
                </c:pt>
                <c:pt idx="165">
                  <c:v>0.523798342483464</c:v>
                </c:pt>
                <c:pt idx="166">
                  <c:v>1.564059998744629</c:v>
                </c:pt>
                <c:pt idx="167">
                  <c:v>1.204014303258725</c:v>
                </c:pt>
                <c:pt idx="168">
                  <c:v>0.906056752268992</c:v>
                </c:pt>
                <c:pt idx="169">
                  <c:v>0.567766872657409</c:v>
                </c:pt>
                <c:pt idx="170">
                  <c:v>1.895063199864835</c:v>
                </c:pt>
                <c:pt idx="171">
                  <c:v>0.10783900114544</c:v>
                </c:pt>
                <c:pt idx="172">
                  <c:v>2.357895175791154</c:v>
                </c:pt>
                <c:pt idx="173">
                  <c:v>-0.312764511594186</c:v>
                </c:pt>
                <c:pt idx="174">
                  <c:v>1.074604504730065</c:v>
                </c:pt>
                <c:pt idx="175">
                  <c:v>0.313851851462407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28768"/>
        <c:axId val="888335264"/>
      </c:scatterChart>
      <c:valAx>
        <c:axId val="88892876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335264"/>
        <c:crossesAt val="0.0"/>
        <c:crossBetween val="midCat"/>
        <c:majorUnit val="10.0"/>
      </c:valAx>
      <c:valAx>
        <c:axId val="88833526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92876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'6119'!$M$2:$M$177</c:f>
              <c:numCache>
                <c:formatCode>0.00</c:formatCode>
                <c:ptCount val="176"/>
                <c:pt idx="4">
                  <c:v>2.218841255646364</c:v>
                </c:pt>
                <c:pt idx="5">
                  <c:v>2.279631725009871</c:v>
                </c:pt>
                <c:pt idx="6">
                  <c:v>2.28685329245532</c:v>
                </c:pt>
                <c:pt idx="7">
                  <c:v>2.243651084249003</c:v>
                </c:pt>
                <c:pt idx="8">
                  <c:v>2.259036128140964</c:v>
                </c:pt>
                <c:pt idx="9">
                  <c:v>2.253650318468785</c:v>
                </c:pt>
                <c:pt idx="10">
                  <c:v>2.25500897505814</c:v>
                </c:pt>
                <c:pt idx="11">
                  <c:v>2.259342829800995</c:v>
                </c:pt>
                <c:pt idx="12">
                  <c:v>2.291995818117938</c:v>
                </c:pt>
                <c:pt idx="13">
                  <c:v>2.242798667867191</c:v>
                </c:pt>
                <c:pt idx="14">
                  <c:v>2.305638954318098</c:v>
                </c:pt>
                <c:pt idx="15">
                  <c:v>2.221479774890086</c:v>
                </c:pt>
                <c:pt idx="16">
                  <c:v>2.259448445685735</c:v>
                </c:pt>
                <c:pt idx="17">
                  <c:v>2.278943014843743</c:v>
                </c:pt>
                <c:pt idx="18">
                  <c:v>2.272074360912475</c:v>
                </c:pt>
                <c:pt idx="19">
                  <c:v>2.23733423427492</c:v>
                </c:pt>
                <c:pt idx="20">
                  <c:v>2.26919460008214</c:v>
                </c:pt>
                <c:pt idx="21">
                  <c:v>2.272149266880476</c:v>
                </c:pt>
                <c:pt idx="22">
                  <c:v>2.248888084705847</c:v>
                </c:pt>
                <c:pt idx="23">
                  <c:v>2.260230932065037</c:v>
                </c:pt>
                <c:pt idx="24">
                  <c:v>2.25210197869012</c:v>
                </c:pt>
                <c:pt idx="25">
                  <c:v>2.281092917267512</c:v>
                </c:pt>
                <c:pt idx="26">
                  <c:v>2.229364496923436</c:v>
                </c:pt>
                <c:pt idx="27">
                  <c:v>2.245961910191984</c:v>
                </c:pt>
                <c:pt idx="28">
                  <c:v>2.262119340956819</c:v>
                </c:pt>
                <c:pt idx="29">
                  <c:v>2.257033585624175</c:v>
                </c:pt>
                <c:pt idx="30">
                  <c:v>2.22860884183635</c:v>
                </c:pt>
                <c:pt idx="31">
                  <c:v>2.249995303147214</c:v>
                </c:pt>
                <c:pt idx="32">
                  <c:v>2.247315077832718</c:v>
                </c:pt>
                <c:pt idx="33">
                  <c:v>2.258482587801767</c:v>
                </c:pt>
                <c:pt idx="34">
                  <c:v>2.261637523564981</c:v>
                </c:pt>
                <c:pt idx="35">
                  <c:v>2.230632306061672</c:v>
                </c:pt>
                <c:pt idx="36">
                  <c:v>2.276686012236701</c:v>
                </c:pt>
                <c:pt idx="37">
                  <c:v>2.266057063240284</c:v>
                </c:pt>
                <c:pt idx="38">
                  <c:v>2.213113399929118</c:v>
                </c:pt>
                <c:pt idx="39">
                  <c:v>2.247192058576875</c:v>
                </c:pt>
                <c:pt idx="40">
                  <c:v>2.244850334396034</c:v>
                </c:pt>
                <c:pt idx="41">
                  <c:v>2.220313661816113</c:v>
                </c:pt>
                <c:pt idx="42">
                  <c:v>2.2757637113989</c:v>
                </c:pt>
                <c:pt idx="43">
                  <c:v>2.230877657769752</c:v>
                </c:pt>
                <c:pt idx="44">
                  <c:v>2.233776813967979</c:v>
                </c:pt>
                <c:pt idx="45">
                  <c:v>2.251461801583245</c:v>
                </c:pt>
                <c:pt idx="46">
                  <c:v>2.209379453770917</c:v>
                </c:pt>
                <c:pt idx="47">
                  <c:v>2.239906851056008</c:v>
                </c:pt>
                <c:pt idx="48">
                  <c:v>2.257248120006379</c:v>
                </c:pt>
                <c:pt idx="49">
                  <c:v>2.21928019544169</c:v>
                </c:pt>
                <c:pt idx="50">
                  <c:v>2.275840646358663</c:v>
                </c:pt>
                <c:pt idx="51">
                  <c:v>2.281603604297738</c:v>
                </c:pt>
                <c:pt idx="52">
                  <c:v>2.228819438663437</c:v>
                </c:pt>
                <c:pt idx="53">
                  <c:v>2.294419612656964</c:v>
                </c:pt>
                <c:pt idx="54">
                  <c:v>2.218133491432416</c:v>
                </c:pt>
                <c:pt idx="55">
                  <c:v>2.26116180902264</c:v>
                </c:pt>
                <c:pt idx="56">
                  <c:v>2.269495629495347</c:v>
                </c:pt>
                <c:pt idx="57">
                  <c:v>2.228983775290772</c:v>
                </c:pt>
                <c:pt idx="58">
                  <c:v>2.252379736439476</c:v>
                </c:pt>
                <c:pt idx="59">
                  <c:v>2.223879125853626</c:v>
                </c:pt>
                <c:pt idx="60">
                  <c:v>2.214258330758955</c:v>
                </c:pt>
                <c:pt idx="61">
                  <c:v>2.261021284338602</c:v>
                </c:pt>
                <c:pt idx="62">
                  <c:v>2.229683678129733</c:v>
                </c:pt>
                <c:pt idx="63">
                  <c:v>2.256188703070975</c:v>
                </c:pt>
                <c:pt idx="64">
                  <c:v>2.241906540622361</c:v>
                </c:pt>
                <c:pt idx="65">
                  <c:v>2.258058710324482</c:v>
                </c:pt>
                <c:pt idx="66">
                  <c:v>2.274344652259473</c:v>
                </c:pt>
                <c:pt idx="67">
                  <c:v>2.200013789638408</c:v>
                </c:pt>
                <c:pt idx="68">
                  <c:v>2.196242615625144</c:v>
                </c:pt>
                <c:pt idx="69">
                  <c:v>2.20628192549748</c:v>
                </c:pt>
                <c:pt idx="70">
                  <c:v>2.2256348777307</c:v>
                </c:pt>
                <c:pt idx="71">
                  <c:v>2.206727395064555</c:v>
                </c:pt>
                <c:pt idx="72">
                  <c:v>2.19703726327655</c:v>
                </c:pt>
                <c:pt idx="73">
                  <c:v>2.250091031439631</c:v>
                </c:pt>
                <c:pt idx="74">
                  <c:v>2.198982297699501</c:v>
                </c:pt>
                <c:pt idx="75">
                  <c:v>2.238317749007761</c:v>
                </c:pt>
                <c:pt idx="76">
                  <c:v>2.24529856981469</c:v>
                </c:pt>
                <c:pt idx="77">
                  <c:v>2.229497585100866</c:v>
                </c:pt>
                <c:pt idx="78">
                  <c:v>2.249654337835071</c:v>
                </c:pt>
                <c:pt idx="79">
                  <c:v>2.232552516747567</c:v>
                </c:pt>
                <c:pt idx="80">
                  <c:v>2.267841076876151</c:v>
                </c:pt>
                <c:pt idx="81">
                  <c:v>2.223486515740158</c:v>
                </c:pt>
                <c:pt idx="82">
                  <c:v>2.222239074874297</c:v>
                </c:pt>
                <c:pt idx="83">
                  <c:v>2.244732294733228</c:v>
                </c:pt>
                <c:pt idx="84">
                  <c:v>2.258998305761966</c:v>
                </c:pt>
                <c:pt idx="85">
                  <c:v>2.240236152155277</c:v>
                </c:pt>
                <c:pt idx="86">
                  <c:v>2.235725416747516</c:v>
                </c:pt>
                <c:pt idx="87">
                  <c:v>2.29558201438556</c:v>
                </c:pt>
                <c:pt idx="88">
                  <c:v>2.225129509964612</c:v>
                </c:pt>
                <c:pt idx="89">
                  <c:v>2.28740461957163</c:v>
                </c:pt>
                <c:pt idx="90">
                  <c:v>2.238177683617795</c:v>
                </c:pt>
                <c:pt idx="91">
                  <c:v>2.29361174510035</c:v>
                </c:pt>
                <c:pt idx="92">
                  <c:v>2.258306435832752</c:v>
                </c:pt>
                <c:pt idx="93">
                  <c:v>2.24514156203637</c:v>
                </c:pt>
                <c:pt idx="94">
                  <c:v>2.253927103673543</c:v>
                </c:pt>
                <c:pt idx="95">
                  <c:v>2.22030264653855</c:v>
                </c:pt>
                <c:pt idx="96">
                  <c:v>2.241418158348281</c:v>
                </c:pt>
                <c:pt idx="97">
                  <c:v>2.292160160703641</c:v>
                </c:pt>
                <c:pt idx="98">
                  <c:v>2.23801705014224</c:v>
                </c:pt>
                <c:pt idx="99">
                  <c:v>2.243440788620347</c:v>
                </c:pt>
                <c:pt idx="100">
                  <c:v>2.271550731697341</c:v>
                </c:pt>
                <c:pt idx="101">
                  <c:v>2.26070911858212</c:v>
                </c:pt>
                <c:pt idx="102">
                  <c:v>2.280522453066861</c:v>
                </c:pt>
                <c:pt idx="103">
                  <c:v>2.263117898579984</c:v>
                </c:pt>
                <c:pt idx="104">
                  <c:v>2.239630832524413</c:v>
                </c:pt>
                <c:pt idx="105">
                  <c:v>2.243899339377451</c:v>
                </c:pt>
                <c:pt idx="106">
                  <c:v>2.248751688807478</c:v>
                </c:pt>
                <c:pt idx="107">
                  <c:v>2.231055543365372</c:v>
                </c:pt>
                <c:pt idx="108">
                  <c:v>2.240432503884395</c:v>
                </c:pt>
                <c:pt idx="109">
                  <c:v>2.257265676026389</c:v>
                </c:pt>
                <c:pt idx="110">
                  <c:v>2.249452275802662</c:v>
                </c:pt>
                <c:pt idx="111">
                  <c:v>2.249925317582755</c:v>
                </c:pt>
                <c:pt idx="112">
                  <c:v>2.24481305556417</c:v>
                </c:pt>
                <c:pt idx="113">
                  <c:v>2.245786758988953</c:v>
                </c:pt>
                <c:pt idx="114">
                  <c:v>2.202185857214862</c:v>
                </c:pt>
                <c:pt idx="115">
                  <c:v>2.243672793899389</c:v>
                </c:pt>
                <c:pt idx="116">
                  <c:v>2.207908188455218</c:v>
                </c:pt>
                <c:pt idx="117">
                  <c:v>2.218611217726807</c:v>
                </c:pt>
                <c:pt idx="118">
                  <c:v>2.228683208722446</c:v>
                </c:pt>
                <c:pt idx="119">
                  <c:v>2.210414993256703</c:v>
                </c:pt>
                <c:pt idx="120">
                  <c:v>2.264733675934483</c:v>
                </c:pt>
                <c:pt idx="121">
                  <c:v>2.242798703041674</c:v>
                </c:pt>
                <c:pt idx="122">
                  <c:v>2.225771640705797</c:v>
                </c:pt>
                <c:pt idx="123">
                  <c:v>2.216746655263875</c:v>
                </c:pt>
                <c:pt idx="124">
                  <c:v>2.24980148297697</c:v>
                </c:pt>
                <c:pt idx="125">
                  <c:v>2.259452061111355</c:v>
                </c:pt>
                <c:pt idx="126">
                  <c:v>2.221633809421814</c:v>
                </c:pt>
                <c:pt idx="127">
                  <c:v>2.204901916111017</c:v>
                </c:pt>
                <c:pt idx="128">
                  <c:v>2.251472826799277</c:v>
                </c:pt>
                <c:pt idx="129">
                  <c:v>2.260230885112575</c:v>
                </c:pt>
                <c:pt idx="130">
                  <c:v>2.234097593703354</c:v>
                </c:pt>
                <c:pt idx="131">
                  <c:v>2.200348160380207</c:v>
                </c:pt>
                <c:pt idx="132">
                  <c:v>2.243776264064265</c:v>
                </c:pt>
                <c:pt idx="133">
                  <c:v>2.247001567638058</c:v>
                </c:pt>
                <c:pt idx="134">
                  <c:v>2.21050336882944</c:v>
                </c:pt>
                <c:pt idx="135">
                  <c:v>2.281497145093847</c:v>
                </c:pt>
                <c:pt idx="136">
                  <c:v>2.276940953621393</c:v>
                </c:pt>
                <c:pt idx="137">
                  <c:v>2.264085349655942</c:v>
                </c:pt>
                <c:pt idx="138">
                  <c:v>2.258101065073997</c:v>
                </c:pt>
                <c:pt idx="139">
                  <c:v>2.262998136160896</c:v>
                </c:pt>
                <c:pt idx="140">
                  <c:v>2.288425047781497</c:v>
                </c:pt>
                <c:pt idx="141">
                  <c:v>2.257011111804637</c:v>
                </c:pt>
                <c:pt idx="142">
                  <c:v>2.242473046251746</c:v>
                </c:pt>
                <c:pt idx="143">
                  <c:v>2.238741315870603</c:v>
                </c:pt>
                <c:pt idx="144">
                  <c:v>2.239479662468248</c:v>
                </c:pt>
                <c:pt idx="145">
                  <c:v>2.234841575660689</c:v>
                </c:pt>
                <c:pt idx="146">
                  <c:v>2.251359506403188</c:v>
                </c:pt>
                <c:pt idx="147">
                  <c:v>2.230833535952278</c:v>
                </c:pt>
                <c:pt idx="148">
                  <c:v>2.259229707704551</c:v>
                </c:pt>
                <c:pt idx="149">
                  <c:v>2.249944139448361</c:v>
                </c:pt>
                <c:pt idx="150">
                  <c:v>2.245378244347028</c:v>
                </c:pt>
                <c:pt idx="151">
                  <c:v>2.272502072839392</c:v>
                </c:pt>
                <c:pt idx="152">
                  <c:v>2.249659899057686</c:v>
                </c:pt>
                <c:pt idx="153">
                  <c:v>2.29303805619101</c:v>
                </c:pt>
                <c:pt idx="154">
                  <c:v>2.260877542471423</c:v>
                </c:pt>
                <c:pt idx="155">
                  <c:v>2.284119389609642</c:v>
                </c:pt>
                <c:pt idx="156">
                  <c:v>2.235534818531384</c:v>
                </c:pt>
                <c:pt idx="157">
                  <c:v>2.278499518106626</c:v>
                </c:pt>
                <c:pt idx="158">
                  <c:v>2.25259272895257</c:v>
                </c:pt>
                <c:pt idx="159">
                  <c:v>2.279756241526182</c:v>
                </c:pt>
                <c:pt idx="160">
                  <c:v>2.258450728045369</c:v>
                </c:pt>
                <c:pt idx="161">
                  <c:v>2.300076191141407</c:v>
                </c:pt>
                <c:pt idx="162">
                  <c:v>2.251967520979233</c:v>
                </c:pt>
                <c:pt idx="163">
                  <c:v>2.270653063865173</c:v>
                </c:pt>
                <c:pt idx="164">
                  <c:v>2.285998089337857</c:v>
                </c:pt>
                <c:pt idx="165">
                  <c:v>2.258625735769058</c:v>
                </c:pt>
                <c:pt idx="166">
                  <c:v>2.281998924879564</c:v>
                </c:pt>
                <c:pt idx="167">
                  <c:v>2.273909213912747</c:v>
                </c:pt>
                <c:pt idx="168">
                  <c:v>2.267214534603681</c:v>
                </c:pt>
                <c:pt idx="169">
                  <c:v>2.259613645651616</c:v>
                </c:pt>
                <c:pt idx="170">
                  <c:v>2.289436092605011</c:v>
                </c:pt>
                <c:pt idx="171">
                  <c:v>2.249279725283275</c:v>
                </c:pt>
                <c:pt idx="172">
                  <c:v>2.299835264039048</c:v>
                </c:pt>
                <c:pt idx="173">
                  <c:v>2.239829366919458</c:v>
                </c:pt>
                <c:pt idx="174">
                  <c:v>2.271001561135623</c:v>
                </c:pt>
                <c:pt idx="175">
                  <c:v>2.253908538890574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82944"/>
        <c:axId val="910593408"/>
      </c:scatterChart>
      <c:valAx>
        <c:axId val="9103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593408"/>
        <c:crossesAt val="0.0"/>
        <c:crossBetween val="midCat"/>
        <c:majorUnit val="10.0"/>
      </c:valAx>
      <c:valAx>
        <c:axId val="9105934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3829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'6120'!$L$2:$L$141</c:f>
              <c:numCache>
                <c:formatCode>0.00</c:formatCode>
                <c:ptCount val="140"/>
                <c:pt idx="0">
                  <c:v>2.131425269556426</c:v>
                </c:pt>
                <c:pt idx="1">
                  <c:v>2.138193487924366</c:v>
                </c:pt>
                <c:pt idx="2">
                  <c:v>2.183946589500469</c:v>
                </c:pt>
                <c:pt idx="3">
                  <c:v>2.186925283481615</c:v>
                </c:pt>
                <c:pt idx="4">
                  <c:v>2.088125462955789</c:v>
                </c:pt>
                <c:pt idx="5">
                  <c:v>2.179009810730813</c:v>
                </c:pt>
                <c:pt idx="6">
                  <c:v>2.131098802402468</c:v>
                </c:pt>
                <c:pt idx="7">
                  <c:v>2.119231096604131</c:v>
                </c:pt>
                <c:pt idx="8">
                  <c:v>2.171634847117485</c:v>
                </c:pt>
                <c:pt idx="9">
                  <c:v>2.133865518739033</c:v>
                </c:pt>
                <c:pt idx="10">
                  <c:v>2.155485916150611</c:v>
                </c:pt>
                <c:pt idx="11">
                  <c:v>2.135044760333666</c:v>
                </c:pt>
                <c:pt idx="12">
                  <c:v>2.20804545277864</c:v>
                </c:pt>
                <c:pt idx="13">
                  <c:v>2.166328712928723</c:v>
                </c:pt>
                <c:pt idx="14">
                  <c:v>2.203031325031188</c:v>
                </c:pt>
                <c:pt idx="15">
                  <c:v>2.140120330354713</c:v>
                </c:pt>
                <c:pt idx="16">
                  <c:v>2.037134402967937</c:v>
                </c:pt>
                <c:pt idx="17">
                  <c:v>2.081609915446139</c:v>
                </c:pt>
                <c:pt idx="18">
                  <c:v>2.189652899283197</c:v>
                </c:pt>
                <c:pt idx="19">
                  <c:v>2.113720540598587</c:v>
                </c:pt>
                <c:pt idx="20">
                  <c:v>2.130132650502511</c:v>
                </c:pt>
                <c:pt idx="21">
                  <c:v>2.050921036172774</c:v>
                </c:pt>
                <c:pt idx="22">
                  <c:v>1.948980396120159</c:v>
                </c:pt>
                <c:pt idx="23">
                  <c:v>1.961161657207185</c:v>
                </c:pt>
                <c:pt idx="24">
                  <c:v>1.965744063002381</c:v>
                </c:pt>
                <c:pt idx="25">
                  <c:v>1.922370422154225</c:v>
                </c:pt>
                <c:pt idx="26">
                  <c:v>1.995604895344594</c:v>
                </c:pt>
                <c:pt idx="27">
                  <c:v>1.926941804838898</c:v>
                </c:pt>
                <c:pt idx="28">
                  <c:v>1.861578901547792</c:v>
                </c:pt>
                <c:pt idx="29">
                  <c:v>1.940554866483897</c:v>
                </c:pt>
                <c:pt idx="30">
                  <c:v>1.983727020933532</c:v>
                </c:pt>
                <c:pt idx="31">
                  <c:v>1.911955909728547</c:v>
                </c:pt>
                <c:pt idx="32">
                  <c:v>1.914377636603453</c:v>
                </c:pt>
                <c:pt idx="33">
                  <c:v>1.903030319245729</c:v>
                </c:pt>
                <c:pt idx="34">
                  <c:v>1.930626828615839</c:v>
                </c:pt>
                <c:pt idx="35">
                  <c:v>1.884654445826527</c:v>
                </c:pt>
                <c:pt idx="36">
                  <c:v>1.967146147950094</c:v>
                </c:pt>
                <c:pt idx="37">
                  <c:v>1.932418201747022</c:v>
                </c:pt>
                <c:pt idx="38">
                  <c:v>1.886841807054104</c:v>
                </c:pt>
                <c:pt idx="39">
                  <c:v>1.847073024862397</c:v>
                </c:pt>
                <c:pt idx="40">
                  <c:v>1.920776967317758</c:v>
                </c:pt>
                <c:pt idx="41">
                  <c:v>1.987516749159122</c:v>
                </c:pt>
                <c:pt idx="42">
                  <c:v>1.912519753951827</c:v>
                </c:pt>
                <c:pt idx="43">
                  <c:v>1.892614506993565</c:v>
                </c:pt>
                <c:pt idx="44">
                  <c:v>1.919258166191099</c:v>
                </c:pt>
                <c:pt idx="45">
                  <c:v>1.854884515067819</c:v>
                </c:pt>
                <c:pt idx="46">
                  <c:v>1.849018505657128</c:v>
                </c:pt>
                <c:pt idx="47">
                  <c:v>1.875609360773054</c:v>
                </c:pt>
                <c:pt idx="48">
                  <c:v>1.823147097358682</c:v>
                </c:pt>
                <c:pt idx="49">
                  <c:v>1.828739509127014</c:v>
                </c:pt>
                <c:pt idx="50">
                  <c:v>1.908563396644395</c:v>
                </c:pt>
                <c:pt idx="51">
                  <c:v>1.906071125952761</c:v>
                </c:pt>
                <c:pt idx="52">
                  <c:v>1.923485721656988</c:v>
                </c:pt>
                <c:pt idx="53">
                  <c:v>1.827919657682355</c:v>
                </c:pt>
                <c:pt idx="54">
                  <c:v>1.851480613505078</c:v>
                </c:pt>
                <c:pt idx="55">
                  <c:v>1.87445240413104</c:v>
                </c:pt>
                <c:pt idx="56">
                  <c:v>1.827495857420093</c:v>
                </c:pt>
                <c:pt idx="57">
                  <c:v>1.877457728549634</c:v>
                </c:pt>
                <c:pt idx="58">
                  <c:v>1.874450577428358</c:v>
                </c:pt>
                <c:pt idx="59">
                  <c:v>1.861774418871409</c:v>
                </c:pt>
                <c:pt idx="60">
                  <c:v>1.870782395336897</c:v>
                </c:pt>
                <c:pt idx="61">
                  <c:v>1.889920193879745</c:v>
                </c:pt>
                <c:pt idx="62">
                  <c:v>1.852419433386921</c:v>
                </c:pt>
                <c:pt idx="63">
                  <c:v>1.885024028828484</c:v>
                </c:pt>
                <c:pt idx="64">
                  <c:v>1.843934891828507</c:v>
                </c:pt>
                <c:pt idx="65">
                  <c:v>1.85794466779754</c:v>
                </c:pt>
                <c:pt idx="66">
                  <c:v>1.816215946755002</c:v>
                </c:pt>
                <c:pt idx="67">
                  <c:v>1.854741905761837</c:v>
                </c:pt>
                <c:pt idx="68">
                  <c:v>1.878418533151136</c:v>
                </c:pt>
                <c:pt idx="69">
                  <c:v>1.809423742786483</c:v>
                </c:pt>
                <c:pt idx="70">
                  <c:v>1.802709597375055</c:v>
                </c:pt>
                <c:pt idx="71">
                  <c:v>1.810499094544092</c:v>
                </c:pt>
                <c:pt idx="72">
                  <c:v>1.776654142407864</c:v>
                </c:pt>
                <c:pt idx="73">
                  <c:v>1.756847415332982</c:v>
                </c:pt>
                <c:pt idx="74">
                  <c:v>1.789570900707095</c:v>
                </c:pt>
                <c:pt idx="75">
                  <c:v>1.864470589245256</c:v>
                </c:pt>
                <c:pt idx="76">
                  <c:v>1.835033748854287</c:v>
                </c:pt>
                <c:pt idx="77">
                  <c:v>1.798869239327277</c:v>
                </c:pt>
                <c:pt idx="78">
                  <c:v>1.850337517540338</c:v>
                </c:pt>
                <c:pt idx="79">
                  <c:v>1.820173858872441</c:v>
                </c:pt>
                <c:pt idx="80">
                  <c:v>1.808421514050592</c:v>
                </c:pt>
                <c:pt idx="81">
                  <c:v>1.82522467569436</c:v>
                </c:pt>
                <c:pt idx="82">
                  <c:v>1.796959232433933</c:v>
                </c:pt>
                <c:pt idx="83">
                  <c:v>1.736908810510552</c:v>
                </c:pt>
                <c:pt idx="84">
                  <c:v>1.719761024070096</c:v>
                </c:pt>
                <c:pt idx="85">
                  <c:v>1.77774271963333</c:v>
                </c:pt>
                <c:pt idx="86">
                  <c:v>1.744584420837417</c:v>
                </c:pt>
                <c:pt idx="87">
                  <c:v>1.709126955062379</c:v>
                </c:pt>
                <c:pt idx="88">
                  <c:v>1.765570610334691</c:v>
                </c:pt>
                <c:pt idx="89">
                  <c:v>1.725704702970402</c:v>
                </c:pt>
                <c:pt idx="90">
                  <c:v>1.749960237677485</c:v>
                </c:pt>
                <c:pt idx="91">
                  <c:v>1.710467488052859</c:v>
                </c:pt>
                <c:pt idx="92">
                  <c:v>1.732102861255037</c:v>
                </c:pt>
                <c:pt idx="93">
                  <c:v>1.724737603561107</c:v>
                </c:pt>
                <c:pt idx="94">
                  <c:v>1.680714870043464</c:v>
                </c:pt>
                <c:pt idx="95">
                  <c:v>1.762039893850083</c:v>
                </c:pt>
                <c:pt idx="96">
                  <c:v>1.706972963563768</c:v>
                </c:pt>
                <c:pt idx="97">
                  <c:v>1.652278944064453</c:v>
                </c:pt>
                <c:pt idx="98">
                  <c:v>1.685926623222199</c:v>
                </c:pt>
                <c:pt idx="99">
                  <c:v>1.699199583580911</c:v>
                </c:pt>
                <c:pt idx="100">
                  <c:v>1.663861132075473</c:v>
                </c:pt>
                <c:pt idx="101">
                  <c:v>1.718261182640202</c:v>
                </c:pt>
                <c:pt idx="102">
                  <c:v>1.703175150398873</c:v>
                </c:pt>
                <c:pt idx="103">
                  <c:v>1.74231633956824</c:v>
                </c:pt>
                <c:pt idx="104">
                  <c:v>1.70544402176457</c:v>
                </c:pt>
                <c:pt idx="105">
                  <c:v>1.665003084392953</c:v>
                </c:pt>
                <c:pt idx="106">
                  <c:v>1.722770272902557</c:v>
                </c:pt>
                <c:pt idx="107">
                  <c:v>1.775765599507854</c:v>
                </c:pt>
                <c:pt idx="108">
                  <c:v>1.695475426459278</c:v>
                </c:pt>
                <c:pt idx="109">
                  <c:v>1.735780892363659</c:v>
                </c:pt>
                <c:pt idx="110">
                  <c:v>1.755847947374336</c:v>
                </c:pt>
                <c:pt idx="111">
                  <c:v>1.71714715773618</c:v>
                </c:pt>
                <c:pt idx="112">
                  <c:v>1.678374358915124</c:v>
                </c:pt>
                <c:pt idx="113">
                  <c:v>1.674730024740269</c:v>
                </c:pt>
                <c:pt idx="114">
                  <c:v>1.701173163150939</c:v>
                </c:pt>
                <c:pt idx="115">
                  <c:v>1.723311720094129</c:v>
                </c:pt>
                <c:pt idx="116">
                  <c:v>1.67146660598363</c:v>
                </c:pt>
                <c:pt idx="117">
                  <c:v>1.631187626522732</c:v>
                </c:pt>
                <c:pt idx="118">
                  <c:v>1.626197524651002</c:v>
                </c:pt>
                <c:pt idx="119">
                  <c:v>1.620694625059292</c:v>
                </c:pt>
                <c:pt idx="120">
                  <c:v>1.660762619635627</c:v>
                </c:pt>
                <c:pt idx="121">
                  <c:v>1.627246189276487</c:v>
                </c:pt>
                <c:pt idx="122">
                  <c:v>1.647887487932295</c:v>
                </c:pt>
                <c:pt idx="123">
                  <c:v>1.617586580266214</c:v>
                </c:pt>
                <c:pt idx="124">
                  <c:v>1.60602360128751</c:v>
                </c:pt>
                <c:pt idx="125">
                  <c:v>1.567032289972279</c:v>
                </c:pt>
                <c:pt idx="126">
                  <c:v>1.620538303548558</c:v>
                </c:pt>
                <c:pt idx="127">
                  <c:v>1.561936694086921</c:v>
                </c:pt>
                <c:pt idx="128">
                  <c:v>1.615232499838074</c:v>
                </c:pt>
                <c:pt idx="129">
                  <c:v>1.575481165035428</c:v>
                </c:pt>
                <c:pt idx="130">
                  <c:v>1.576131286031203</c:v>
                </c:pt>
                <c:pt idx="131">
                  <c:v>1.528719930914404</c:v>
                </c:pt>
                <c:pt idx="132">
                  <c:v>1.546444748787577</c:v>
                </c:pt>
                <c:pt idx="133">
                  <c:v>1.558414460994339</c:v>
                </c:pt>
                <c:pt idx="134">
                  <c:v>1.589525213630975</c:v>
                </c:pt>
                <c:pt idx="135">
                  <c:v>1.592197284515588</c:v>
                </c:pt>
                <c:pt idx="136">
                  <c:v>1.565170898330788</c:v>
                </c:pt>
                <c:pt idx="137">
                  <c:v>1.530204441486236</c:v>
                </c:pt>
                <c:pt idx="138">
                  <c:v>1.503550841139081</c:v>
                </c:pt>
                <c:pt idx="139">
                  <c:v>1.58090099213497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55808"/>
        <c:axId val="995697680"/>
      </c:scatterChart>
      <c:valAx>
        <c:axId val="9960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697680"/>
        <c:crossesAt val="0.0"/>
        <c:crossBetween val="midCat"/>
        <c:majorUnit val="10.0"/>
      </c:valAx>
      <c:valAx>
        <c:axId val="99569768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580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'6120'!$A$2:$A$179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'6120'!$P$2:$P$177</c:f>
              <c:numCache>
                <c:formatCode>General</c:formatCode>
                <c:ptCount val="176"/>
                <c:pt idx="4">
                  <c:v>1.855672525665134</c:v>
                </c:pt>
                <c:pt idx="5">
                  <c:v>6.428874545740756</c:v>
                </c:pt>
                <c:pt idx="6">
                  <c:v>4.291313675824166</c:v>
                </c:pt>
                <c:pt idx="7">
                  <c:v>3.896448410730278</c:v>
                </c:pt>
                <c:pt idx="8">
                  <c:v>6.609111495367526</c:v>
                </c:pt>
                <c:pt idx="9">
                  <c:v>4.961901393377412</c:v>
                </c:pt>
                <c:pt idx="10">
                  <c:v>6.186187709334626</c:v>
                </c:pt>
                <c:pt idx="11">
                  <c:v>5.376795677356452</c:v>
                </c:pt>
                <c:pt idx="12">
                  <c:v>9.085322005855376</c:v>
                </c:pt>
                <c:pt idx="13">
                  <c:v>7.247254348123229</c:v>
                </c:pt>
                <c:pt idx="14">
                  <c:v>9.200766550940272</c:v>
                </c:pt>
                <c:pt idx="15">
                  <c:v>6.337955538933524</c:v>
                </c:pt>
                <c:pt idx="16">
                  <c:v>1.537519387286436</c:v>
                </c:pt>
                <c:pt idx="17">
                  <c:v>3.866851738943645</c:v>
                </c:pt>
                <c:pt idx="18">
                  <c:v>9.269674730215344</c:v>
                </c:pt>
                <c:pt idx="19">
                  <c:v>5.777280072068501</c:v>
                </c:pt>
                <c:pt idx="20">
                  <c:v>6.74974540850575</c:v>
                </c:pt>
                <c:pt idx="21">
                  <c:v>3.098798564551395</c:v>
                </c:pt>
                <c:pt idx="22">
                  <c:v>-1.651097888589899</c:v>
                </c:pt>
                <c:pt idx="23">
                  <c:v>-0.883194318703832</c:v>
                </c:pt>
                <c:pt idx="24">
                  <c:v>-0.482695808543652</c:v>
                </c:pt>
                <c:pt idx="25">
                  <c:v>-2.400874718147202</c:v>
                </c:pt>
                <c:pt idx="26">
                  <c:v>1.318954921893552</c:v>
                </c:pt>
                <c:pt idx="27">
                  <c:v>-1.821970231062301</c:v>
                </c:pt>
                <c:pt idx="28">
                  <c:v>-4.80333115570781</c:v>
                </c:pt>
                <c:pt idx="29">
                  <c:v>-0.80590008272153</c:v>
                </c:pt>
                <c:pt idx="30">
                  <c:v>1.460414838554465</c:v>
                </c:pt>
                <c:pt idx="31">
                  <c:v>-1.830783281420402</c:v>
                </c:pt>
                <c:pt idx="32">
                  <c:v>-1.534753712603443</c:v>
                </c:pt>
                <c:pt idx="33">
                  <c:v>-1.904458168764777</c:v>
                </c:pt>
                <c:pt idx="34">
                  <c:v>-0.391226520026481</c:v>
                </c:pt>
                <c:pt idx="35">
                  <c:v>-2.43505474145848</c:v>
                </c:pt>
                <c:pt idx="36">
                  <c:v>1.732362412553591</c:v>
                </c:pt>
                <c:pt idx="37">
                  <c:v>0.232203301387877</c:v>
                </c:pt>
                <c:pt idx="38">
                  <c:v>-1.792478874407086</c:v>
                </c:pt>
                <c:pt idx="39">
                  <c:v>-3.536362675193401</c:v>
                </c:pt>
                <c:pt idx="40">
                  <c:v>0.206165828915623</c:v>
                </c:pt>
                <c:pt idx="41">
                  <c:v>3.611976794913728</c:v>
                </c:pt>
                <c:pt idx="42">
                  <c:v>0.164807010915757</c:v>
                </c:pt>
                <c:pt idx="43">
                  <c:v>-0.618673799086175</c:v>
                </c:pt>
                <c:pt idx="44">
                  <c:v>0.848487492852232</c:v>
                </c:pt>
                <c:pt idx="45">
                  <c:v>-2.085043036576365</c:v>
                </c:pt>
                <c:pt idx="46">
                  <c:v>-2.18972596037335</c:v>
                </c:pt>
                <c:pt idx="47">
                  <c:v>-0.725117748604491</c:v>
                </c:pt>
                <c:pt idx="48">
                  <c:v>-3.082732045319113</c:v>
                </c:pt>
                <c:pt idx="49">
                  <c:v>-2.633399692345497</c:v>
                </c:pt>
                <c:pt idx="50">
                  <c:v>1.405028482790072</c:v>
                </c:pt>
                <c:pt idx="51">
                  <c:v>1.463466006477743</c:v>
                </c:pt>
                <c:pt idx="52">
                  <c:v>2.484401584969819</c:v>
                </c:pt>
                <c:pt idx="53">
                  <c:v>-1.957283773906236</c:v>
                </c:pt>
                <c:pt idx="54">
                  <c:v>-0.639171354994442</c:v>
                </c:pt>
                <c:pt idx="55">
                  <c:v>0.65045489514707</c:v>
                </c:pt>
                <c:pt idx="56">
                  <c:v>-1.440957704526375</c:v>
                </c:pt>
                <c:pt idx="57">
                  <c:v>1.153640381318535</c:v>
                </c:pt>
                <c:pt idx="58">
                  <c:v>1.187183408698604</c:v>
                </c:pt>
                <c:pt idx="59">
                  <c:v>0.753229409491989</c:v>
                </c:pt>
                <c:pt idx="60">
                  <c:v>1.367704498228119</c:v>
                </c:pt>
                <c:pt idx="61">
                  <c:v>2.471957026119702</c:v>
                </c:pt>
                <c:pt idx="62">
                  <c:v>0.837732195761995</c:v>
                </c:pt>
                <c:pt idx="63">
                  <c:v>2.593105073873716</c:v>
                </c:pt>
                <c:pt idx="64">
                  <c:v>0.785382047498617</c:v>
                </c:pt>
                <c:pt idx="65">
                  <c:v>1.641694409713694</c:v>
                </c:pt>
                <c:pt idx="66">
                  <c:v>-0.196952539322387</c:v>
                </c:pt>
                <c:pt idx="67">
                  <c:v>1.844718583828488</c:v>
                </c:pt>
                <c:pt idx="68">
                  <c:v>3.168423729170041</c:v>
                </c:pt>
                <c:pt idx="69">
                  <c:v>0.0114608702951925</c:v>
                </c:pt>
                <c:pt idx="70">
                  <c:v>-0.134229474493403</c:v>
                </c:pt>
                <c:pt idx="71">
                  <c:v>0.42133207509841</c:v>
                </c:pt>
                <c:pt idx="72">
                  <c:v>-1.036134225715267</c:v>
                </c:pt>
                <c:pt idx="73">
                  <c:v>-1.814851594087234</c:v>
                </c:pt>
                <c:pt idx="74">
                  <c:v>-0.0537303813787947</c:v>
                </c:pt>
                <c:pt idx="75">
                  <c:v>3.746612509778848</c:v>
                </c:pt>
                <c:pt idx="76">
                  <c:v>2.502278647582106</c:v>
                </c:pt>
                <c:pt idx="77">
                  <c:v>0.932661622880565</c:v>
                </c:pt>
                <c:pt idx="78">
                  <c:v>3.600094571772125</c:v>
                </c:pt>
                <c:pt idx="79">
                  <c:v>2.320619007017723</c:v>
                </c:pt>
                <c:pt idx="80">
                  <c:v>1.931331451306149</c:v>
                </c:pt>
                <c:pt idx="81">
                  <c:v>2.922704160277227</c:v>
                </c:pt>
                <c:pt idx="82">
                  <c:v>1.735007411985314</c:v>
                </c:pt>
                <c:pt idx="83">
                  <c:v>-0.98949475443375</c:v>
                </c:pt>
                <c:pt idx="84">
                  <c:v>-1.63965220093837</c:v>
                </c:pt>
                <c:pt idx="85">
                  <c:v>1.342704825153766</c:v>
                </c:pt>
                <c:pt idx="86">
                  <c:v>-0.0815617499353827</c:v>
                </c:pt>
                <c:pt idx="87">
                  <c:v>-1.61699317141836</c:v>
                </c:pt>
                <c:pt idx="88">
                  <c:v>1.290999524357519</c:v>
                </c:pt>
                <c:pt idx="89">
                  <c:v>-0.457580283717052</c:v>
                </c:pt>
                <c:pt idx="90">
                  <c:v>0.894115061397707</c:v>
                </c:pt>
                <c:pt idx="91">
                  <c:v>-0.836422550008715</c:v>
                </c:pt>
                <c:pt idx="92">
                  <c:v>0.388587846224855</c:v>
                </c:pt>
                <c:pt idx="93">
                  <c:v>0.211416187757575</c:v>
                </c:pt>
                <c:pt idx="94">
                  <c:v>-1.738146387127316</c:v>
                </c:pt>
                <c:pt idx="95">
                  <c:v>2.372861807869528</c:v>
                </c:pt>
                <c:pt idx="96">
                  <c:v>-0.11068827139398</c:v>
                </c:pt>
                <c:pt idx="97">
                  <c:v>-2.576208094163789</c:v>
                </c:pt>
                <c:pt idx="98">
                  <c:v>-0.770402062593347</c:v>
                </c:pt>
                <c:pt idx="99">
                  <c:v>0.0502852254598185</c:v>
                </c:pt>
                <c:pt idx="100">
                  <c:v>-1.479391849723446</c:v>
                </c:pt>
                <c:pt idx="101">
                  <c:v>1.329792449154445</c:v>
                </c:pt>
                <c:pt idx="102">
                  <c:v>0.779320928434566</c:v>
                </c:pt>
                <c:pt idx="103">
                  <c:v>2.850738462844744</c:v>
                </c:pt>
                <c:pt idx="104">
                  <c:v>1.246898870115005</c:v>
                </c:pt>
                <c:pt idx="105">
                  <c:v>-0.529483669564952</c:v>
                </c:pt>
                <c:pt idx="106">
                  <c:v>2.442501929012931</c:v>
                </c:pt>
                <c:pt idx="107">
                  <c:v>5.18376774933149</c:v>
                </c:pt>
                <c:pt idx="108">
                  <c:v>1.480672533642919</c:v>
                </c:pt>
                <c:pt idx="109">
                  <c:v>3.608382910453311</c:v>
                </c:pt>
                <c:pt idx="110">
                  <c:v>4.757565038258463</c:v>
                </c:pt>
                <c:pt idx="111">
                  <c:v>3.065318734549745</c:v>
                </c:pt>
                <c:pt idx="112">
                  <c:v>1.369590782996849</c:v>
                </c:pt>
                <c:pt idx="113">
                  <c:v>1.372325975661609</c:v>
                </c:pt>
                <c:pt idx="114">
                  <c:v>2.829792076831913</c:v>
                </c:pt>
                <c:pt idx="115">
                  <c:v>4.079131433852313</c:v>
                </c:pt>
                <c:pt idx="116">
                  <c:v>1.751356338983396</c:v>
                </c:pt>
                <c:pt idx="117">
                  <c:v>-0.01719552705223</c:v>
                </c:pt>
                <c:pt idx="118">
                  <c:v>-0.0795282744993196</c:v>
                </c:pt>
                <c:pt idx="119">
                  <c:v>-0.166654819130473</c:v>
                </c:pt>
                <c:pt idx="120">
                  <c:v>1.949573806269572</c:v>
                </c:pt>
                <c:pt idx="121">
                  <c:v>0.507991550946491</c:v>
                </c:pt>
                <c:pt idx="122">
                  <c:v>1.684938389702722</c:v>
                </c:pt>
                <c:pt idx="123">
                  <c:v>0.398826828546387</c:v>
                </c:pt>
                <c:pt idx="124">
                  <c:v>0.0186951214776967</c:v>
                </c:pt>
                <c:pt idx="125">
                  <c:v>-1.687597920854005</c:v>
                </c:pt>
                <c:pt idx="126">
                  <c:v>1.078359641821675</c:v>
                </c:pt>
                <c:pt idx="127">
                  <c:v>-1.576092364593535</c:v>
                </c:pt>
                <c:pt idx="128">
                  <c:v>1.179701638495963</c:v>
                </c:pt>
                <c:pt idx="129">
                  <c:v>-0.563338580096189</c:v>
                </c:pt>
                <c:pt idx="130">
                  <c:v>-0.352966250275833</c:v>
                </c:pt>
                <c:pt idx="131">
                  <c:v>-2.466368860694104</c:v>
                </c:pt>
                <c:pt idx="132">
                  <c:v>-1.430434023743652</c:v>
                </c:pt>
                <c:pt idx="133">
                  <c:v>-0.672758853531407</c:v>
                </c:pt>
                <c:pt idx="134">
                  <c:v>1.01038664507552</c:v>
                </c:pt>
                <c:pt idx="135">
                  <c:v>1.318520360149512</c:v>
                </c:pt>
                <c:pt idx="136">
                  <c:v>0.190732087725548</c:v>
                </c:pt>
                <c:pt idx="137">
                  <c:v>-1.320959025710648</c:v>
                </c:pt>
                <c:pt idx="138">
                  <c:v>-2.430723082948924</c:v>
                </c:pt>
                <c:pt idx="139">
                  <c:v>1.488099799083855</c:v>
                </c:pt>
                <c:pt idx="140">
                  <c:v>-4.254316508848661</c:v>
                </c:pt>
                <c:pt idx="141">
                  <c:v>-1.181349788083018</c:v>
                </c:pt>
                <c:pt idx="142">
                  <c:v>-1.119526922739537</c:v>
                </c:pt>
                <c:pt idx="143">
                  <c:v>-3.948733323111025</c:v>
                </c:pt>
                <c:pt idx="144">
                  <c:v>-0.540608017793042</c:v>
                </c:pt>
                <c:pt idx="145">
                  <c:v>-2.317604938767932</c:v>
                </c:pt>
                <c:pt idx="146">
                  <c:v>2.061771319005256</c:v>
                </c:pt>
                <c:pt idx="147">
                  <c:v>-0.770517892416595</c:v>
                </c:pt>
                <c:pt idx="148">
                  <c:v>-0.556882469129627</c:v>
                </c:pt>
                <c:pt idx="149">
                  <c:v>0.313132433520267</c:v>
                </c:pt>
                <c:pt idx="150">
                  <c:v>0.544471627485697</c:v>
                </c:pt>
                <c:pt idx="151">
                  <c:v>1.400652480393863</c:v>
                </c:pt>
                <c:pt idx="152">
                  <c:v>1.383194527393681</c:v>
                </c:pt>
                <c:pt idx="153">
                  <c:v>1.506572881377253</c:v>
                </c:pt>
                <c:pt idx="154">
                  <c:v>1.121502836930486</c:v>
                </c:pt>
                <c:pt idx="155">
                  <c:v>1.158398812870046</c:v>
                </c:pt>
                <c:pt idx="156">
                  <c:v>0.877924043126541</c:v>
                </c:pt>
                <c:pt idx="157">
                  <c:v>1.672192449400892</c:v>
                </c:pt>
                <c:pt idx="158">
                  <c:v>1.372210280131107</c:v>
                </c:pt>
                <c:pt idx="159">
                  <c:v>3.61238169614929</c:v>
                </c:pt>
                <c:pt idx="160">
                  <c:v>0.744816514359158</c:v>
                </c:pt>
                <c:pt idx="161">
                  <c:v>0.63458219532776</c:v>
                </c:pt>
                <c:pt idx="162">
                  <c:v>1.697363182330169</c:v>
                </c:pt>
                <c:pt idx="163">
                  <c:v>-2.22969873692475</c:v>
                </c:pt>
                <c:pt idx="164">
                  <c:v>1.564386262589457</c:v>
                </c:pt>
                <c:pt idx="165">
                  <c:v>-0.880389617930589</c:v>
                </c:pt>
                <c:pt idx="166">
                  <c:v>0.684188346968272</c:v>
                </c:pt>
                <c:pt idx="167">
                  <c:v>-0.748296246376262</c:v>
                </c:pt>
                <c:pt idx="168">
                  <c:v>-1.79637806934297</c:v>
                </c:pt>
                <c:pt idx="169">
                  <c:v>-1.167858530237072</c:v>
                </c:pt>
                <c:pt idx="170">
                  <c:v>-0.281772955636761</c:v>
                </c:pt>
                <c:pt idx="171">
                  <c:v>1.033998520682285</c:v>
                </c:pt>
                <c:pt idx="172">
                  <c:v>-1.258196160231909</c:v>
                </c:pt>
                <c:pt idx="173">
                  <c:v>0.946216268454198</c:v>
                </c:pt>
                <c:pt idx="174">
                  <c:v>-0.627157283042874</c:v>
                </c:pt>
                <c:pt idx="175">
                  <c:v>0.166652032708652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08896"/>
        <c:axId val="976431904"/>
      </c:scatterChart>
      <c:valAx>
        <c:axId val="97630889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431904"/>
        <c:crossesAt val="0.0"/>
        <c:crossBetween val="midCat"/>
        <c:majorUnit val="10.0"/>
      </c:valAx>
      <c:valAx>
        <c:axId val="97643190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30889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'6120'!$M$2:$M$177</c:f>
              <c:numCache>
                <c:formatCode>0.00</c:formatCode>
                <c:ptCount val="176"/>
                <c:pt idx="4">
                  <c:v>2.106629986946869</c:v>
                </c:pt>
                <c:pt idx="5">
                  <c:v>2.20121523952011</c:v>
                </c:pt>
                <c:pt idx="6">
                  <c:v>2.157005135989981</c:v>
                </c:pt>
                <c:pt idx="7">
                  <c:v>2.148838334989861</c:v>
                </c:pt>
                <c:pt idx="8">
                  <c:v>2.204942990301431</c:v>
                </c:pt>
                <c:pt idx="9">
                  <c:v>2.170874566721195</c:v>
                </c:pt>
                <c:pt idx="10">
                  <c:v>2.19619586893099</c:v>
                </c:pt>
                <c:pt idx="11">
                  <c:v>2.17945561791226</c:v>
                </c:pt>
                <c:pt idx="12">
                  <c:v>2.25615721515545</c:v>
                </c:pt>
                <c:pt idx="13">
                  <c:v>2.218141380103749</c:v>
                </c:pt>
                <c:pt idx="14">
                  <c:v>2.258544897004431</c:v>
                </c:pt>
                <c:pt idx="15">
                  <c:v>2.199334807126172</c:v>
                </c:pt>
                <c:pt idx="16">
                  <c:v>2.100049784537613</c:v>
                </c:pt>
                <c:pt idx="17">
                  <c:v>2.14822620181403</c:v>
                </c:pt>
                <c:pt idx="18">
                  <c:v>2.259970090449305</c:v>
                </c:pt>
                <c:pt idx="19">
                  <c:v>2.187738636562911</c:v>
                </c:pt>
                <c:pt idx="20">
                  <c:v>2.207851651265051</c:v>
                </c:pt>
                <c:pt idx="21">
                  <c:v>2.13234094173353</c:v>
                </c:pt>
                <c:pt idx="22">
                  <c:v>2.034101206479132</c:v>
                </c:pt>
                <c:pt idx="23">
                  <c:v>2.049983372364374</c:v>
                </c:pt>
                <c:pt idx="24">
                  <c:v>2.058266682957786</c:v>
                </c:pt>
                <c:pt idx="25">
                  <c:v>2.018593946907846</c:v>
                </c:pt>
                <c:pt idx="26">
                  <c:v>2.095529324896431</c:v>
                </c:pt>
                <c:pt idx="27">
                  <c:v>2.030567139188952</c:v>
                </c:pt>
                <c:pt idx="28">
                  <c:v>1.968905140696062</c:v>
                </c:pt>
                <c:pt idx="29">
                  <c:v>2.051582010430383</c:v>
                </c:pt>
                <c:pt idx="30">
                  <c:v>2.098455069678233</c:v>
                </c:pt>
                <c:pt idx="31">
                  <c:v>2.030384863271465</c:v>
                </c:pt>
                <c:pt idx="32">
                  <c:v>2.036507494944587</c:v>
                </c:pt>
                <c:pt idx="33">
                  <c:v>2.02886108238508</c:v>
                </c:pt>
                <c:pt idx="34">
                  <c:v>2.060158496553405</c:v>
                </c:pt>
                <c:pt idx="35">
                  <c:v>2.01788701856231</c:v>
                </c:pt>
                <c:pt idx="36">
                  <c:v>2.104079625484093</c:v>
                </c:pt>
                <c:pt idx="37">
                  <c:v>2.073052584079238</c:v>
                </c:pt>
                <c:pt idx="38">
                  <c:v>2.031177094184536</c:v>
                </c:pt>
                <c:pt idx="39">
                  <c:v>1.995109216791044</c:v>
                </c:pt>
                <c:pt idx="40">
                  <c:v>2.072514064044622</c:v>
                </c:pt>
                <c:pt idx="41">
                  <c:v>2.142954750684202</c:v>
                </c:pt>
                <c:pt idx="42">
                  <c:v>2.071658660275124</c:v>
                </c:pt>
                <c:pt idx="43">
                  <c:v>2.055454318115077</c:v>
                </c:pt>
                <c:pt idx="44">
                  <c:v>2.085798882110827</c:v>
                </c:pt>
                <c:pt idx="45">
                  <c:v>2.025126135785764</c:v>
                </c:pt>
                <c:pt idx="46">
                  <c:v>2.022961031173289</c:v>
                </c:pt>
                <c:pt idx="47">
                  <c:v>2.053252791087431</c:v>
                </c:pt>
                <c:pt idx="48">
                  <c:v>2.004491432471275</c:v>
                </c:pt>
                <c:pt idx="49">
                  <c:v>2.013784749037823</c:v>
                </c:pt>
                <c:pt idx="50">
                  <c:v>2.097309541353421</c:v>
                </c:pt>
                <c:pt idx="51">
                  <c:v>2.098518175460003</c:v>
                </c:pt>
                <c:pt idx="52">
                  <c:v>2.119633675962446</c:v>
                </c:pt>
                <c:pt idx="53">
                  <c:v>2.02776851678603</c:v>
                </c:pt>
                <c:pt idx="54">
                  <c:v>2.055030377406968</c:v>
                </c:pt>
                <c:pt idx="55">
                  <c:v>2.081703072831147</c:v>
                </c:pt>
                <c:pt idx="56">
                  <c:v>2.038447430918416</c:v>
                </c:pt>
                <c:pt idx="57">
                  <c:v>2.092110206846173</c:v>
                </c:pt>
                <c:pt idx="58">
                  <c:v>2.092803960523113</c:v>
                </c:pt>
                <c:pt idx="59">
                  <c:v>2.083828706764381</c:v>
                </c:pt>
                <c:pt idx="60">
                  <c:v>2.096537588028085</c:v>
                </c:pt>
                <c:pt idx="61">
                  <c:v>2.119376291369149</c:v>
                </c:pt>
                <c:pt idx="62">
                  <c:v>2.085576435674541</c:v>
                </c:pt>
                <c:pt idx="63">
                  <c:v>2.12188193591432</c:v>
                </c:pt>
                <c:pt idx="64">
                  <c:v>2.08449370371256</c:v>
                </c:pt>
                <c:pt idx="65">
                  <c:v>2.102204384479809</c:v>
                </c:pt>
                <c:pt idx="66">
                  <c:v>2.064176568235487</c:v>
                </c:pt>
                <c:pt idx="67">
                  <c:v>2.106403432040538</c:v>
                </c:pt>
                <c:pt idx="68">
                  <c:v>2.133780964228053</c:v>
                </c:pt>
                <c:pt idx="69">
                  <c:v>2.068487078661616</c:v>
                </c:pt>
                <c:pt idx="70">
                  <c:v>2.065473838048405</c:v>
                </c:pt>
                <c:pt idx="71">
                  <c:v>2.076964240015658</c:v>
                </c:pt>
                <c:pt idx="72">
                  <c:v>2.046820192677647</c:v>
                </c:pt>
                <c:pt idx="73">
                  <c:v>2.03071437040098</c:v>
                </c:pt>
                <c:pt idx="74">
                  <c:v>2.06713876057331</c:v>
                </c:pt>
                <c:pt idx="75">
                  <c:v>2.145739353909687</c:v>
                </c:pt>
                <c:pt idx="76">
                  <c:v>2.120003418316933</c:v>
                </c:pt>
                <c:pt idx="77">
                  <c:v>2.08753981358814</c:v>
                </c:pt>
                <c:pt idx="78">
                  <c:v>2.142708996599417</c:v>
                </c:pt>
                <c:pt idx="79">
                  <c:v>2.116246242729737</c:v>
                </c:pt>
                <c:pt idx="80">
                  <c:v>2.108194802706103</c:v>
                </c:pt>
                <c:pt idx="81">
                  <c:v>2.128698869148088</c:v>
                </c:pt>
                <c:pt idx="82">
                  <c:v>2.104134330685877</c:v>
                </c:pt>
                <c:pt idx="83">
                  <c:v>2.047784813560712</c:v>
                </c:pt>
                <c:pt idx="84">
                  <c:v>2.034337931918472</c:v>
                </c:pt>
                <c:pt idx="85">
                  <c:v>2.096020532279923</c:v>
                </c:pt>
                <c:pt idx="86">
                  <c:v>2.066563138282226</c:v>
                </c:pt>
                <c:pt idx="87">
                  <c:v>2.034806577305404</c:v>
                </c:pt>
                <c:pt idx="88">
                  <c:v>2.094951137375932</c:v>
                </c:pt>
                <c:pt idx="89">
                  <c:v>2.05878613480986</c:v>
                </c:pt>
                <c:pt idx="90">
                  <c:v>2.086742574315158</c:v>
                </c:pt>
                <c:pt idx="91">
                  <c:v>2.050950729488749</c:v>
                </c:pt>
                <c:pt idx="92">
                  <c:v>2.076287007489142</c:v>
                </c:pt>
                <c:pt idx="93">
                  <c:v>2.072622654593429</c:v>
                </c:pt>
                <c:pt idx="94">
                  <c:v>2.032300825874002</c:v>
                </c:pt>
                <c:pt idx="95">
                  <c:v>2.117326754478837</c:v>
                </c:pt>
                <c:pt idx="96">
                  <c:v>2.065960728990738</c:v>
                </c:pt>
                <c:pt idx="97">
                  <c:v>2.01496761428964</c:v>
                </c:pt>
                <c:pt idx="98">
                  <c:v>2.052316198245602</c:v>
                </c:pt>
                <c:pt idx="99">
                  <c:v>2.06929006340253</c:v>
                </c:pt>
                <c:pt idx="100">
                  <c:v>2.037652516695308</c:v>
                </c:pt>
                <c:pt idx="101">
                  <c:v>2.095753472058254</c:v>
                </c:pt>
                <c:pt idx="102">
                  <c:v>2.08436834461514</c:v>
                </c:pt>
                <c:pt idx="103">
                  <c:v>2.127210438582725</c:v>
                </c:pt>
                <c:pt idx="104">
                  <c:v>2.09403902557727</c:v>
                </c:pt>
                <c:pt idx="105">
                  <c:v>2.057298993003869</c:v>
                </c:pt>
                <c:pt idx="106">
                  <c:v>2.11876708631169</c:v>
                </c:pt>
                <c:pt idx="107">
                  <c:v>2.175463317715203</c:v>
                </c:pt>
                <c:pt idx="108">
                  <c:v>2.098874049464843</c:v>
                </c:pt>
                <c:pt idx="109">
                  <c:v>2.14288042016744</c:v>
                </c:pt>
                <c:pt idx="110">
                  <c:v>2.166648379976333</c:v>
                </c:pt>
                <c:pt idx="111">
                  <c:v>2.131648495136394</c:v>
                </c:pt>
                <c:pt idx="112">
                  <c:v>2.096576601113553</c:v>
                </c:pt>
                <c:pt idx="113">
                  <c:v>2.096633171736915</c:v>
                </c:pt>
                <c:pt idx="114">
                  <c:v>2.126777214945802</c:v>
                </c:pt>
                <c:pt idx="115">
                  <c:v>2.152616676687208</c:v>
                </c:pt>
                <c:pt idx="116">
                  <c:v>2.104472467374925</c:v>
                </c:pt>
                <c:pt idx="117">
                  <c:v>2.067894392712242</c:v>
                </c:pt>
                <c:pt idx="118">
                  <c:v>2.066605195638729</c:v>
                </c:pt>
                <c:pt idx="119">
                  <c:v>2.064803200845235</c:v>
                </c:pt>
                <c:pt idx="120">
                  <c:v>2.108572100219787</c:v>
                </c:pt>
                <c:pt idx="121">
                  <c:v>2.078756574658863</c:v>
                </c:pt>
                <c:pt idx="122">
                  <c:v>2.103098778112886</c:v>
                </c:pt>
                <c:pt idx="123">
                  <c:v>2.076498775245022</c:v>
                </c:pt>
                <c:pt idx="124">
                  <c:v>2.068636701064534</c:v>
                </c:pt>
                <c:pt idx="125">
                  <c:v>2.033346294547519</c:v>
                </c:pt>
                <c:pt idx="126">
                  <c:v>2.090553212922014</c:v>
                </c:pt>
                <c:pt idx="127">
                  <c:v>2.035652508258594</c:v>
                </c:pt>
                <c:pt idx="128">
                  <c:v>2.092649218807963</c:v>
                </c:pt>
                <c:pt idx="129">
                  <c:v>2.056598788803533</c:v>
                </c:pt>
                <c:pt idx="130">
                  <c:v>2.060949814597524</c:v>
                </c:pt>
                <c:pt idx="131">
                  <c:v>2.017239364278941</c:v>
                </c:pt>
                <c:pt idx="132">
                  <c:v>2.03866508695033</c:v>
                </c:pt>
                <c:pt idx="133">
                  <c:v>2.054335703955309</c:v>
                </c:pt>
                <c:pt idx="134">
                  <c:v>2.089147361390161</c:v>
                </c:pt>
                <c:pt idx="135">
                  <c:v>2.09552033707299</c:v>
                </c:pt>
                <c:pt idx="136">
                  <c:v>2.072194855686406</c:v>
                </c:pt>
                <c:pt idx="137">
                  <c:v>2.04092930364007</c:v>
                </c:pt>
                <c:pt idx="138">
                  <c:v>2.017976608091132</c:v>
                </c:pt>
                <c:pt idx="139">
                  <c:v>2.099027663885237</c:v>
                </c:pt>
                <c:pt idx="140">
                  <c:v>1.98026013634498</c:v>
                </c:pt>
                <c:pt idx="141">
                  <c:v>2.04381677175204</c:v>
                </c:pt>
                <c:pt idx="142">
                  <c:v>2.045095423188746</c:v>
                </c:pt>
                <c:pt idx="143">
                  <c:v>1.98658036070381</c:v>
                </c:pt>
                <c:pt idx="144">
                  <c:v>2.05706891366728</c:v>
                </c:pt>
                <c:pt idx="145">
                  <c:v>2.020316174152506</c:v>
                </c:pt>
                <c:pt idx="146">
                  <c:v>2.110892625320932</c:v>
                </c:pt>
                <c:pt idx="147">
                  <c:v>2.052313802595237</c:v>
                </c:pt>
                <c:pt idx="148">
                  <c:v>2.05673231732113</c:v>
                </c:pt>
                <c:pt idx="149">
                  <c:v>2.074726400886296</c:v>
                </c:pt>
                <c:pt idx="150">
                  <c:v>2.079511073856187</c:v>
                </c:pt>
                <c:pt idx="151">
                  <c:v>2.097219034682146</c:v>
                </c:pt>
                <c:pt idx="152">
                  <c:v>2.096857960562374</c:v>
                </c:pt>
                <c:pt idx="153">
                  <c:v>2.099409733417013</c:v>
                </c:pt>
                <c:pt idx="154">
                  <c:v>2.091445522071767</c:v>
                </c:pt>
                <c:pt idx="155">
                  <c:v>2.092208623108603</c:v>
                </c:pt>
                <c:pt idx="156">
                  <c:v>2.086407703573417</c:v>
                </c:pt>
                <c:pt idx="157">
                  <c:v>2.102835160197597</c:v>
                </c:pt>
                <c:pt idx="158">
                  <c:v>2.09663077886406</c:v>
                </c:pt>
                <c:pt idx="159">
                  <c:v>2.142963125054165</c:v>
                </c:pt>
                <c:pt idx="160">
                  <c:v>2.083654707057497</c:v>
                </c:pt>
                <c:pt idx="161">
                  <c:v>2.08137478571091</c:v>
                </c:pt>
                <c:pt idx="162">
                  <c:v>2.103355753891275</c:v>
                </c:pt>
                <c:pt idx="163">
                  <c:v>2.022134294206592</c:v>
                </c:pt>
                <c:pt idx="164">
                  <c:v>2.100605458696601</c:v>
                </c:pt>
                <c:pt idx="165">
                  <c:v>2.050041380589216</c:v>
                </c:pt>
                <c:pt idx="166">
                  <c:v>2.082400764961665</c:v>
                </c:pt>
                <c:pt idx="167">
                  <c:v>2.052773401798179</c:v>
                </c:pt>
                <c:pt idx="168">
                  <c:v>2.031096449083746</c:v>
                </c:pt>
                <c:pt idx="169">
                  <c:v>2.044095804697729</c:v>
                </c:pt>
                <c:pt idx="170">
                  <c:v>2.06242226994181</c:v>
                </c:pt>
                <c:pt idx="171">
                  <c:v>2.089635714016656</c:v>
                </c:pt>
                <c:pt idx="172">
                  <c:v>2.042227396629942</c:v>
                </c:pt>
                <c:pt idx="173">
                  <c:v>2.087820157550531</c:v>
                </c:pt>
                <c:pt idx="174">
                  <c:v>2.055278858454817</c:v>
                </c:pt>
                <c:pt idx="175">
                  <c:v>2.071696819939079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95648"/>
        <c:axId val="1334744944"/>
      </c:scatterChart>
      <c:valAx>
        <c:axId val="9764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744944"/>
        <c:crossesAt val="0.0"/>
        <c:crossBetween val="midCat"/>
        <c:majorUnit val="10.0"/>
      </c:valAx>
      <c:valAx>
        <c:axId val="133474494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49564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'6123'!$L$2:$L$141</c:f>
              <c:numCache>
                <c:formatCode>0.00</c:formatCode>
                <c:ptCount val="140"/>
                <c:pt idx="0">
                  <c:v>2.052301659585665</c:v>
                </c:pt>
                <c:pt idx="1">
                  <c:v>2.081832158836516</c:v>
                </c:pt>
                <c:pt idx="2">
                  <c:v>2.077538911794828</c:v>
                </c:pt>
                <c:pt idx="3">
                  <c:v>2.075200841922006</c:v>
                </c:pt>
                <c:pt idx="4">
                  <c:v>2.054011871986533</c:v>
                </c:pt>
                <c:pt idx="5">
                  <c:v>2.13249872884826</c:v>
                </c:pt>
                <c:pt idx="6">
                  <c:v>2.030365180694504</c:v>
                </c:pt>
                <c:pt idx="7">
                  <c:v>2.091621964730446</c:v>
                </c:pt>
                <c:pt idx="8">
                  <c:v>2.095360751731447</c:v>
                </c:pt>
                <c:pt idx="9">
                  <c:v>2.08724900174046</c:v>
                </c:pt>
                <c:pt idx="10">
                  <c:v>2.059973721527236</c:v>
                </c:pt>
                <c:pt idx="11">
                  <c:v>2.11608874889358</c:v>
                </c:pt>
                <c:pt idx="12">
                  <c:v>2.054096469287853</c:v>
                </c:pt>
                <c:pt idx="13">
                  <c:v>2.059698187956859</c:v>
                </c:pt>
                <c:pt idx="14">
                  <c:v>2.027338826142136</c:v>
                </c:pt>
                <c:pt idx="15">
                  <c:v>2.072562039573856</c:v>
                </c:pt>
                <c:pt idx="16">
                  <c:v>2.032264363167914</c:v>
                </c:pt>
                <c:pt idx="17">
                  <c:v>2.064103644488436</c:v>
                </c:pt>
                <c:pt idx="18">
                  <c:v>1.988392460731033</c:v>
                </c:pt>
                <c:pt idx="19">
                  <c:v>2.029001818938645</c:v>
                </c:pt>
                <c:pt idx="20">
                  <c:v>2.01524171834756</c:v>
                </c:pt>
                <c:pt idx="21">
                  <c:v>2.037002470648001</c:v>
                </c:pt>
                <c:pt idx="22">
                  <c:v>2.003413873719006</c:v>
                </c:pt>
                <c:pt idx="23">
                  <c:v>1.996354135540541</c:v>
                </c:pt>
                <c:pt idx="24">
                  <c:v>1.973636140245429</c:v>
                </c:pt>
                <c:pt idx="25">
                  <c:v>1.953080629670498</c:v>
                </c:pt>
                <c:pt idx="26">
                  <c:v>1.959957311395425</c:v>
                </c:pt>
                <c:pt idx="27">
                  <c:v>1.982263085252038</c:v>
                </c:pt>
                <c:pt idx="28">
                  <c:v>2.013503609111304</c:v>
                </c:pt>
                <c:pt idx="29">
                  <c:v>1.992309536513186</c:v>
                </c:pt>
                <c:pt idx="30">
                  <c:v>2.006781575203444</c:v>
                </c:pt>
                <c:pt idx="31">
                  <c:v>2.007682943926001</c:v>
                </c:pt>
                <c:pt idx="32">
                  <c:v>1.999915377300284</c:v>
                </c:pt>
                <c:pt idx="33">
                  <c:v>1.970606492096091</c:v>
                </c:pt>
                <c:pt idx="34">
                  <c:v>1.978465431765444</c:v>
                </c:pt>
                <c:pt idx="35">
                  <c:v>1.937094001997936</c:v>
                </c:pt>
                <c:pt idx="36">
                  <c:v>1.93318700358843</c:v>
                </c:pt>
                <c:pt idx="37">
                  <c:v>1.980209480371702</c:v>
                </c:pt>
                <c:pt idx="38">
                  <c:v>1.90197068290547</c:v>
                </c:pt>
                <c:pt idx="39">
                  <c:v>1.918261694452787</c:v>
                </c:pt>
                <c:pt idx="40">
                  <c:v>1.910629536519683</c:v>
                </c:pt>
                <c:pt idx="41">
                  <c:v>1.896601719370927</c:v>
                </c:pt>
                <c:pt idx="42">
                  <c:v>1.886708417759927</c:v>
                </c:pt>
                <c:pt idx="43">
                  <c:v>1.936497903689524</c:v>
                </c:pt>
                <c:pt idx="44">
                  <c:v>1.920696860003065</c:v>
                </c:pt>
                <c:pt idx="45">
                  <c:v>1.909101382706593</c:v>
                </c:pt>
                <c:pt idx="46">
                  <c:v>1.926622539780773</c:v>
                </c:pt>
                <c:pt idx="47">
                  <c:v>1.889492560832145</c:v>
                </c:pt>
                <c:pt idx="48">
                  <c:v>1.842785101109891</c:v>
                </c:pt>
                <c:pt idx="49">
                  <c:v>1.889531986908205</c:v>
                </c:pt>
                <c:pt idx="50">
                  <c:v>1.872367570247647</c:v>
                </c:pt>
                <c:pt idx="51">
                  <c:v>1.860488260323137</c:v>
                </c:pt>
                <c:pt idx="52">
                  <c:v>1.890841004521002</c:v>
                </c:pt>
                <c:pt idx="53">
                  <c:v>1.833441945203558</c:v>
                </c:pt>
                <c:pt idx="54">
                  <c:v>1.851846296474284</c:v>
                </c:pt>
                <c:pt idx="55">
                  <c:v>1.867666103327439</c:v>
                </c:pt>
                <c:pt idx="56">
                  <c:v>1.845500734278952</c:v>
                </c:pt>
                <c:pt idx="57">
                  <c:v>1.889611544891709</c:v>
                </c:pt>
                <c:pt idx="58">
                  <c:v>1.840933645166938</c:v>
                </c:pt>
                <c:pt idx="59">
                  <c:v>1.851515837675653</c:v>
                </c:pt>
                <c:pt idx="60">
                  <c:v>1.836279190078735</c:v>
                </c:pt>
                <c:pt idx="61">
                  <c:v>1.832323681146988</c:v>
                </c:pt>
                <c:pt idx="62">
                  <c:v>1.810978107722548</c:v>
                </c:pt>
                <c:pt idx="63">
                  <c:v>1.809486821983291</c:v>
                </c:pt>
                <c:pt idx="64">
                  <c:v>1.850577392341222</c:v>
                </c:pt>
                <c:pt idx="65">
                  <c:v>1.823915104771236</c:v>
                </c:pt>
                <c:pt idx="66">
                  <c:v>1.819750180116212</c:v>
                </c:pt>
                <c:pt idx="67">
                  <c:v>1.812113364553646</c:v>
                </c:pt>
                <c:pt idx="68">
                  <c:v>1.83904651710828</c:v>
                </c:pt>
                <c:pt idx="69">
                  <c:v>1.805477461134626</c:v>
                </c:pt>
                <c:pt idx="70">
                  <c:v>1.816975736356293</c:v>
                </c:pt>
                <c:pt idx="71">
                  <c:v>1.824105020812981</c:v>
                </c:pt>
                <c:pt idx="72">
                  <c:v>1.81278446516026</c:v>
                </c:pt>
                <c:pt idx="73">
                  <c:v>1.825216760761346</c:v>
                </c:pt>
                <c:pt idx="74">
                  <c:v>1.827776282267007</c:v>
                </c:pt>
                <c:pt idx="75">
                  <c:v>1.786330990571862</c:v>
                </c:pt>
                <c:pt idx="76">
                  <c:v>1.784232674499125</c:v>
                </c:pt>
                <c:pt idx="77">
                  <c:v>1.724674207473833</c:v>
                </c:pt>
                <c:pt idx="78">
                  <c:v>1.774066622554381</c:v>
                </c:pt>
                <c:pt idx="79">
                  <c:v>1.761034430516018</c:v>
                </c:pt>
                <c:pt idx="80">
                  <c:v>1.768483061268715</c:v>
                </c:pt>
                <c:pt idx="81">
                  <c:v>1.759859077215888</c:v>
                </c:pt>
                <c:pt idx="82">
                  <c:v>1.79119013155814</c:v>
                </c:pt>
                <c:pt idx="83">
                  <c:v>1.824909887958658</c:v>
                </c:pt>
                <c:pt idx="84">
                  <c:v>1.800816331391724</c:v>
                </c:pt>
                <c:pt idx="85">
                  <c:v>1.760776059696604</c:v>
                </c:pt>
                <c:pt idx="86">
                  <c:v>1.741051653236778</c:v>
                </c:pt>
                <c:pt idx="87">
                  <c:v>1.716028424528206</c:v>
                </c:pt>
                <c:pt idx="88">
                  <c:v>1.70033216649701</c:v>
                </c:pt>
                <c:pt idx="89">
                  <c:v>1.736778873055111</c:v>
                </c:pt>
                <c:pt idx="90">
                  <c:v>1.728231165316691</c:v>
                </c:pt>
                <c:pt idx="91">
                  <c:v>1.744044434843769</c:v>
                </c:pt>
                <c:pt idx="92">
                  <c:v>1.769886947274919</c:v>
                </c:pt>
                <c:pt idx="93">
                  <c:v>1.782339569810217</c:v>
                </c:pt>
                <c:pt idx="94">
                  <c:v>1.726199987528962</c:v>
                </c:pt>
                <c:pt idx="95">
                  <c:v>1.704578045901755</c:v>
                </c:pt>
                <c:pt idx="96">
                  <c:v>1.702711797657776</c:v>
                </c:pt>
                <c:pt idx="97">
                  <c:v>1.696998083535694</c:v>
                </c:pt>
                <c:pt idx="98">
                  <c:v>1.672376666526461</c:v>
                </c:pt>
                <c:pt idx="99">
                  <c:v>1.673481827719654</c:v>
                </c:pt>
                <c:pt idx="100">
                  <c:v>1.675929629750136</c:v>
                </c:pt>
                <c:pt idx="101">
                  <c:v>1.688356817979607</c:v>
                </c:pt>
                <c:pt idx="102">
                  <c:v>1.703506926622541</c:v>
                </c:pt>
                <c:pt idx="103">
                  <c:v>1.69169565345369</c:v>
                </c:pt>
                <c:pt idx="104">
                  <c:v>1.676460407845804</c:v>
                </c:pt>
                <c:pt idx="105">
                  <c:v>1.682765575986056</c:v>
                </c:pt>
                <c:pt idx="106">
                  <c:v>1.666646764273496</c:v>
                </c:pt>
                <c:pt idx="107">
                  <c:v>1.613104004251723</c:v>
                </c:pt>
                <c:pt idx="108">
                  <c:v>1.656378308504728</c:v>
                </c:pt>
                <c:pt idx="109">
                  <c:v>1.634632567156047</c:v>
                </c:pt>
                <c:pt idx="110">
                  <c:v>1.60304795508511</c:v>
                </c:pt>
                <c:pt idx="111">
                  <c:v>1.623095523094982</c:v>
                </c:pt>
                <c:pt idx="112">
                  <c:v>1.623983582950508</c:v>
                </c:pt>
                <c:pt idx="113">
                  <c:v>1.607980145375427</c:v>
                </c:pt>
                <c:pt idx="114">
                  <c:v>1.619534364831044</c:v>
                </c:pt>
                <c:pt idx="115">
                  <c:v>1.585779966708117</c:v>
                </c:pt>
                <c:pt idx="116">
                  <c:v>1.577417532489062</c:v>
                </c:pt>
                <c:pt idx="117">
                  <c:v>1.60999511392153</c:v>
                </c:pt>
                <c:pt idx="118">
                  <c:v>1.65613641725968</c:v>
                </c:pt>
                <c:pt idx="119">
                  <c:v>1.641827937538627</c:v>
                </c:pt>
                <c:pt idx="120">
                  <c:v>1.651332876694492</c:v>
                </c:pt>
                <c:pt idx="121">
                  <c:v>1.594388996665585</c:v>
                </c:pt>
                <c:pt idx="122">
                  <c:v>1.617481455398962</c:v>
                </c:pt>
                <c:pt idx="123">
                  <c:v>1.647345248678013</c:v>
                </c:pt>
                <c:pt idx="124">
                  <c:v>1.611673250905908</c:v>
                </c:pt>
                <c:pt idx="125">
                  <c:v>1.590832947313901</c:v>
                </c:pt>
                <c:pt idx="126">
                  <c:v>1.625501981062365</c:v>
                </c:pt>
                <c:pt idx="127">
                  <c:v>1.586997260869024</c:v>
                </c:pt>
                <c:pt idx="128">
                  <c:v>1.549077671926284</c:v>
                </c:pt>
                <c:pt idx="129">
                  <c:v>1.578755506741845</c:v>
                </c:pt>
                <c:pt idx="130">
                  <c:v>1.571733816042802</c:v>
                </c:pt>
                <c:pt idx="131">
                  <c:v>1.586750040151112</c:v>
                </c:pt>
                <c:pt idx="132">
                  <c:v>1.582653219369859</c:v>
                </c:pt>
                <c:pt idx="133">
                  <c:v>1.586700519140086</c:v>
                </c:pt>
                <c:pt idx="134">
                  <c:v>1.536500237150305</c:v>
                </c:pt>
                <c:pt idx="135">
                  <c:v>1.578963613350316</c:v>
                </c:pt>
                <c:pt idx="136">
                  <c:v>1.540335513101944</c:v>
                </c:pt>
                <c:pt idx="137">
                  <c:v>1.525421539138757</c:v>
                </c:pt>
                <c:pt idx="138">
                  <c:v>1.530073721453866</c:v>
                </c:pt>
                <c:pt idx="139">
                  <c:v>1.550531493644806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2192"/>
        <c:axId val="1418702736"/>
      </c:scatterChart>
      <c:valAx>
        <c:axId val="93268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702736"/>
        <c:crossesAt val="0.0"/>
        <c:crossBetween val="midCat"/>
        <c:majorUnit val="10.0"/>
      </c:valAx>
      <c:valAx>
        <c:axId val="141870273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6821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'6123'!$A$2:$A$179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'6123'!$P$2:$P$177</c:f>
              <c:numCache>
                <c:formatCode>General</c:formatCode>
                <c:ptCount val="176"/>
                <c:pt idx="4">
                  <c:v>-0.449233513541872</c:v>
                </c:pt>
                <c:pt idx="5">
                  <c:v>3.510998995345534</c:v>
                </c:pt>
                <c:pt idx="6">
                  <c:v>-1.197882638045908</c:v>
                </c:pt>
                <c:pt idx="7">
                  <c:v>1.935369840574723</c:v>
                </c:pt>
                <c:pt idx="8">
                  <c:v>2.307970323711113</c:v>
                </c:pt>
                <c:pt idx="9">
                  <c:v>2.11178868158301</c:v>
                </c:pt>
                <c:pt idx="10">
                  <c:v>0.995828175868859</c:v>
                </c:pt>
                <c:pt idx="11">
                  <c:v>3.882295273531291</c:v>
                </c:pt>
                <c:pt idx="12">
                  <c:v>1.100046673815681</c:v>
                </c:pt>
                <c:pt idx="13">
                  <c:v>1.562061015080785</c:v>
                </c:pt>
                <c:pt idx="14">
                  <c:v>0.202083319236467</c:v>
                </c:pt>
                <c:pt idx="15">
                  <c:v>2.565783467020635</c:v>
                </c:pt>
                <c:pt idx="16">
                  <c:v>0.82479591084138</c:v>
                </c:pt>
                <c:pt idx="17">
                  <c:v>2.546116615757291</c:v>
                </c:pt>
                <c:pt idx="18">
                  <c:v>-0.894588850931244</c:v>
                </c:pt>
                <c:pt idx="19">
                  <c:v>1.247663240802395</c:v>
                </c:pt>
                <c:pt idx="20">
                  <c:v>0.780381575043699</c:v>
                </c:pt>
                <c:pt idx="21">
                  <c:v>2.017970010320084</c:v>
                </c:pt>
                <c:pt idx="22">
                  <c:v>0.598993556763958</c:v>
                </c:pt>
                <c:pt idx="23">
                  <c:v>0.45330460664922</c:v>
                </c:pt>
                <c:pt idx="24">
                  <c:v>-0.443923009330708</c:v>
                </c:pt>
                <c:pt idx="25">
                  <c:v>-1.237359324053278</c:v>
                </c:pt>
                <c:pt idx="26">
                  <c:v>-0.714151452311801</c:v>
                </c:pt>
                <c:pt idx="27">
                  <c:v>0.549596010124592</c:v>
                </c:pt>
                <c:pt idx="28">
                  <c:v>2.242178562367657</c:v>
                </c:pt>
                <c:pt idx="29">
                  <c:v>1.418093622615937</c:v>
                </c:pt>
                <c:pt idx="30">
                  <c:v>2.305850651902237</c:v>
                </c:pt>
                <c:pt idx="31">
                  <c:v>2.542265509039671</c:v>
                </c:pt>
                <c:pt idx="32">
                  <c:v>2.362603400677099</c:v>
                </c:pt>
                <c:pt idx="33">
                  <c:v>1.149037345991368</c:v>
                </c:pt>
                <c:pt idx="34">
                  <c:v>1.719389981009476</c:v>
                </c:pt>
                <c:pt idx="35">
                  <c:v>-0.0731337814543348</c:v>
                </c:pt>
                <c:pt idx="36">
                  <c:v>-0.0675028354827536</c:v>
                </c:pt>
                <c:pt idx="37">
                  <c:v>2.382555325756675</c:v>
                </c:pt>
                <c:pt idx="38">
                  <c:v>-1.179466288725613</c:v>
                </c:pt>
                <c:pt idx="39">
                  <c:v>-0.204405262317816</c:v>
                </c:pt>
                <c:pt idx="40">
                  <c:v>-0.377568252200276</c:v>
                </c:pt>
                <c:pt idx="41">
                  <c:v>-0.857699326618115</c:v>
                </c:pt>
                <c:pt idx="42">
                  <c:v>-1.139388884327114</c:v>
                </c:pt>
                <c:pt idx="43">
                  <c:v>1.443475523915076</c:v>
                </c:pt>
                <c:pt idx="44">
                  <c:v>0.878236107202522</c:v>
                </c:pt>
                <c:pt idx="45">
                  <c:v>0.514848386396669</c:v>
                </c:pt>
                <c:pt idx="46">
                  <c:v>1.548951866967227</c:v>
                </c:pt>
                <c:pt idx="47">
                  <c:v>-0.0399978791799214</c:v>
                </c:pt>
                <c:pt idx="48">
                  <c:v>-2.088631424701452</c:v>
                </c:pt>
                <c:pt idx="49">
                  <c:v>0.348199384373751</c:v>
                </c:pt>
                <c:pt idx="50">
                  <c:v>-0.282476913237942</c:v>
                </c:pt>
                <c:pt idx="51">
                  <c:v>-0.659487554718557</c:v>
                </c:pt>
                <c:pt idx="52">
                  <c:v>0.990484843831109</c:v>
                </c:pt>
                <c:pt idx="53">
                  <c:v>-1.571306100746765</c:v>
                </c:pt>
                <c:pt idx="54">
                  <c:v>-0.494812551905646</c:v>
                </c:pt>
                <c:pt idx="55">
                  <c:v>0.457632384821036</c:v>
                </c:pt>
                <c:pt idx="56">
                  <c:v>-0.413071206868251</c:v>
                </c:pt>
                <c:pt idx="57">
                  <c:v>1.897237703038042</c:v>
                </c:pt>
                <c:pt idx="58">
                  <c:v>-0.245969704671811</c:v>
                </c:pt>
                <c:pt idx="59">
                  <c:v>0.455089035787118</c:v>
                </c:pt>
                <c:pt idx="60">
                  <c:v>-0.0830614475279564</c:v>
                </c:pt>
                <c:pt idx="61">
                  <c:v>-0.0797588279399661</c:v>
                </c:pt>
                <c:pt idx="62">
                  <c:v>-0.911115249315938</c:v>
                </c:pt>
                <c:pt idx="63">
                  <c:v>-0.789538993225382</c:v>
                </c:pt>
                <c:pt idx="64">
                  <c:v>1.375809509223379</c:v>
                </c:pt>
                <c:pt idx="65">
                  <c:v>0.289270392483243</c:v>
                </c:pt>
                <c:pt idx="66">
                  <c:v>0.282521828717319</c:v>
                </c:pt>
                <c:pt idx="67">
                  <c:v>0.109135289776622</c:v>
                </c:pt>
                <c:pt idx="68">
                  <c:v>1.594979885198917</c:v>
                </c:pt>
                <c:pt idx="69">
                  <c:v>0.176941325521907</c:v>
                </c:pt>
                <c:pt idx="70">
                  <c:v>0.92196866189702</c:v>
                </c:pt>
                <c:pt idx="71">
                  <c:v>1.457300534324338</c:v>
                </c:pt>
                <c:pt idx="72">
                  <c:v>1.107108039770192</c:v>
                </c:pt>
                <c:pt idx="73">
                  <c:v>1.896964913980258</c:v>
                </c:pt>
                <c:pt idx="74">
                  <c:v>2.21296499705511</c:v>
                </c:pt>
                <c:pt idx="75">
                  <c:v>0.416896134128273</c:v>
                </c:pt>
                <c:pt idx="76">
                  <c:v>0.509337170151602</c:v>
                </c:pt>
                <c:pt idx="77">
                  <c:v>-2.156097390425495</c:v>
                </c:pt>
                <c:pt idx="78">
                  <c:v>0.407709079635917</c:v>
                </c:pt>
                <c:pt idx="79">
                  <c:v>-0.0246356567755877</c:v>
                </c:pt>
                <c:pt idx="80">
                  <c:v>0.526023661577798</c:v>
                </c:pt>
                <c:pt idx="81">
                  <c:v>0.305256671247872</c:v>
                </c:pt>
                <c:pt idx="82">
                  <c:v>2.002184353213658</c:v>
                </c:pt>
                <c:pt idx="83">
                  <c:v>3.813760935414286</c:v>
                </c:pt>
                <c:pt idx="84">
                  <c:v>2.850511445138951</c:v>
                </c:pt>
                <c:pt idx="85">
                  <c:v>1.121878366952824</c:v>
                </c:pt>
                <c:pt idx="86">
                  <c:v>0.368331988460568</c:v>
                </c:pt>
                <c:pt idx="87">
                  <c:v>-0.639538340252541</c:v>
                </c:pt>
                <c:pt idx="88">
                  <c:v>-1.199748431480712</c:v>
                </c:pt>
                <c:pt idx="89">
                  <c:v>0.742711713816636</c:v>
                </c:pt>
                <c:pt idx="90">
                  <c:v>0.525605705621594</c:v>
                </c:pt>
                <c:pt idx="91">
                  <c:v>1.477736874776195</c:v>
                </c:pt>
                <c:pt idx="92">
                  <c:v>2.911234761542764</c:v>
                </c:pt>
                <c:pt idx="93">
                  <c:v>3.702067253722605</c:v>
                </c:pt>
                <c:pt idx="94">
                  <c:v>1.200726567715329</c:v>
                </c:pt>
                <c:pt idx="95">
                  <c:v>0.356105490583099</c:v>
                </c:pt>
                <c:pt idx="96">
                  <c:v>0.459684927586491</c:v>
                </c:pt>
                <c:pt idx="97">
                  <c:v>0.378600174223724</c:v>
                </c:pt>
                <c:pt idx="98">
                  <c:v>-0.609984672957099</c:v>
                </c:pt>
                <c:pt idx="99">
                  <c:v>-0.363788527879784</c:v>
                </c:pt>
                <c:pt idx="100">
                  <c:v>-0.0531505681052042</c:v>
                </c:pt>
                <c:pt idx="101">
                  <c:v>0.736461171079829</c:v>
                </c:pt>
                <c:pt idx="102">
                  <c:v>1.656763060487</c:v>
                </c:pt>
                <c:pt idx="103">
                  <c:v>1.283017932670983</c:v>
                </c:pt>
                <c:pt idx="104">
                  <c:v>0.744934739665369</c:v>
                </c:pt>
                <c:pt idx="105">
                  <c:v>1.240712064459537</c:v>
                </c:pt>
                <c:pt idx="106">
                  <c:v>0.660220952963135</c:v>
                </c:pt>
                <c:pt idx="107">
                  <c:v>-1.716481829742342</c:v>
                </c:pt>
                <c:pt idx="108">
                  <c:v>0.553677856089237</c:v>
                </c:pt>
                <c:pt idx="109">
                  <c:v>-0.296885151668954</c:v>
                </c:pt>
                <c:pt idx="110">
                  <c:v>-1.619677713530174</c:v>
                </c:pt>
                <c:pt idx="111">
                  <c:v>-0.464315813846097</c:v>
                </c:pt>
                <c:pt idx="112">
                  <c:v>-0.228539733304182</c:v>
                </c:pt>
                <c:pt idx="113">
                  <c:v>-0.803493311171482</c:v>
                </c:pt>
                <c:pt idx="114">
                  <c:v>-0.0557808576321808</c:v>
                </c:pt>
                <c:pt idx="115">
                  <c:v>-1.482715157783768</c:v>
                </c:pt>
                <c:pt idx="116">
                  <c:v>-1.690928719487087</c:v>
                </c:pt>
                <c:pt idx="117">
                  <c:v>0.0658276713424555</c:v>
                </c:pt>
                <c:pt idx="118">
                  <c:v>2.473592752936488</c:v>
                </c:pt>
                <c:pt idx="119">
                  <c:v>1.979990908842852</c:v>
                </c:pt>
                <c:pt idx="120">
                  <c:v>2.62934545632751</c:v>
                </c:pt>
                <c:pt idx="121">
                  <c:v>0.089401440988855</c:v>
                </c:pt>
                <c:pt idx="122">
                  <c:v>1.390906879829376</c:v>
                </c:pt>
                <c:pt idx="123">
                  <c:v>3.017411435281135</c:v>
                </c:pt>
                <c:pt idx="124">
                  <c:v>1.498439415268974</c:v>
                </c:pt>
                <c:pt idx="125">
                  <c:v>0.691334084735361</c:v>
                </c:pt>
                <c:pt idx="126">
                  <c:v>2.548472483062581</c:v>
                </c:pt>
                <c:pt idx="127">
                  <c:v>0.893540220900694</c:v>
                </c:pt>
                <c:pt idx="128">
                  <c:v>-0.733307896508906</c:v>
                </c:pt>
                <c:pt idx="129">
                  <c:v>0.88427133765606</c:v>
                </c:pt>
                <c:pt idx="130">
                  <c:v>0.740408526409255</c:v>
                </c:pt>
                <c:pt idx="131">
                  <c:v>1.654284451305677</c:v>
                </c:pt>
                <c:pt idx="132">
                  <c:v>1.650804622626481</c:v>
                </c:pt>
                <c:pt idx="133">
                  <c:v>2.038212582307611</c:v>
                </c:pt>
                <c:pt idx="134">
                  <c:v>-0.178063566569203</c:v>
                </c:pt>
                <c:pt idx="135">
                  <c:v>2.05317455969669</c:v>
                </c:pt>
                <c:pt idx="136">
                  <c:v>0.392320509352301</c:v>
                </c:pt>
                <c:pt idx="137">
                  <c:v>-0.130342828081999</c:v>
                </c:pt>
                <c:pt idx="138">
                  <c:v>0.286097265724873</c:v>
                </c:pt>
                <c:pt idx="139">
                  <c:v>1.461147455151244</c:v>
                </c:pt>
                <c:pt idx="140">
                  <c:v>3.565872414499689</c:v>
                </c:pt>
                <c:pt idx="141">
                  <c:v>0.841156657764534</c:v>
                </c:pt>
                <c:pt idx="142">
                  <c:v>-1.587519935252425</c:v>
                </c:pt>
                <c:pt idx="143">
                  <c:v>0.289562538759842</c:v>
                </c:pt>
                <c:pt idx="144">
                  <c:v>-0.539831584508616</c:v>
                </c:pt>
                <c:pt idx="145">
                  <c:v>0.441626063544557</c:v>
                </c:pt>
                <c:pt idx="146">
                  <c:v>-0.755847203115675</c:v>
                </c:pt>
                <c:pt idx="147">
                  <c:v>-0.24437347829333</c:v>
                </c:pt>
                <c:pt idx="148">
                  <c:v>0.332268099252876</c:v>
                </c:pt>
                <c:pt idx="149">
                  <c:v>0.756323435303849</c:v>
                </c:pt>
                <c:pt idx="150">
                  <c:v>1.21116247158541</c:v>
                </c:pt>
                <c:pt idx="151">
                  <c:v>0.311144981190747</c:v>
                </c:pt>
                <c:pt idx="152">
                  <c:v>0.585978309345701</c:v>
                </c:pt>
                <c:pt idx="153">
                  <c:v>-0.479236064346041</c:v>
                </c:pt>
                <c:pt idx="154">
                  <c:v>-1.111592056294778</c:v>
                </c:pt>
                <c:pt idx="155">
                  <c:v>0.372469668492556</c:v>
                </c:pt>
                <c:pt idx="156">
                  <c:v>-0.426605460732755</c:v>
                </c:pt>
                <c:pt idx="157">
                  <c:v>-0.408091789881934</c:v>
                </c:pt>
                <c:pt idx="158">
                  <c:v>-0.232476901267838</c:v>
                </c:pt>
                <c:pt idx="159">
                  <c:v>0.582655059490823</c:v>
                </c:pt>
                <c:pt idx="160">
                  <c:v>-1.149469298082568</c:v>
                </c:pt>
                <c:pt idx="161">
                  <c:v>-0.49450328289166</c:v>
                </c:pt>
                <c:pt idx="162">
                  <c:v>0.240504147970391</c:v>
                </c:pt>
                <c:pt idx="163">
                  <c:v>0.998809135638913</c:v>
                </c:pt>
                <c:pt idx="164">
                  <c:v>0.830008872024052</c:v>
                </c:pt>
                <c:pt idx="165">
                  <c:v>1.338695521942963</c:v>
                </c:pt>
                <c:pt idx="166">
                  <c:v>0.111409064226332</c:v>
                </c:pt>
                <c:pt idx="167">
                  <c:v>0.789667327246209</c:v>
                </c:pt>
                <c:pt idx="168">
                  <c:v>-0.219287119946993</c:v>
                </c:pt>
                <c:pt idx="169">
                  <c:v>-0.229242187676934</c:v>
                </c:pt>
                <c:pt idx="170">
                  <c:v>0.178639001990919</c:v>
                </c:pt>
                <c:pt idx="171">
                  <c:v>2.745986396402589</c:v>
                </c:pt>
                <c:pt idx="172">
                  <c:v>0.7103137493777</c:v>
                </c:pt>
                <c:pt idx="173">
                  <c:v>0.360278736445896</c:v>
                </c:pt>
                <c:pt idx="174">
                  <c:v>1.328699147330635</c:v>
                </c:pt>
                <c:pt idx="175">
                  <c:v>0.761332229103546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61808"/>
        <c:axId val="1378208816"/>
      </c:scatterChart>
      <c:valAx>
        <c:axId val="137786180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208816"/>
        <c:crossesAt val="0.0"/>
        <c:crossBetween val="midCat"/>
        <c:majorUnit val="10.0"/>
      </c:valAx>
      <c:valAx>
        <c:axId val="137820881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86180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'6123'!$M$2:$M$177</c:f>
              <c:numCache>
                <c:formatCode>0.00</c:formatCode>
                <c:ptCount val="176"/>
                <c:pt idx="4">
                  <c:v>2.074133465920549</c:v>
                </c:pt>
                <c:pt idx="5">
                  <c:v>2.156644641569079</c:v>
                </c:pt>
                <c:pt idx="6">
                  <c:v>2.058535412202127</c:v>
                </c:pt>
                <c:pt idx="7">
                  <c:v>2.123816515024872</c:v>
                </c:pt>
                <c:pt idx="8">
                  <c:v>2.131579620812676</c:v>
                </c:pt>
                <c:pt idx="9">
                  <c:v>2.127492189608492</c:v>
                </c:pt>
                <c:pt idx="10">
                  <c:v>2.10424122818207</c:v>
                </c:pt>
                <c:pt idx="11">
                  <c:v>2.164380574335217</c:v>
                </c:pt>
                <c:pt idx="12">
                  <c:v>2.106412613516295</c:v>
                </c:pt>
                <c:pt idx="13">
                  <c:v>2.116038650972104</c:v>
                </c:pt>
                <c:pt idx="14">
                  <c:v>2.087703607944184</c:v>
                </c:pt>
                <c:pt idx="15">
                  <c:v>2.136951140162707</c:v>
                </c:pt>
                <c:pt idx="16">
                  <c:v>2.100677782543569</c:v>
                </c:pt>
                <c:pt idx="17">
                  <c:v>2.136541382650894</c:v>
                </c:pt>
                <c:pt idx="18">
                  <c:v>2.064854517680294</c:v>
                </c:pt>
                <c:pt idx="19">
                  <c:v>2.109488194674709</c:v>
                </c:pt>
                <c:pt idx="20">
                  <c:v>2.099752412870427</c:v>
                </c:pt>
                <c:pt idx="21">
                  <c:v>2.125537483957671</c:v>
                </c:pt>
                <c:pt idx="22">
                  <c:v>2.09597320581548</c:v>
                </c:pt>
                <c:pt idx="23">
                  <c:v>2.092937786423818</c:v>
                </c:pt>
                <c:pt idx="24">
                  <c:v>2.074244109915508</c:v>
                </c:pt>
                <c:pt idx="25">
                  <c:v>2.057712918127381</c:v>
                </c:pt>
                <c:pt idx="26">
                  <c:v>2.068613918639111</c:v>
                </c:pt>
                <c:pt idx="27">
                  <c:v>2.094944011282527</c:v>
                </c:pt>
                <c:pt idx="28">
                  <c:v>2.130208853928597</c:v>
                </c:pt>
                <c:pt idx="29">
                  <c:v>2.113039100117282</c:v>
                </c:pt>
                <c:pt idx="30">
                  <c:v>2.131535457594343</c:v>
                </c:pt>
                <c:pt idx="31">
                  <c:v>2.136461145103703</c:v>
                </c:pt>
                <c:pt idx="32">
                  <c:v>2.132717897264789</c:v>
                </c:pt>
                <c:pt idx="33">
                  <c:v>2.1074333308474</c:v>
                </c:pt>
                <c:pt idx="34">
                  <c:v>2.119316589303556</c:v>
                </c:pt>
                <c:pt idx="35">
                  <c:v>2.081969478322851</c:v>
                </c:pt>
                <c:pt idx="36">
                  <c:v>2.082086798700149</c:v>
                </c:pt>
                <c:pt idx="37">
                  <c:v>2.133133594270223</c:v>
                </c:pt>
                <c:pt idx="38">
                  <c:v>2.058919115590794</c:v>
                </c:pt>
                <c:pt idx="39">
                  <c:v>2.079234445924914</c:v>
                </c:pt>
                <c:pt idx="40">
                  <c:v>2.075626606778614</c:v>
                </c:pt>
                <c:pt idx="41">
                  <c:v>2.065623108416661</c:v>
                </c:pt>
                <c:pt idx="42">
                  <c:v>2.059754125592465</c:v>
                </c:pt>
                <c:pt idx="43">
                  <c:v>2.113567930308865</c:v>
                </c:pt>
                <c:pt idx="44">
                  <c:v>2.101791205409209</c:v>
                </c:pt>
                <c:pt idx="45">
                  <c:v>2.09422004689954</c:v>
                </c:pt>
                <c:pt idx="46">
                  <c:v>2.115765522760523</c:v>
                </c:pt>
                <c:pt idx="47">
                  <c:v>2.082659862598699</c:v>
                </c:pt>
                <c:pt idx="48">
                  <c:v>2.039976721663248</c:v>
                </c:pt>
                <c:pt idx="49">
                  <c:v>2.090747926248364</c:v>
                </c:pt>
                <c:pt idx="50">
                  <c:v>2.07760782837461</c:v>
                </c:pt>
                <c:pt idx="51">
                  <c:v>2.069752837236903</c:v>
                </c:pt>
                <c:pt idx="52">
                  <c:v>2.104129900221572</c:v>
                </c:pt>
                <c:pt idx="53">
                  <c:v>2.05075515969093</c:v>
                </c:pt>
                <c:pt idx="54">
                  <c:v>2.07318382974846</c:v>
                </c:pt>
                <c:pt idx="55">
                  <c:v>2.093027955388418</c:v>
                </c:pt>
                <c:pt idx="56">
                  <c:v>2.074886905126734</c:v>
                </c:pt>
                <c:pt idx="57">
                  <c:v>2.123022034526294</c:v>
                </c:pt>
                <c:pt idx="58">
                  <c:v>2.078368453588326</c:v>
                </c:pt>
                <c:pt idx="59">
                  <c:v>2.092974964883845</c:v>
                </c:pt>
                <c:pt idx="60">
                  <c:v>2.08176263607373</c:v>
                </c:pt>
                <c:pt idx="61">
                  <c:v>2.081831445928786</c:v>
                </c:pt>
                <c:pt idx="62">
                  <c:v>2.064510191291149</c:v>
                </c:pt>
                <c:pt idx="63">
                  <c:v>2.067043224338696</c:v>
                </c:pt>
                <c:pt idx="64">
                  <c:v>2.11215811348343</c:v>
                </c:pt>
                <c:pt idx="65">
                  <c:v>2.089520144700246</c:v>
                </c:pt>
                <c:pt idx="66">
                  <c:v>2.089379538832026</c:v>
                </c:pt>
                <c:pt idx="67">
                  <c:v>2.085767042056263</c:v>
                </c:pt>
                <c:pt idx="68">
                  <c:v>2.1167245133977</c:v>
                </c:pt>
                <c:pt idx="69">
                  <c:v>2.08717977621085</c:v>
                </c:pt>
                <c:pt idx="70">
                  <c:v>2.10270237021932</c:v>
                </c:pt>
                <c:pt idx="71">
                  <c:v>2.113855973462811</c:v>
                </c:pt>
                <c:pt idx="72">
                  <c:v>2.106559736596893</c:v>
                </c:pt>
                <c:pt idx="73">
                  <c:v>2.123016350984782</c:v>
                </c:pt>
                <c:pt idx="74">
                  <c:v>2.129600191277246</c:v>
                </c:pt>
                <c:pt idx="75">
                  <c:v>2.092179218368905</c:v>
                </c:pt>
                <c:pt idx="76">
                  <c:v>2.094105221082971</c:v>
                </c:pt>
                <c:pt idx="77">
                  <c:v>2.038571072844482</c:v>
                </c:pt>
                <c:pt idx="78">
                  <c:v>2.091987806711834</c:v>
                </c:pt>
                <c:pt idx="79">
                  <c:v>2.082979933460273</c:v>
                </c:pt>
                <c:pt idx="80">
                  <c:v>2.094452882999774</c:v>
                </c:pt>
                <c:pt idx="81">
                  <c:v>2.08985321773375</c:v>
                </c:pt>
                <c:pt idx="82">
                  <c:v>2.125208590862806</c:v>
                </c:pt>
                <c:pt idx="83">
                  <c:v>2.162952666050126</c:v>
                </c:pt>
                <c:pt idx="84">
                  <c:v>2.142883428269996</c:v>
                </c:pt>
                <c:pt idx="85">
                  <c:v>2.106867475361679</c:v>
                </c:pt>
                <c:pt idx="86">
                  <c:v>2.091167387688656</c:v>
                </c:pt>
                <c:pt idx="87">
                  <c:v>2.070168477766887</c:v>
                </c:pt>
                <c:pt idx="88">
                  <c:v>2.058496538522493</c:v>
                </c:pt>
                <c:pt idx="89">
                  <c:v>2.098967563867398</c:v>
                </c:pt>
                <c:pt idx="90">
                  <c:v>2.094444174915782</c:v>
                </c:pt>
                <c:pt idx="91">
                  <c:v>2.114281763229663</c:v>
                </c:pt>
                <c:pt idx="92">
                  <c:v>2.144148594447616</c:v>
                </c:pt>
                <c:pt idx="93">
                  <c:v>2.160625535769717</c:v>
                </c:pt>
                <c:pt idx="94">
                  <c:v>2.108510272275266</c:v>
                </c:pt>
                <c:pt idx="95">
                  <c:v>2.090912649434862</c:v>
                </c:pt>
                <c:pt idx="96">
                  <c:v>2.093070719977685</c:v>
                </c:pt>
                <c:pt idx="97">
                  <c:v>2.091381324642407</c:v>
                </c:pt>
                <c:pt idx="98">
                  <c:v>2.070784226419977</c:v>
                </c:pt>
                <c:pt idx="99">
                  <c:v>2.075913706399973</c:v>
                </c:pt>
                <c:pt idx="100">
                  <c:v>2.082385827217259</c:v>
                </c:pt>
                <c:pt idx="101">
                  <c:v>2.098837334233532</c:v>
                </c:pt>
                <c:pt idx="102">
                  <c:v>2.11801176166327</c:v>
                </c:pt>
                <c:pt idx="103">
                  <c:v>2.110224807281222</c:v>
                </c:pt>
                <c:pt idx="104">
                  <c:v>2.09901388046014</c:v>
                </c:pt>
                <c:pt idx="105">
                  <c:v>2.109343367387194</c:v>
                </c:pt>
                <c:pt idx="106">
                  <c:v>2.097248874461438</c:v>
                </c:pt>
                <c:pt idx="107">
                  <c:v>2.047730433226468</c:v>
                </c:pt>
                <c:pt idx="108">
                  <c:v>2.095029056266276</c:v>
                </c:pt>
                <c:pt idx="109">
                  <c:v>2.077307633704399</c:v>
                </c:pt>
                <c:pt idx="110">
                  <c:v>2.049747340420264</c:v>
                </c:pt>
                <c:pt idx="111">
                  <c:v>2.07381922721694</c:v>
                </c:pt>
                <c:pt idx="112">
                  <c:v>2.078731605859269</c:v>
                </c:pt>
                <c:pt idx="113">
                  <c:v>2.066752487070992</c:v>
                </c:pt>
                <c:pt idx="114">
                  <c:v>2.082331025313411</c:v>
                </c:pt>
                <c:pt idx="115">
                  <c:v>2.052600945977287</c:v>
                </c:pt>
                <c:pt idx="116">
                  <c:v>2.048262830545036</c:v>
                </c:pt>
                <c:pt idx="117">
                  <c:v>2.084864730764307</c:v>
                </c:pt>
                <c:pt idx="118">
                  <c:v>2.13503035288926</c:v>
                </c:pt>
                <c:pt idx="119">
                  <c:v>2.12474619195501</c:v>
                </c:pt>
                <c:pt idx="120">
                  <c:v>2.138275449897678</c:v>
                </c:pt>
                <c:pt idx="121">
                  <c:v>2.085355888655574</c:v>
                </c:pt>
                <c:pt idx="122">
                  <c:v>2.112472666175755</c:v>
                </c:pt>
                <c:pt idx="123">
                  <c:v>2.146360778241608</c:v>
                </c:pt>
                <c:pt idx="124">
                  <c:v>2.114713099256307</c:v>
                </c:pt>
                <c:pt idx="125">
                  <c:v>2.097897114451103</c:v>
                </c:pt>
                <c:pt idx="126">
                  <c:v>2.13659046698637</c:v>
                </c:pt>
                <c:pt idx="127">
                  <c:v>2.102110065579833</c:v>
                </c:pt>
                <c:pt idx="128">
                  <c:v>2.068214795423896</c:v>
                </c:pt>
                <c:pt idx="129">
                  <c:v>2.10191694902626</c:v>
                </c:pt>
                <c:pt idx="130">
                  <c:v>2.098919577114021</c:v>
                </c:pt>
                <c:pt idx="131">
                  <c:v>2.117960120009133</c:v>
                </c:pt>
                <c:pt idx="132">
                  <c:v>2.117887618014684</c:v>
                </c:pt>
                <c:pt idx="133">
                  <c:v>2.125959236571714</c:v>
                </c:pt>
                <c:pt idx="134">
                  <c:v>2.079783273368736</c:v>
                </c:pt>
                <c:pt idx="135">
                  <c:v>2.12627096835555</c:v>
                </c:pt>
                <c:pt idx="136">
                  <c:v>2.091667186893982</c:v>
                </c:pt>
                <c:pt idx="137">
                  <c:v>2.080777531717598</c:v>
                </c:pt>
                <c:pt idx="138">
                  <c:v>2.08945403281951</c:v>
                </c:pt>
                <c:pt idx="139">
                  <c:v>2.113936123797253</c:v>
                </c:pt>
                <c:pt idx="140">
                  <c:v>2.157787925534377</c:v>
                </c:pt>
                <c:pt idx="141">
                  <c:v>2.10101865759575</c:v>
                </c:pt>
                <c:pt idx="142">
                  <c:v>2.050417345549</c:v>
                </c:pt>
                <c:pt idx="143">
                  <c:v>2.0895262315481</c:v>
                </c:pt>
                <c:pt idx="144">
                  <c:v>2.072245861258404</c:v>
                </c:pt>
                <c:pt idx="145">
                  <c:v>2.09269446477054</c:v>
                </c:pt>
                <c:pt idx="146">
                  <c:v>2.067745190499878</c:v>
                </c:pt>
                <c:pt idx="147">
                  <c:v>2.07840171085663</c:v>
                </c:pt>
                <c:pt idx="148">
                  <c:v>2.090415999003697</c:v>
                </c:pt>
                <c:pt idx="149">
                  <c:v>2.099251163161124</c:v>
                </c:pt>
                <c:pt idx="150">
                  <c:v>2.108727703624395</c:v>
                </c:pt>
                <c:pt idx="151">
                  <c:v>2.089975900271929</c:v>
                </c:pt>
                <c:pt idx="152">
                  <c:v>2.095702034018514</c:v>
                </c:pt>
                <c:pt idx="153">
                  <c:v>2.073508364810008</c:v>
                </c:pt>
                <c:pt idx="154">
                  <c:v>2.060333270618697</c:v>
                </c:pt>
                <c:pt idx="155">
                  <c:v>2.09125359597141</c:v>
                </c:pt>
                <c:pt idx="156">
                  <c:v>2.074604919865672</c:v>
                </c:pt>
                <c:pt idx="157">
                  <c:v>2.074990650941825</c:v>
                </c:pt>
                <c:pt idx="158">
                  <c:v>2.078649575231855</c:v>
                </c:pt>
                <c:pt idx="159">
                  <c:v>2.095632794333247</c:v>
                </c:pt>
                <c:pt idx="160">
                  <c:v>2.059544100855756</c:v>
                </c:pt>
                <c:pt idx="161">
                  <c:v>2.073190273347384</c:v>
                </c:pt>
                <c:pt idx="162">
                  <c:v>2.08850410330427</c:v>
                </c:pt>
                <c:pt idx="163">
                  <c:v>2.104303336276642</c:v>
                </c:pt>
                <c:pt idx="164">
                  <c:v>2.100786394236147</c:v>
                </c:pt>
                <c:pt idx="165">
                  <c:v>2.111384846076367</c:v>
                </c:pt>
                <c:pt idx="166">
                  <c:v>2.085814415992663</c:v>
                </c:pt>
                <c:pt idx="167">
                  <c:v>2.099945880887593</c:v>
                </c:pt>
                <c:pt idx="168">
                  <c:v>2.078924383430841</c:v>
                </c:pt>
                <c:pt idx="169">
                  <c:v>2.078716970270069</c:v>
                </c:pt>
                <c:pt idx="170">
                  <c:v>2.087215147184906</c:v>
                </c:pt>
                <c:pt idx="171">
                  <c:v>2.140705655970869</c:v>
                </c:pt>
                <c:pt idx="172">
                  <c:v>2.098292554476289</c:v>
                </c:pt>
                <c:pt idx="173">
                  <c:v>2.090999598729288</c:v>
                </c:pt>
                <c:pt idx="174">
                  <c:v>2.111176572289504</c:v>
                </c:pt>
                <c:pt idx="175">
                  <c:v>2.099355521040129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93008"/>
        <c:axId val="930610064"/>
      </c:scatterChart>
      <c:valAx>
        <c:axId val="14178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610064"/>
        <c:crossesAt val="0.0"/>
        <c:crossBetween val="midCat"/>
        <c:majorUnit val="10.0"/>
      </c:valAx>
      <c:valAx>
        <c:axId val="9306100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89300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'6125'!$L$2:$L$141</c:f>
              <c:numCache>
                <c:formatCode>0.00</c:formatCode>
                <c:ptCount val="140"/>
                <c:pt idx="0">
                  <c:v>2.475410073970649</c:v>
                </c:pt>
                <c:pt idx="1">
                  <c:v>2.455317432986223</c:v>
                </c:pt>
                <c:pt idx="2">
                  <c:v>2.460192321188738</c:v>
                </c:pt>
                <c:pt idx="3">
                  <c:v>2.485822505224142</c:v>
                </c:pt>
                <c:pt idx="4">
                  <c:v>2.480465235308706</c:v>
                </c:pt>
                <c:pt idx="5">
                  <c:v>2.466579282473034</c:v>
                </c:pt>
                <c:pt idx="6">
                  <c:v>2.433768585881802</c:v>
                </c:pt>
                <c:pt idx="7">
                  <c:v>2.418793103024217</c:v>
                </c:pt>
                <c:pt idx="8">
                  <c:v>2.447945391292012</c:v>
                </c:pt>
                <c:pt idx="9">
                  <c:v>2.416749441509085</c:v>
                </c:pt>
                <c:pt idx="10">
                  <c:v>2.441023366933759</c:v>
                </c:pt>
                <c:pt idx="11">
                  <c:v>2.498669666796758</c:v>
                </c:pt>
                <c:pt idx="12">
                  <c:v>2.511301408842405</c:v>
                </c:pt>
                <c:pt idx="13">
                  <c:v>2.53285064922503</c:v>
                </c:pt>
                <c:pt idx="14">
                  <c:v>2.534876786519884</c:v>
                </c:pt>
                <c:pt idx="15">
                  <c:v>2.544263823494182</c:v>
                </c:pt>
                <c:pt idx="16">
                  <c:v>2.504532837415743</c:v>
                </c:pt>
                <c:pt idx="17">
                  <c:v>2.508996361966866</c:v>
                </c:pt>
                <c:pt idx="18">
                  <c:v>2.499258760671908</c:v>
                </c:pt>
                <c:pt idx="19">
                  <c:v>2.503048987886556</c:v>
                </c:pt>
                <c:pt idx="20">
                  <c:v>2.46420495174043</c:v>
                </c:pt>
                <c:pt idx="21">
                  <c:v>2.43975622906935</c:v>
                </c:pt>
                <c:pt idx="22">
                  <c:v>2.476813563891674</c:v>
                </c:pt>
                <c:pt idx="23">
                  <c:v>2.475233880189344</c:v>
                </c:pt>
                <c:pt idx="24">
                  <c:v>2.480675266795385</c:v>
                </c:pt>
                <c:pt idx="25">
                  <c:v>2.489580031583237</c:v>
                </c:pt>
                <c:pt idx="26">
                  <c:v>2.439002229782541</c:v>
                </c:pt>
                <c:pt idx="27">
                  <c:v>2.434408531394197</c:v>
                </c:pt>
                <c:pt idx="28">
                  <c:v>2.431466186335217</c:v>
                </c:pt>
                <c:pt idx="29">
                  <c:v>2.398672785229106</c:v>
                </c:pt>
                <c:pt idx="30">
                  <c:v>2.417589532785965</c:v>
                </c:pt>
                <c:pt idx="31">
                  <c:v>2.444982568370461</c:v>
                </c:pt>
                <c:pt idx="32">
                  <c:v>2.388396331716461</c:v>
                </c:pt>
                <c:pt idx="33">
                  <c:v>2.415717607084644</c:v>
                </c:pt>
                <c:pt idx="34">
                  <c:v>2.378261607605409</c:v>
                </c:pt>
                <c:pt idx="35">
                  <c:v>2.408167264802158</c:v>
                </c:pt>
                <c:pt idx="36">
                  <c:v>2.4087538846916</c:v>
                </c:pt>
                <c:pt idx="37">
                  <c:v>2.407590348279683</c:v>
                </c:pt>
                <c:pt idx="38">
                  <c:v>2.413388674789835</c:v>
                </c:pt>
                <c:pt idx="39">
                  <c:v>2.402141403149804</c:v>
                </c:pt>
                <c:pt idx="40">
                  <c:v>2.418574791954611</c:v>
                </c:pt>
                <c:pt idx="41">
                  <c:v>2.41442478639762</c:v>
                </c:pt>
                <c:pt idx="42">
                  <c:v>2.381105922669707</c:v>
                </c:pt>
                <c:pt idx="43">
                  <c:v>2.420330957418992</c:v>
                </c:pt>
                <c:pt idx="44">
                  <c:v>2.365811705231216</c:v>
                </c:pt>
                <c:pt idx="45">
                  <c:v>2.34513635623144</c:v>
                </c:pt>
                <c:pt idx="46">
                  <c:v>2.353098647766725</c:v>
                </c:pt>
                <c:pt idx="47">
                  <c:v>2.358708120045864</c:v>
                </c:pt>
                <c:pt idx="48">
                  <c:v>2.388912980649585</c:v>
                </c:pt>
                <c:pt idx="49">
                  <c:v>2.355703903536007</c:v>
                </c:pt>
                <c:pt idx="50">
                  <c:v>2.347999421947781</c:v>
                </c:pt>
                <c:pt idx="51">
                  <c:v>2.331126072806689</c:v>
                </c:pt>
                <c:pt idx="52">
                  <c:v>2.365367791923221</c:v>
                </c:pt>
                <c:pt idx="53">
                  <c:v>2.329028196480372</c:v>
                </c:pt>
                <c:pt idx="54">
                  <c:v>2.351892684068798</c:v>
                </c:pt>
                <c:pt idx="55">
                  <c:v>2.351909482171024</c:v>
                </c:pt>
                <c:pt idx="56">
                  <c:v>2.381180219925319</c:v>
                </c:pt>
                <c:pt idx="57">
                  <c:v>2.355148804695986</c:v>
                </c:pt>
                <c:pt idx="58">
                  <c:v>2.354114660741296</c:v>
                </c:pt>
                <c:pt idx="59">
                  <c:v>2.387147248656273</c:v>
                </c:pt>
                <c:pt idx="60">
                  <c:v>2.402617219882165</c:v>
                </c:pt>
                <c:pt idx="61">
                  <c:v>2.321399512504026</c:v>
                </c:pt>
                <c:pt idx="62">
                  <c:v>2.325217729206189</c:v>
                </c:pt>
                <c:pt idx="63">
                  <c:v>2.331169186611588</c:v>
                </c:pt>
                <c:pt idx="64">
                  <c:v>2.366197843329798</c:v>
                </c:pt>
                <c:pt idx="65">
                  <c:v>2.338243259807519</c:v>
                </c:pt>
                <c:pt idx="66">
                  <c:v>2.292620381639891</c:v>
                </c:pt>
                <c:pt idx="67">
                  <c:v>2.336732178935083</c:v>
                </c:pt>
                <c:pt idx="68">
                  <c:v>2.329495054629419</c:v>
                </c:pt>
                <c:pt idx="69">
                  <c:v>2.326098268535095</c:v>
                </c:pt>
                <c:pt idx="70">
                  <c:v>2.284453975492211</c:v>
                </c:pt>
                <c:pt idx="71">
                  <c:v>2.3281607556743</c:v>
                </c:pt>
                <c:pt idx="72">
                  <c:v>2.287643190935034</c:v>
                </c:pt>
                <c:pt idx="73">
                  <c:v>2.319794308594849</c:v>
                </c:pt>
                <c:pt idx="74">
                  <c:v>2.321010622837456</c:v>
                </c:pt>
                <c:pt idx="75">
                  <c:v>2.369470842766385</c:v>
                </c:pt>
                <c:pt idx="76">
                  <c:v>2.333762702517998</c:v>
                </c:pt>
                <c:pt idx="77">
                  <c:v>2.308894988162224</c:v>
                </c:pt>
                <c:pt idx="78">
                  <c:v>2.32767846316309</c:v>
                </c:pt>
                <c:pt idx="79">
                  <c:v>2.326607907708617</c:v>
                </c:pt>
                <c:pt idx="80">
                  <c:v>2.282500125284239</c:v>
                </c:pt>
                <c:pt idx="81">
                  <c:v>2.33239220745894</c:v>
                </c:pt>
                <c:pt idx="82">
                  <c:v>2.32011376709324</c:v>
                </c:pt>
                <c:pt idx="83">
                  <c:v>2.290328935760904</c:v>
                </c:pt>
                <c:pt idx="84">
                  <c:v>2.288008304633857</c:v>
                </c:pt>
                <c:pt idx="85">
                  <c:v>2.313230619324996</c:v>
                </c:pt>
                <c:pt idx="86">
                  <c:v>2.28826988501687</c:v>
                </c:pt>
                <c:pt idx="87">
                  <c:v>2.311566669653195</c:v>
                </c:pt>
                <c:pt idx="88">
                  <c:v>2.274491985869487</c:v>
                </c:pt>
                <c:pt idx="89">
                  <c:v>2.320619051361729</c:v>
                </c:pt>
                <c:pt idx="90">
                  <c:v>2.253765262473004</c:v>
                </c:pt>
                <c:pt idx="91">
                  <c:v>2.292483191540537</c:v>
                </c:pt>
                <c:pt idx="92">
                  <c:v>2.28129629592001</c:v>
                </c:pt>
                <c:pt idx="93">
                  <c:v>2.277183368678771</c:v>
                </c:pt>
                <c:pt idx="94">
                  <c:v>2.293287226921692</c:v>
                </c:pt>
                <c:pt idx="95">
                  <c:v>2.253581259983321</c:v>
                </c:pt>
                <c:pt idx="96">
                  <c:v>2.28096323224495</c:v>
                </c:pt>
                <c:pt idx="97">
                  <c:v>2.281938354401456</c:v>
                </c:pt>
                <c:pt idx="98">
                  <c:v>2.254663517219769</c:v>
                </c:pt>
                <c:pt idx="99">
                  <c:v>2.2655898722223</c:v>
                </c:pt>
                <c:pt idx="100">
                  <c:v>2.263882632512669</c:v>
                </c:pt>
                <c:pt idx="101">
                  <c:v>2.231662571845903</c:v>
                </c:pt>
                <c:pt idx="102">
                  <c:v>2.287446012371361</c:v>
                </c:pt>
                <c:pt idx="103">
                  <c:v>2.255029588134755</c:v>
                </c:pt>
                <c:pt idx="104">
                  <c:v>2.245063753989859</c:v>
                </c:pt>
                <c:pt idx="105">
                  <c:v>2.267742071860161</c:v>
                </c:pt>
                <c:pt idx="106">
                  <c:v>2.23429423782827</c:v>
                </c:pt>
                <c:pt idx="107">
                  <c:v>2.255162628441618</c:v>
                </c:pt>
                <c:pt idx="108">
                  <c:v>2.250890098848963</c:v>
                </c:pt>
                <c:pt idx="109">
                  <c:v>2.260458614556373</c:v>
                </c:pt>
                <c:pt idx="110">
                  <c:v>2.276578314755335</c:v>
                </c:pt>
                <c:pt idx="111">
                  <c:v>2.247347963492226</c:v>
                </c:pt>
                <c:pt idx="112">
                  <c:v>2.272088004944073</c:v>
                </c:pt>
                <c:pt idx="113">
                  <c:v>2.265808080187152</c:v>
                </c:pt>
                <c:pt idx="114">
                  <c:v>2.233125904766275</c:v>
                </c:pt>
                <c:pt idx="115">
                  <c:v>2.173381995905212</c:v>
                </c:pt>
                <c:pt idx="116">
                  <c:v>2.232224983628782</c:v>
                </c:pt>
                <c:pt idx="117">
                  <c:v>2.282206353107073</c:v>
                </c:pt>
                <c:pt idx="118">
                  <c:v>2.203853035869002</c:v>
                </c:pt>
                <c:pt idx="119">
                  <c:v>2.2167760723249</c:v>
                </c:pt>
                <c:pt idx="120">
                  <c:v>2.238253605902626</c:v>
                </c:pt>
                <c:pt idx="121">
                  <c:v>2.233313064199726</c:v>
                </c:pt>
                <c:pt idx="122">
                  <c:v>2.296317160922802</c:v>
                </c:pt>
                <c:pt idx="123">
                  <c:v>2.270349416039376</c:v>
                </c:pt>
                <c:pt idx="124">
                  <c:v>2.213418602005325</c:v>
                </c:pt>
                <c:pt idx="125">
                  <c:v>2.218880921223382</c:v>
                </c:pt>
                <c:pt idx="126">
                  <c:v>2.262683373654169</c:v>
                </c:pt>
                <c:pt idx="127">
                  <c:v>2.246725508164204</c:v>
                </c:pt>
                <c:pt idx="128">
                  <c:v>2.233634731798311</c:v>
                </c:pt>
                <c:pt idx="129">
                  <c:v>2.233958145450574</c:v>
                </c:pt>
                <c:pt idx="130">
                  <c:v>2.242369508380256</c:v>
                </c:pt>
                <c:pt idx="131">
                  <c:v>2.199963467351862</c:v>
                </c:pt>
                <c:pt idx="132">
                  <c:v>2.210376523806595</c:v>
                </c:pt>
                <c:pt idx="133">
                  <c:v>2.226751187515676</c:v>
                </c:pt>
                <c:pt idx="134">
                  <c:v>2.216148267362678</c:v>
                </c:pt>
                <c:pt idx="135">
                  <c:v>2.215729360003855</c:v>
                </c:pt>
                <c:pt idx="136">
                  <c:v>2.207418788756789</c:v>
                </c:pt>
                <c:pt idx="137">
                  <c:v>2.155365789628034</c:v>
                </c:pt>
                <c:pt idx="138">
                  <c:v>2.25258730556363</c:v>
                </c:pt>
                <c:pt idx="139">
                  <c:v>2.205362705894773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23728"/>
        <c:axId val="930123712"/>
      </c:scatterChart>
      <c:valAx>
        <c:axId val="93062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123712"/>
        <c:crossesAt val="0.0"/>
        <c:crossBetween val="midCat"/>
        <c:majorUnit val="10.0"/>
      </c:valAx>
      <c:valAx>
        <c:axId val="93012371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62372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'6093'!$A$2:$A$179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'6093'!$P$2:$P$177</c:f>
              <c:numCache>
                <c:formatCode>General</c:formatCode>
                <c:ptCount val="176"/>
                <c:pt idx="4">
                  <c:v>0.0241536392436912</c:v>
                </c:pt>
                <c:pt idx="5">
                  <c:v>-1.058361992194968</c:v>
                </c:pt>
                <c:pt idx="6">
                  <c:v>-1.545039116358496</c:v>
                </c:pt>
                <c:pt idx="7">
                  <c:v>-1.556032942985922</c:v>
                </c:pt>
                <c:pt idx="8">
                  <c:v>-0.923344833457872</c:v>
                </c:pt>
                <c:pt idx="9">
                  <c:v>-1.622708903467162</c:v>
                </c:pt>
                <c:pt idx="10">
                  <c:v>-0.12983019284761</c:v>
                </c:pt>
                <c:pt idx="11">
                  <c:v>0.566090142952982</c:v>
                </c:pt>
                <c:pt idx="12">
                  <c:v>-0.63540041707103</c:v>
                </c:pt>
                <c:pt idx="13">
                  <c:v>-0.853846676162237</c:v>
                </c:pt>
                <c:pt idx="14">
                  <c:v>-0.639811527739681</c:v>
                </c:pt>
                <c:pt idx="15">
                  <c:v>-2.639083650978045</c:v>
                </c:pt>
                <c:pt idx="16">
                  <c:v>-1.192383932429918</c:v>
                </c:pt>
                <c:pt idx="17">
                  <c:v>-1.699255163152137</c:v>
                </c:pt>
                <c:pt idx="18">
                  <c:v>-1.035586602969895</c:v>
                </c:pt>
                <c:pt idx="19">
                  <c:v>1.082283867829849</c:v>
                </c:pt>
                <c:pt idx="20">
                  <c:v>-0.100698877385934</c:v>
                </c:pt>
                <c:pt idx="21">
                  <c:v>0.28092689747531</c:v>
                </c:pt>
                <c:pt idx="22">
                  <c:v>-2.664641108871355</c:v>
                </c:pt>
                <c:pt idx="23">
                  <c:v>-0.217669136117815</c:v>
                </c:pt>
                <c:pt idx="24">
                  <c:v>0.207871569645948</c:v>
                </c:pt>
                <c:pt idx="25">
                  <c:v>-0.407723105363908</c:v>
                </c:pt>
                <c:pt idx="26">
                  <c:v>-0.167525688781484</c:v>
                </c:pt>
                <c:pt idx="27">
                  <c:v>-0.214999803164069</c:v>
                </c:pt>
                <c:pt idx="28">
                  <c:v>-1.717024941367875</c:v>
                </c:pt>
                <c:pt idx="29">
                  <c:v>1.239151035605226</c:v>
                </c:pt>
                <c:pt idx="30">
                  <c:v>1.260013423730077</c:v>
                </c:pt>
                <c:pt idx="31">
                  <c:v>1.750887346030778</c:v>
                </c:pt>
                <c:pt idx="32">
                  <c:v>-1.07757951736672</c:v>
                </c:pt>
                <c:pt idx="33">
                  <c:v>0.0285195806200567</c:v>
                </c:pt>
                <c:pt idx="34">
                  <c:v>-0.833999870072572</c:v>
                </c:pt>
                <c:pt idx="35">
                  <c:v>-0.318122703213934</c:v>
                </c:pt>
                <c:pt idx="36">
                  <c:v>-0.715441980908355</c:v>
                </c:pt>
                <c:pt idx="37">
                  <c:v>0.430889111848606</c:v>
                </c:pt>
                <c:pt idx="38">
                  <c:v>1.063245907713368</c:v>
                </c:pt>
                <c:pt idx="39">
                  <c:v>-0.595022867230592</c:v>
                </c:pt>
                <c:pt idx="40">
                  <c:v>1.938353849893342</c:v>
                </c:pt>
                <c:pt idx="41">
                  <c:v>-0.0869979649788119</c:v>
                </c:pt>
                <c:pt idx="42">
                  <c:v>-1.258542349202344</c:v>
                </c:pt>
                <c:pt idx="43">
                  <c:v>-0.77648370713517</c:v>
                </c:pt>
                <c:pt idx="44">
                  <c:v>2.374975714549469</c:v>
                </c:pt>
                <c:pt idx="45">
                  <c:v>0.0428481728825649</c:v>
                </c:pt>
                <c:pt idx="46">
                  <c:v>-0.114717126062859</c:v>
                </c:pt>
                <c:pt idx="47">
                  <c:v>1.263227406037286</c:v>
                </c:pt>
                <c:pt idx="48">
                  <c:v>-0.332419884082084</c:v>
                </c:pt>
                <c:pt idx="49">
                  <c:v>1.134268810376068</c:v>
                </c:pt>
                <c:pt idx="50">
                  <c:v>0.348524166486135</c:v>
                </c:pt>
                <c:pt idx="51">
                  <c:v>-0.496436867106463</c:v>
                </c:pt>
                <c:pt idx="52">
                  <c:v>0.0876209628347255</c:v>
                </c:pt>
                <c:pt idx="53">
                  <c:v>-1.012993107639072</c:v>
                </c:pt>
                <c:pt idx="54">
                  <c:v>0.800174597051872</c:v>
                </c:pt>
                <c:pt idx="55">
                  <c:v>0.138055636117298</c:v>
                </c:pt>
                <c:pt idx="56">
                  <c:v>0.983431329794739</c:v>
                </c:pt>
                <c:pt idx="57">
                  <c:v>0.457410376666971</c:v>
                </c:pt>
                <c:pt idx="58">
                  <c:v>-0.505285141947674</c:v>
                </c:pt>
                <c:pt idx="59">
                  <c:v>2.207199777954686</c:v>
                </c:pt>
                <c:pt idx="60">
                  <c:v>0.164920860414048</c:v>
                </c:pt>
                <c:pt idx="61">
                  <c:v>-0.172351304296993</c:v>
                </c:pt>
                <c:pt idx="62">
                  <c:v>0.905383498903427</c:v>
                </c:pt>
                <c:pt idx="63">
                  <c:v>1.153631523428385</c:v>
                </c:pt>
                <c:pt idx="64">
                  <c:v>2.262363453481511</c:v>
                </c:pt>
                <c:pt idx="65">
                  <c:v>0.790332390913877</c:v>
                </c:pt>
                <c:pt idx="66">
                  <c:v>-1.515730638878777</c:v>
                </c:pt>
                <c:pt idx="67">
                  <c:v>1.229924902408799</c:v>
                </c:pt>
                <c:pt idx="68">
                  <c:v>-1.193562229684959</c:v>
                </c:pt>
                <c:pt idx="69">
                  <c:v>1.436690066643916</c:v>
                </c:pt>
                <c:pt idx="70">
                  <c:v>-0.666971509052148</c:v>
                </c:pt>
                <c:pt idx="71">
                  <c:v>-1.674756421294706</c:v>
                </c:pt>
                <c:pt idx="72">
                  <c:v>1.032970480719101</c:v>
                </c:pt>
                <c:pt idx="73">
                  <c:v>-0.548600122001221</c:v>
                </c:pt>
                <c:pt idx="74">
                  <c:v>1.17265556492864</c:v>
                </c:pt>
                <c:pt idx="75">
                  <c:v>-0.297280026272828</c:v>
                </c:pt>
                <c:pt idx="76">
                  <c:v>1.521288796336286</c:v>
                </c:pt>
                <c:pt idx="77">
                  <c:v>-0.209319354978098</c:v>
                </c:pt>
                <c:pt idx="78">
                  <c:v>-1.24194736403057</c:v>
                </c:pt>
                <c:pt idx="79">
                  <c:v>1.213852062203325</c:v>
                </c:pt>
                <c:pt idx="80">
                  <c:v>1.61521746687533</c:v>
                </c:pt>
                <c:pt idx="81">
                  <c:v>-0.658147996999133</c:v>
                </c:pt>
                <c:pt idx="82">
                  <c:v>-1.411141796141475</c:v>
                </c:pt>
                <c:pt idx="83">
                  <c:v>0.287046883732049</c:v>
                </c:pt>
                <c:pt idx="84">
                  <c:v>0.8847664155788</c:v>
                </c:pt>
                <c:pt idx="85">
                  <c:v>1.474782830916021</c:v>
                </c:pt>
                <c:pt idx="86">
                  <c:v>0.625372381076015</c:v>
                </c:pt>
                <c:pt idx="87">
                  <c:v>2.056623800643044</c:v>
                </c:pt>
                <c:pt idx="88">
                  <c:v>3.346396771185227</c:v>
                </c:pt>
                <c:pt idx="89">
                  <c:v>4.459276295799052</c:v>
                </c:pt>
                <c:pt idx="90">
                  <c:v>2.699779130390996</c:v>
                </c:pt>
                <c:pt idx="91">
                  <c:v>3.011641750949483</c:v>
                </c:pt>
                <c:pt idx="92">
                  <c:v>2.105738810028289</c:v>
                </c:pt>
                <c:pt idx="93">
                  <c:v>1.249289356630241</c:v>
                </c:pt>
                <c:pt idx="94">
                  <c:v>0.985591249018114</c:v>
                </c:pt>
                <c:pt idx="95">
                  <c:v>0.799956510052094</c:v>
                </c:pt>
                <c:pt idx="96">
                  <c:v>-1.635233849718972</c:v>
                </c:pt>
                <c:pt idx="97">
                  <c:v>0.0618162359085552</c:v>
                </c:pt>
                <c:pt idx="98">
                  <c:v>1.212087314543107</c:v>
                </c:pt>
                <c:pt idx="99">
                  <c:v>0.385031878722594</c:v>
                </c:pt>
                <c:pt idx="100">
                  <c:v>1.396469601869236</c:v>
                </c:pt>
                <c:pt idx="101">
                  <c:v>-2.156151436047281</c:v>
                </c:pt>
                <c:pt idx="102">
                  <c:v>-0.937266050177319</c:v>
                </c:pt>
                <c:pt idx="103">
                  <c:v>1.711526868406963</c:v>
                </c:pt>
                <c:pt idx="104">
                  <c:v>-0.0768578172536005</c:v>
                </c:pt>
                <c:pt idx="105">
                  <c:v>-0.0827485428776169</c:v>
                </c:pt>
                <c:pt idx="106">
                  <c:v>-0.506780637961971</c:v>
                </c:pt>
                <c:pt idx="107">
                  <c:v>0.0540291919473669</c:v>
                </c:pt>
                <c:pt idx="108">
                  <c:v>1.171258665265391</c:v>
                </c:pt>
                <c:pt idx="109">
                  <c:v>0.239156676997533</c:v>
                </c:pt>
                <c:pt idx="110">
                  <c:v>0.108194647022093</c:v>
                </c:pt>
                <c:pt idx="111">
                  <c:v>0.235374771840695</c:v>
                </c:pt>
                <c:pt idx="112">
                  <c:v>-0.0104359267590182</c:v>
                </c:pt>
                <c:pt idx="113">
                  <c:v>-0.857071790580917</c:v>
                </c:pt>
                <c:pt idx="114">
                  <c:v>-0.726511996844317</c:v>
                </c:pt>
                <c:pt idx="115">
                  <c:v>0.285963101831622</c:v>
                </c:pt>
                <c:pt idx="116">
                  <c:v>1.719768435831584</c:v>
                </c:pt>
                <c:pt idx="117">
                  <c:v>0.2413824030809</c:v>
                </c:pt>
                <c:pt idx="118">
                  <c:v>0.51087984296931</c:v>
                </c:pt>
                <c:pt idx="119">
                  <c:v>0.0820809004588859</c:v>
                </c:pt>
                <c:pt idx="120">
                  <c:v>0.0591324107691702</c:v>
                </c:pt>
                <c:pt idx="121">
                  <c:v>3.258002651941037</c:v>
                </c:pt>
                <c:pt idx="122">
                  <c:v>0.0230054646748993</c:v>
                </c:pt>
                <c:pt idx="123">
                  <c:v>0.628365062653402</c:v>
                </c:pt>
                <c:pt idx="124">
                  <c:v>-1.978403539212924</c:v>
                </c:pt>
                <c:pt idx="125">
                  <c:v>0.716854569217945</c:v>
                </c:pt>
                <c:pt idx="126">
                  <c:v>0.993085583378628</c:v>
                </c:pt>
                <c:pt idx="127">
                  <c:v>-0.0667616874344054</c:v>
                </c:pt>
                <c:pt idx="128">
                  <c:v>0.957665140122909</c:v>
                </c:pt>
                <c:pt idx="129">
                  <c:v>-0.468921308808553</c:v>
                </c:pt>
                <c:pt idx="130">
                  <c:v>0.546075155933242</c:v>
                </c:pt>
                <c:pt idx="131">
                  <c:v>-0.530832029036851</c:v>
                </c:pt>
                <c:pt idx="132">
                  <c:v>-0.612490028455391</c:v>
                </c:pt>
                <c:pt idx="133">
                  <c:v>0.69283943567431</c:v>
                </c:pt>
                <c:pt idx="134">
                  <c:v>0.643658040321612</c:v>
                </c:pt>
                <c:pt idx="135">
                  <c:v>0.703753588021475</c:v>
                </c:pt>
                <c:pt idx="136">
                  <c:v>-0.193198394233868</c:v>
                </c:pt>
                <c:pt idx="137">
                  <c:v>-0.892500005189199</c:v>
                </c:pt>
                <c:pt idx="138">
                  <c:v>-0.67770112487897</c:v>
                </c:pt>
                <c:pt idx="139">
                  <c:v>-0.557608203863775</c:v>
                </c:pt>
                <c:pt idx="140">
                  <c:v>-2.024099580214888</c:v>
                </c:pt>
                <c:pt idx="141">
                  <c:v>-0.0397667475922213</c:v>
                </c:pt>
                <c:pt idx="142">
                  <c:v>0.31711646046186</c:v>
                </c:pt>
                <c:pt idx="143">
                  <c:v>-0.689496145182458</c:v>
                </c:pt>
                <c:pt idx="144">
                  <c:v>-0.615802650209247</c:v>
                </c:pt>
                <c:pt idx="145">
                  <c:v>0.824310764612527</c:v>
                </c:pt>
                <c:pt idx="146">
                  <c:v>1.474733243773778</c:v>
                </c:pt>
                <c:pt idx="147">
                  <c:v>0.931774875669951</c:v>
                </c:pt>
                <c:pt idx="148">
                  <c:v>1.610253644499017</c:v>
                </c:pt>
                <c:pt idx="149">
                  <c:v>-1.020341182024197</c:v>
                </c:pt>
                <c:pt idx="150">
                  <c:v>-0.074614804607796</c:v>
                </c:pt>
                <c:pt idx="151">
                  <c:v>-0.465159280134622</c:v>
                </c:pt>
                <c:pt idx="152">
                  <c:v>0.236752671846875</c:v>
                </c:pt>
                <c:pt idx="153">
                  <c:v>1.158480151016179</c:v>
                </c:pt>
                <c:pt idx="154">
                  <c:v>0.249119607917182</c:v>
                </c:pt>
                <c:pt idx="155">
                  <c:v>0.83257371757159</c:v>
                </c:pt>
                <c:pt idx="156">
                  <c:v>-0.762406281686092</c:v>
                </c:pt>
                <c:pt idx="157">
                  <c:v>2.603842252802916</c:v>
                </c:pt>
                <c:pt idx="158">
                  <c:v>0.936980040073369</c:v>
                </c:pt>
                <c:pt idx="159">
                  <c:v>1.680354842592059</c:v>
                </c:pt>
                <c:pt idx="160">
                  <c:v>2.131904350250391</c:v>
                </c:pt>
                <c:pt idx="161">
                  <c:v>1.313363238417873</c:v>
                </c:pt>
                <c:pt idx="162">
                  <c:v>3.658609543510517</c:v>
                </c:pt>
                <c:pt idx="163">
                  <c:v>1.987198655615509</c:v>
                </c:pt>
                <c:pt idx="164">
                  <c:v>1.578407586116361</c:v>
                </c:pt>
                <c:pt idx="165">
                  <c:v>0.323964378728637</c:v>
                </c:pt>
                <c:pt idx="166">
                  <c:v>-0.243746463532345</c:v>
                </c:pt>
                <c:pt idx="167">
                  <c:v>1.787366882393061</c:v>
                </c:pt>
                <c:pt idx="168">
                  <c:v>-1.036827902467198</c:v>
                </c:pt>
                <c:pt idx="169">
                  <c:v>0.0893994236687127</c:v>
                </c:pt>
                <c:pt idx="170">
                  <c:v>0.848720323003041</c:v>
                </c:pt>
                <c:pt idx="171">
                  <c:v>0.342379514378379</c:v>
                </c:pt>
                <c:pt idx="172">
                  <c:v>0.228686181695079</c:v>
                </c:pt>
                <c:pt idx="173">
                  <c:v>0.962598343211832</c:v>
                </c:pt>
                <c:pt idx="174">
                  <c:v>0.420670605901987</c:v>
                </c:pt>
                <c:pt idx="175">
                  <c:v>-0.0345509702461941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29920"/>
        <c:axId val="1247447088"/>
      </c:scatterChart>
      <c:valAx>
        <c:axId val="124732992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447088"/>
        <c:crossesAt val="0.0"/>
        <c:crossBetween val="midCat"/>
        <c:majorUnit val="10.0"/>
      </c:valAx>
      <c:valAx>
        <c:axId val="124744708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32992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'6125'!$A$2:$A$179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'6125'!$P$2:$P$177</c:f>
              <c:numCache>
                <c:formatCode>General</c:formatCode>
                <c:ptCount val="176"/>
                <c:pt idx="4">
                  <c:v>0.0664741684217235</c:v>
                </c:pt>
                <c:pt idx="5">
                  <c:v>-0.411655334578841</c:v>
                </c:pt>
                <c:pt idx="6">
                  <c:v>-1.65019841311137</c:v>
                </c:pt>
                <c:pt idx="7">
                  <c:v>-2.17210623249568</c:v>
                </c:pt>
                <c:pt idx="8">
                  <c:v>-0.920919702222121</c:v>
                </c:pt>
                <c:pt idx="9">
                  <c:v>-2.094580771785787</c:v>
                </c:pt>
                <c:pt idx="10">
                  <c:v>-1.03941133850412</c:v>
                </c:pt>
                <c:pt idx="11">
                  <c:v>1.356690732937199</c:v>
                </c:pt>
                <c:pt idx="12">
                  <c:v>1.944066551436421</c:v>
                </c:pt>
                <c:pt idx="13">
                  <c:v>2.889755638680981</c:v>
                </c:pt>
                <c:pt idx="14">
                  <c:v>3.05098852317826</c:v>
                </c:pt>
                <c:pt idx="15">
                  <c:v>3.507989113525384</c:v>
                </c:pt>
                <c:pt idx="16">
                  <c:v>1.991382451112779</c:v>
                </c:pt>
                <c:pt idx="17">
                  <c:v>2.250551792897672</c:v>
                </c:pt>
                <c:pt idx="18">
                  <c:v>1.939106862665051</c:v>
                </c:pt>
                <c:pt idx="19">
                  <c:v>2.171222499436124</c:v>
                </c:pt>
                <c:pt idx="20">
                  <c:v>0.69025429945448</c:v>
                </c:pt>
                <c:pt idx="21">
                  <c:v>-0.212296991328797</c:v>
                </c:pt>
                <c:pt idx="22">
                  <c:v>1.356521565719751</c:v>
                </c:pt>
                <c:pt idx="23">
                  <c:v>1.372869252688727</c:v>
                </c:pt>
                <c:pt idx="24">
                  <c:v>1.671329989441071</c:v>
                </c:pt>
                <c:pt idx="25">
                  <c:v>2.108952440648705</c:v>
                </c:pt>
                <c:pt idx="26">
                  <c:v>0.156510765987912</c:v>
                </c:pt>
                <c:pt idx="27">
                  <c:v>0.0517525762432635</c:v>
                </c:pt>
                <c:pt idx="28">
                  <c:v>0.0133472790855976</c:v>
                </c:pt>
                <c:pt idx="29">
                  <c:v>-1.224500850978905</c:v>
                </c:pt>
                <c:pt idx="30">
                  <c:v>-0.384587741896021</c:v>
                </c:pt>
                <c:pt idx="31">
                  <c:v>0.795910400706331</c:v>
                </c:pt>
                <c:pt idx="32">
                  <c:v>-1.397955701633163</c:v>
                </c:pt>
                <c:pt idx="33">
                  <c:v>-0.220340950392554</c:v>
                </c:pt>
                <c:pt idx="34">
                  <c:v>-1.645536562989504</c:v>
                </c:pt>
                <c:pt idx="35">
                  <c:v>-0.364078977616859</c:v>
                </c:pt>
                <c:pt idx="36">
                  <c:v>-0.260687223833337</c:v>
                </c:pt>
                <c:pt idx="37">
                  <c:v>-0.227618356744936</c:v>
                </c:pt>
                <c:pt idx="38">
                  <c:v>0.0851845529974651</c:v>
                </c:pt>
                <c:pt idx="39">
                  <c:v>-0.286920317459433</c:v>
                </c:pt>
                <c:pt idx="40">
                  <c:v>0.453209157437058</c:v>
                </c:pt>
                <c:pt idx="41">
                  <c:v>0.366278952931462</c:v>
                </c:pt>
                <c:pt idx="42">
                  <c:v>-0.892682747610564</c:v>
                </c:pt>
                <c:pt idx="43">
                  <c:v>0.763235982282178</c:v>
                </c:pt>
                <c:pt idx="44">
                  <c:v>-1.347576786874483</c:v>
                </c:pt>
                <c:pt idx="45">
                  <c:v>-2.098510459883019</c:v>
                </c:pt>
                <c:pt idx="46">
                  <c:v>-1.698757449080266</c:v>
                </c:pt>
                <c:pt idx="47">
                  <c:v>-1.39354287569334</c:v>
                </c:pt>
                <c:pt idx="48">
                  <c:v>-0.100063022783278</c:v>
                </c:pt>
                <c:pt idx="49">
                  <c:v>-1.354613396385816</c:v>
                </c:pt>
                <c:pt idx="50">
                  <c:v>-1.584365710557182</c:v>
                </c:pt>
                <c:pt idx="51">
                  <c:v>-2.182531539305534</c:v>
                </c:pt>
                <c:pt idx="52">
                  <c:v>-0.726847005830542</c:v>
                </c:pt>
                <c:pt idx="53">
                  <c:v>-2.107184479474002</c:v>
                </c:pt>
                <c:pt idx="54">
                  <c:v>-1.108647552206396</c:v>
                </c:pt>
                <c:pt idx="55">
                  <c:v>-1.028151760885</c:v>
                </c:pt>
                <c:pt idx="56">
                  <c:v>0.227794178483454</c:v>
                </c:pt>
                <c:pt idx="57">
                  <c:v>-0.738351152078267</c:v>
                </c:pt>
                <c:pt idx="58">
                  <c:v>-0.700083177286337</c:v>
                </c:pt>
                <c:pt idx="59">
                  <c:v>0.707017354622378</c:v>
                </c:pt>
                <c:pt idx="60">
                  <c:v>1.408435826856077</c:v>
                </c:pt>
                <c:pt idx="61">
                  <c:v>-1.775145378941558</c:v>
                </c:pt>
                <c:pt idx="62">
                  <c:v>-1.541905098869945</c:v>
                </c:pt>
                <c:pt idx="63">
                  <c:v>-1.222949249194354</c:v>
                </c:pt>
                <c:pt idx="64">
                  <c:v>0.264355159463179</c:v>
                </c:pt>
                <c:pt idx="65">
                  <c:v>-0.779064838427098</c:v>
                </c:pt>
                <c:pt idx="66">
                  <c:v>-2.53241313327912</c:v>
                </c:pt>
                <c:pt idx="67">
                  <c:v>-0.680139798626337</c:v>
                </c:pt>
                <c:pt idx="68">
                  <c:v>-0.891113268186966</c:v>
                </c:pt>
                <c:pt idx="69">
                  <c:v>-0.947778423286099</c:v>
                </c:pt>
                <c:pt idx="70">
                  <c:v>-2.541263515796131</c:v>
                </c:pt>
                <c:pt idx="71">
                  <c:v>-0.705264140521897</c:v>
                </c:pt>
                <c:pt idx="72">
                  <c:v>-2.253476255544177</c:v>
                </c:pt>
                <c:pt idx="73">
                  <c:v>-0.881794007608576</c:v>
                </c:pt>
                <c:pt idx="74">
                  <c:v>-0.753100556704746</c:v>
                </c:pt>
                <c:pt idx="75">
                  <c:v>1.27389639088323</c:v>
                </c:pt>
                <c:pt idx="76">
                  <c:v>-0.0810686334202852</c:v>
                </c:pt>
                <c:pt idx="77">
                  <c:v>-1.000455394696111</c:v>
                </c:pt>
                <c:pt idx="78">
                  <c:v>-0.165897299246813</c:v>
                </c:pt>
                <c:pt idx="79">
                  <c:v>-0.129092371939065</c:v>
                </c:pt>
                <c:pt idx="80">
                  <c:v>-1.821562729088005</c:v>
                </c:pt>
                <c:pt idx="81">
                  <c:v>0.262967757872592</c:v>
                </c:pt>
                <c:pt idx="82">
                  <c:v>-0.150570418513896</c:v>
                </c:pt>
                <c:pt idx="83">
                  <c:v>-1.267531453436481</c:v>
                </c:pt>
                <c:pt idx="84">
                  <c:v>-1.280955714124372</c:v>
                </c:pt>
                <c:pt idx="85">
                  <c:v>-0.187679129569005</c:v>
                </c:pt>
                <c:pt idx="86">
                  <c:v>-1.110803517915384</c:v>
                </c:pt>
                <c:pt idx="87">
                  <c:v>-0.0948964984483342</c:v>
                </c:pt>
                <c:pt idx="88">
                  <c:v>-1.504770496381081</c:v>
                </c:pt>
                <c:pt idx="89">
                  <c:v>0.428478164287663</c:v>
                </c:pt>
                <c:pt idx="90">
                  <c:v>-2.177947611652407</c:v>
                </c:pt>
                <c:pt idx="91">
                  <c:v>-0.542404853535787</c:v>
                </c:pt>
                <c:pt idx="92">
                  <c:v>-0.912083760108558</c:v>
                </c:pt>
                <c:pt idx="93">
                  <c:v>-0.997524123852249</c:v>
                </c:pt>
                <c:pt idx="94">
                  <c:v>-0.27063548941561</c:v>
                </c:pt>
                <c:pt idx="95">
                  <c:v>-1.786236859814702</c:v>
                </c:pt>
                <c:pt idx="96">
                  <c:v>-0.606183251680488</c:v>
                </c:pt>
                <c:pt idx="97">
                  <c:v>-0.487181120191589</c:v>
                </c:pt>
                <c:pt idx="98">
                  <c:v>-1.503288286162999</c:v>
                </c:pt>
                <c:pt idx="99">
                  <c:v>-0.984436484467973</c:v>
                </c:pt>
                <c:pt idx="100">
                  <c:v>-0.97321411495875</c:v>
                </c:pt>
                <c:pt idx="101">
                  <c:v>-2.188024899888709</c:v>
                </c:pt>
                <c:pt idx="102">
                  <c:v>0.133225773411154</c:v>
                </c:pt>
                <c:pt idx="103">
                  <c:v>-1.089475080001377</c:v>
                </c:pt>
                <c:pt idx="104">
                  <c:v>-1.410090615644396</c:v>
                </c:pt>
                <c:pt idx="105">
                  <c:v>-0.419034158540287</c:v>
                </c:pt>
                <c:pt idx="106">
                  <c:v>-1.683178004280801</c:v>
                </c:pt>
                <c:pt idx="107">
                  <c:v>-0.764846085732615</c:v>
                </c:pt>
                <c:pt idx="108">
                  <c:v>-0.856699418458627</c:v>
                </c:pt>
                <c:pt idx="109">
                  <c:v>-0.392406846031779</c:v>
                </c:pt>
                <c:pt idx="110">
                  <c:v>0.335118332740235</c:v>
                </c:pt>
                <c:pt idx="111">
                  <c:v>-0.759563184031549</c:v>
                </c:pt>
                <c:pt idx="112">
                  <c:v>0.314335219079981</c:v>
                </c:pt>
                <c:pt idx="113">
                  <c:v>0.141822906022076</c:v>
                </c:pt>
                <c:pt idx="114">
                  <c:v>-1.091556073913231</c:v>
                </c:pt>
                <c:pt idx="115">
                  <c:v>-3.412300344028431</c:v>
                </c:pt>
                <c:pt idx="116">
                  <c:v>-0.968114255883561</c:v>
                </c:pt>
                <c:pt idx="117">
                  <c:v>1.120003876894031</c:v>
                </c:pt>
                <c:pt idx="118">
                  <c:v>-1.94848350378973</c:v>
                </c:pt>
                <c:pt idx="119">
                  <c:v>-1.349403208501131</c:v>
                </c:pt>
                <c:pt idx="120">
                  <c:v>-0.406595366498691</c:v>
                </c:pt>
                <c:pt idx="121">
                  <c:v>-0.525290038997213</c:v>
                </c:pt>
                <c:pt idx="122">
                  <c:v>2.086093228320176</c:v>
                </c:pt>
                <c:pt idx="123">
                  <c:v>1.122506230701363</c:v>
                </c:pt>
                <c:pt idx="124">
                  <c:v>-1.08520530706361</c:v>
                </c:pt>
                <c:pt idx="125">
                  <c:v>-0.785903478745957</c:v>
                </c:pt>
                <c:pt idx="126">
                  <c:v>1.053940095300689</c:v>
                </c:pt>
                <c:pt idx="127">
                  <c:v>0.492559239996963</c:v>
                </c:pt>
                <c:pt idx="128">
                  <c:v>0.046380657461877</c:v>
                </c:pt>
                <c:pt idx="129">
                  <c:v>0.139196543032794</c:v>
                </c:pt>
                <c:pt idx="130">
                  <c:v>0.556993654674855</c:v>
                </c:pt>
                <c:pt idx="131">
                  <c:v>-1.067099171118043</c:v>
                </c:pt>
                <c:pt idx="132">
                  <c:v>-0.568872176241443</c:v>
                </c:pt>
                <c:pt idx="133">
                  <c:v>0.168897670403726</c:v>
                </c:pt>
                <c:pt idx="134">
                  <c:v>-0.177316565839966</c:v>
                </c:pt>
                <c:pt idx="135">
                  <c:v>-0.114327819887035</c:v>
                </c:pt>
                <c:pt idx="136">
                  <c:v>-0.368433372893489</c:v>
                </c:pt>
                <c:pt idx="137">
                  <c:v>-2.380149830311374</c:v>
                </c:pt>
                <c:pt idx="138">
                  <c:v>1.606120749877784</c:v>
                </c:pt>
                <c:pt idx="139">
                  <c:v>-0.211586185148628</c:v>
                </c:pt>
                <c:pt idx="140">
                  <c:v>-0.575734848461742</c:v>
                </c:pt>
                <c:pt idx="141">
                  <c:v>-0.134510670868036</c:v>
                </c:pt>
                <c:pt idx="142">
                  <c:v>0.337890266794375</c:v>
                </c:pt>
                <c:pt idx="143">
                  <c:v>-1.721928447651259</c:v>
                </c:pt>
                <c:pt idx="144">
                  <c:v>0.767398900401224</c:v>
                </c:pt>
                <c:pt idx="145">
                  <c:v>-0.712126043240367</c:v>
                </c:pt>
                <c:pt idx="146">
                  <c:v>1.085719655066554</c:v>
                </c:pt>
                <c:pt idx="147">
                  <c:v>0.318927656063354</c:v>
                </c:pt>
                <c:pt idx="148">
                  <c:v>0.0989429607345987</c:v>
                </c:pt>
                <c:pt idx="149">
                  <c:v>2.28697996253868</c:v>
                </c:pt>
                <c:pt idx="150">
                  <c:v>0.517312756768056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60192"/>
        <c:axId val="1384077968"/>
      </c:scatterChart>
      <c:valAx>
        <c:axId val="138356019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4077968"/>
        <c:crossesAt val="0.0"/>
        <c:crossBetween val="midCat"/>
        <c:majorUnit val="10.0"/>
      </c:valAx>
      <c:valAx>
        <c:axId val="138407796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56019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'6125'!$M$2:$M$177</c:f>
              <c:numCache>
                <c:formatCode>0.00</c:formatCode>
                <c:ptCount val="176"/>
                <c:pt idx="4">
                  <c:v>2.490397913839107</c:v>
                </c:pt>
                <c:pt idx="5">
                  <c:v>2.478498496709516</c:v>
                </c:pt>
                <c:pt idx="6">
                  <c:v>2.447674335824364</c:v>
                </c:pt>
                <c:pt idx="7">
                  <c:v>2.43468538867286</c:v>
                </c:pt>
                <c:pt idx="8">
                  <c:v>2.465824212646736</c:v>
                </c:pt>
                <c:pt idx="9">
                  <c:v>2.436614798569889</c:v>
                </c:pt>
                <c:pt idx="10">
                  <c:v>2.462875259700643</c:v>
                </c:pt>
                <c:pt idx="11">
                  <c:v>2.522508095269723</c:v>
                </c:pt>
                <c:pt idx="12">
                  <c:v>2.537126373021449</c:v>
                </c:pt>
                <c:pt idx="13">
                  <c:v>2.560662149110156</c:v>
                </c:pt>
                <c:pt idx="14">
                  <c:v>2.56467482211109</c:v>
                </c:pt>
                <c:pt idx="15">
                  <c:v>2.576048394791468</c:v>
                </c:pt>
                <c:pt idx="16">
                  <c:v>2.53830394441911</c:v>
                </c:pt>
                <c:pt idx="17">
                  <c:v>2.544754004676312</c:v>
                </c:pt>
                <c:pt idx="18">
                  <c:v>2.537002939087436</c:v>
                </c:pt>
                <c:pt idx="19">
                  <c:v>2.542779702008163</c:v>
                </c:pt>
                <c:pt idx="20">
                  <c:v>2.505922201568119</c:v>
                </c:pt>
                <c:pt idx="21">
                  <c:v>2.483460014603118</c:v>
                </c:pt>
                <c:pt idx="22">
                  <c:v>2.522503885131523</c:v>
                </c:pt>
                <c:pt idx="23">
                  <c:v>2.522910737135273</c:v>
                </c:pt>
                <c:pt idx="24">
                  <c:v>2.530338659447394</c:v>
                </c:pt>
                <c:pt idx="25">
                  <c:v>2.541229959941327</c:v>
                </c:pt>
                <c:pt idx="26">
                  <c:v>2.492638693846711</c:v>
                </c:pt>
                <c:pt idx="27">
                  <c:v>2.490031531164447</c:v>
                </c:pt>
                <c:pt idx="28">
                  <c:v>2.489075721811548</c:v>
                </c:pt>
                <c:pt idx="29">
                  <c:v>2.458268856411517</c:v>
                </c:pt>
                <c:pt idx="30">
                  <c:v>2.479172139674456</c:v>
                </c:pt>
                <c:pt idx="31">
                  <c:v>2.508551710965033</c:v>
                </c:pt>
                <c:pt idx="32">
                  <c:v>2.453952010017113</c:v>
                </c:pt>
                <c:pt idx="33">
                  <c:v>2.483259821091376</c:v>
                </c:pt>
                <c:pt idx="34">
                  <c:v>2.447790357318222</c:v>
                </c:pt>
                <c:pt idx="35">
                  <c:v>2.479682550221052</c:v>
                </c:pt>
                <c:pt idx="36">
                  <c:v>2.482255705816574</c:v>
                </c:pt>
                <c:pt idx="37">
                  <c:v>2.483078705110737</c:v>
                </c:pt>
                <c:pt idx="38">
                  <c:v>2.490863567326969</c:v>
                </c:pt>
                <c:pt idx="39">
                  <c:v>2.481602831393018</c:v>
                </c:pt>
                <c:pt idx="40">
                  <c:v>2.500022755903906</c:v>
                </c:pt>
                <c:pt idx="41">
                  <c:v>2.497859286052996</c:v>
                </c:pt>
                <c:pt idx="42">
                  <c:v>2.466526958031163</c:v>
                </c:pt>
                <c:pt idx="43">
                  <c:v>2.50773852848653</c:v>
                </c:pt>
                <c:pt idx="44">
                  <c:v>2.455205812004833</c:v>
                </c:pt>
                <c:pt idx="45">
                  <c:v>2.436516998711138</c:v>
                </c:pt>
                <c:pt idx="46">
                  <c:v>2.446465825952502</c:v>
                </c:pt>
                <c:pt idx="47">
                  <c:v>2.454061833937722</c:v>
                </c:pt>
                <c:pt idx="48">
                  <c:v>2.486253230247523</c:v>
                </c:pt>
                <c:pt idx="49">
                  <c:v>2.455030688840025</c:v>
                </c:pt>
                <c:pt idx="50">
                  <c:v>2.44931274295788</c:v>
                </c:pt>
                <c:pt idx="51">
                  <c:v>2.434425929522868</c:v>
                </c:pt>
                <c:pt idx="52">
                  <c:v>2.470654184345481</c:v>
                </c:pt>
                <c:pt idx="53">
                  <c:v>2.436301124608712</c:v>
                </c:pt>
                <c:pt idx="54">
                  <c:v>2.461152147903219</c:v>
                </c:pt>
                <c:pt idx="55">
                  <c:v>2.463155481711525</c:v>
                </c:pt>
                <c:pt idx="56">
                  <c:v>2.4944127551719</c:v>
                </c:pt>
                <c:pt idx="57">
                  <c:v>2.470367875648648</c:v>
                </c:pt>
                <c:pt idx="58">
                  <c:v>2.471320267400038</c:v>
                </c:pt>
                <c:pt idx="59">
                  <c:v>2.506339391021096</c:v>
                </c:pt>
                <c:pt idx="60">
                  <c:v>2.523795897953068</c:v>
                </c:pt>
                <c:pt idx="61">
                  <c:v>2.44456472628101</c:v>
                </c:pt>
                <c:pt idx="62">
                  <c:v>2.450369478689253</c:v>
                </c:pt>
                <c:pt idx="63">
                  <c:v>2.458307471800731</c:v>
                </c:pt>
                <c:pt idx="64">
                  <c:v>2.495322664225022</c:v>
                </c:pt>
                <c:pt idx="65">
                  <c:v>2.469354616408824</c:v>
                </c:pt>
                <c:pt idx="66">
                  <c:v>2.425718273947276</c:v>
                </c:pt>
                <c:pt idx="67">
                  <c:v>2.471816606948548</c:v>
                </c:pt>
                <c:pt idx="68">
                  <c:v>2.466566018348965</c:v>
                </c:pt>
                <c:pt idx="69">
                  <c:v>2.465155767960721</c:v>
                </c:pt>
                <c:pt idx="70">
                  <c:v>2.425498010623918</c:v>
                </c:pt>
                <c:pt idx="71">
                  <c:v>2.471191326512086</c:v>
                </c:pt>
                <c:pt idx="72">
                  <c:v>2.432660297478901</c:v>
                </c:pt>
                <c:pt idx="73">
                  <c:v>2.466797950844797</c:v>
                </c:pt>
                <c:pt idx="74">
                  <c:v>2.470000800793484</c:v>
                </c:pt>
                <c:pt idx="75">
                  <c:v>2.520447556428493</c:v>
                </c:pt>
                <c:pt idx="76">
                  <c:v>2.486725951886187</c:v>
                </c:pt>
                <c:pt idx="77">
                  <c:v>2.463844773236493</c:v>
                </c:pt>
                <c:pt idx="78">
                  <c:v>2.48461478394344</c:v>
                </c:pt>
                <c:pt idx="79">
                  <c:v>2.485530764195046</c:v>
                </c:pt>
                <c:pt idx="80">
                  <c:v>2.443409517476749</c:v>
                </c:pt>
                <c:pt idx="81">
                  <c:v>2.495288135357531</c:v>
                </c:pt>
                <c:pt idx="82">
                  <c:v>2.48499623069791</c:v>
                </c:pt>
                <c:pt idx="83">
                  <c:v>2.457197935071656</c:v>
                </c:pt>
                <c:pt idx="84">
                  <c:v>2.456863839650689</c:v>
                </c:pt>
                <c:pt idx="85">
                  <c:v>2.484072690047909</c:v>
                </c:pt>
                <c:pt idx="86">
                  <c:v>2.461098491445863</c:v>
                </c:pt>
                <c:pt idx="87">
                  <c:v>2.486381811788268</c:v>
                </c:pt>
                <c:pt idx="88">
                  <c:v>2.45129366371064</c:v>
                </c:pt>
                <c:pt idx="89">
                  <c:v>2.499407264908963</c:v>
                </c:pt>
                <c:pt idx="90">
                  <c:v>2.434540011726318</c:v>
                </c:pt>
                <c:pt idx="91">
                  <c:v>2.475244476499932</c:v>
                </c:pt>
                <c:pt idx="92">
                  <c:v>2.466044116585485</c:v>
                </c:pt>
                <c:pt idx="93">
                  <c:v>2.463917725050326</c:v>
                </c:pt>
                <c:pt idx="94">
                  <c:v>2.482008118999328</c:v>
                </c:pt>
                <c:pt idx="95">
                  <c:v>2.444288687767037</c:v>
                </c:pt>
                <c:pt idx="96">
                  <c:v>2.473657195734745</c:v>
                </c:pt>
                <c:pt idx="97">
                  <c:v>2.476618853597333</c:v>
                </c:pt>
                <c:pt idx="98">
                  <c:v>2.451330552121726</c:v>
                </c:pt>
                <c:pt idx="99">
                  <c:v>2.464243442830337</c:v>
                </c:pt>
                <c:pt idx="100">
                  <c:v>2.464522738826787</c:v>
                </c:pt>
                <c:pt idx="101">
                  <c:v>2.434289213866101</c:v>
                </c:pt>
                <c:pt idx="102">
                  <c:v>2.49205919009764</c:v>
                </c:pt>
                <c:pt idx="103">
                  <c:v>2.461629301567114</c:v>
                </c:pt>
                <c:pt idx="104">
                  <c:v>2.453650003128299</c:v>
                </c:pt>
                <c:pt idx="105">
                  <c:v>2.47831485670468</c:v>
                </c:pt>
                <c:pt idx="106">
                  <c:v>2.44685355837887</c:v>
                </c:pt>
                <c:pt idx="107">
                  <c:v>2.469708484698298</c:v>
                </c:pt>
                <c:pt idx="108">
                  <c:v>2.467422490811724</c:v>
                </c:pt>
                <c:pt idx="109">
                  <c:v>2.478977542225214</c:v>
                </c:pt>
                <c:pt idx="110">
                  <c:v>2.497083778130256</c:v>
                </c:pt>
                <c:pt idx="111">
                  <c:v>2.469839962573228</c:v>
                </c:pt>
                <c:pt idx="112">
                  <c:v>2.496566539731155</c:v>
                </c:pt>
                <c:pt idx="113">
                  <c:v>2.492273150680314</c:v>
                </c:pt>
                <c:pt idx="114">
                  <c:v>2.461577510965517</c:v>
                </c:pt>
                <c:pt idx="115">
                  <c:v>2.403820137810535</c:v>
                </c:pt>
                <c:pt idx="116">
                  <c:v>2.464649661240186</c:v>
                </c:pt>
                <c:pt idx="117">
                  <c:v>2.516617566424558</c:v>
                </c:pt>
                <c:pt idx="118">
                  <c:v>2.440250784892567</c:v>
                </c:pt>
                <c:pt idx="119">
                  <c:v>2.455160357054545</c:v>
                </c:pt>
                <c:pt idx="120">
                  <c:v>2.478624426338351</c:v>
                </c:pt>
                <c:pt idx="121">
                  <c:v>2.475670420341531</c:v>
                </c:pt>
                <c:pt idx="122">
                  <c:v>2.540661052770688</c:v>
                </c:pt>
                <c:pt idx="123">
                  <c:v>2.516679843593342</c:v>
                </c:pt>
                <c:pt idx="124">
                  <c:v>2.461735565265372</c:v>
                </c:pt>
                <c:pt idx="125">
                  <c:v>2.469184420189509</c:v>
                </c:pt>
                <c:pt idx="126">
                  <c:v>2.514973408326377</c:v>
                </c:pt>
                <c:pt idx="127">
                  <c:v>2.501002078542492</c:v>
                </c:pt>
                <c:pt idx="128">
                  <c:v>2.48989783788268</c:v>
                </c:pt>
                <c:pt idx="129">
                  <c:v>2.492207787241022</c:v>
                </c:pt>
                <c:pt idx="130">
                  <c:v>2.502605685876785</c:v>
                </c:pt>
                <c:pt idx="131">
                  <c:v>2.462186180554471</c:v>
                </c:pt>
                <c:pt idx="132">
                  <c:v>2.474585772715284</c:v>
                </c:pt>
                <c:pt idx="133">
                  <c:v>2.492946972130446</c:v>
                </c:pt>
                <c:pt idx="134">
                  <c:v>2.484330587683528</c:v>
                </c:pt>
                <c:pt idx="135">
                  <c:v>2.485898216030786</c:v>
                </c:pt>
                <c:pt idx="136">
                  <c:v>2.4795741804898</c:v>
                </c:pt>
                <c:pt idx="137">
                  <c:v>2.429507717067126</c:v>
                </c:pt>
                <c:pt idx="138">
                  <c:v>2.528715768708802</c:v>
                </c:pt>
                <c:pt idx="139">
                  <c:v>2.483477704746025</c:v>
                </c:pt>
                <c:pt idx="140">
                  <c:v>2.474414978403575</c:v>
                </c:pt>
                <c:pt idx="141">
                  <c:v>2.485395916630351</c:v>
                </c:pt>
                <c:pt idx="142">
                  <c:v>2.497152764460025</c:v>
                </c:pt>
                <c:pt idx="143">
                  <c:v>2.445889159221888</c:v>
                </c:pt>
                <c:pt idx="144">
                  <c:v>2.507842132842387</c:v>
                </c:pt>
                <c:pt idx="145">
                  <c:v>2.471020551351303</c:v>
                </c:pt>
                <c:pt idx="146">
                  <c:v>2.51576432006781</c:v>
                </c:pt>
                <c:pt idx="147">
                  <c:v>2.496680833710012</c:v>
                </c:pt>
                <c:pt idx="148">
                  <c:v>2.491205978811045</c:v>
                </c:pt>
                <c:pt idx="149">
                  <c:v>2.545660608395818</c:v>
                </c:pt>
                <c:pt idx="150">
                  <c:v>2.501618130092616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45328"/>
        <c:axId val="1224287168"/>
      </c:scatterChart>
      <c:valAx>
        <c:axId val="120724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287168"/>
        <c:crossesAt val="0.0"/>
        <c:crossBetween val="midCat"/>
        <c:majorUnit val="10.0"/>
      </c:valAx>
      <c:valAx>
        <c:axId val="12242871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24532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'6126'!$L$2:$L$141</c:f>
              <c:numCache>
                <c:formatCode>0.00</c:formatCode>
                <c:ptCount val="140"/>
                <c:pt idx="0">
                  <c:v>2.475592551333171</c:v>
                </c:pt>
                <c:pt idx="1">
                  <c:v>2.45781794918169</c:v>
                </c:pt>
                <c:pt idx="2">
                  <c:v>2.47052184194457</c:v>
                </c:pt>
                <c:pt idx="3">
                  <c:v>2.523863355599853</c:v>
                </c:pt>
                <c:pt idx="4">
                  <c:v>2.47402328550038</c:v>
                </c:pt>
                <c:pt idx="5">
                  <c:v>2.549955252352562</c:v>
                </c:pt>
                <c:pt idx="6">
                  <c:v>2.538949302578194</c:v>
                </c:pt>
                <c:pt idx="7">
                  <c:v>2.583223836713783</c:v>
                </c:pt>
                <c:pt idx="8">
                  <c:v>2.513801754202583</c:v>
                </c:pt>
                <c:pt idx="9">
                  <c:v>2.504088617934356</c:v>
                </c:pt>
                <c:pt idx="10">
                  <c:v>2.525029067369535</c:v>
                </c:pt>
                <c:pt idx="11">
                  <c:v>2.542938791754106</c:v>
                </c:pt>
                <c:pt idx="12">
                  <c:v>2.562646650276176</c:v>
                </c:pt>
                <c:pt idx="13">
                  <c:v>2.613328807272922</c:v>
                </c:pt>
                <c:pt idx="14">
                  <c:v>2.550986390468004</c:v>
                </c:pt>
                <c:pt idx="15">
                  <c:v>2.568777073183107</c:v>
                </c:pt>
                <c:pt idx="16">
                  <c:v>2.54605736582686</c:v>
                </c:pt>
                <c:pt idx="17">
                  <c:v>2.501690321816631</c:v>
                </c:pt>
                <c:pt idx="18">
                  <c:v>2.500923569792322</c:v>
                </c:pt>
                <c:pt idx="19">
                  <c:v>2.472815000559601</c:v>
                </c:pt>
                <c:pt idx="20">
                  <c:v>2.456905685484954</c:v>
                </c:pt>
                <c:pt idx="21">
                  <c:v>2.413405322978802</c:v>
                </c:pt>
                <c:pt idx="22">
                  <c:v>2.453768558372365</c:v>
                </c:pt>
                <c:pt idx="23">
                  <c:v>2.398970033993495</c:v>
                </c:pt>
                <c:pt idx="24">
                  <c:v>2.424013249199684</c:v>
                </c:pt>
                <c:pt idx="25">
                  <c:v>2.463312465082934</c:v>
                </c:pt>
                <c:pt idx="26">
                  <c:v>2.413561009131256</c:v>
                </c:pt>
                <c:pt idx="27">
                  <c:v>2.435254770571797</c:v>
                </c:pt>
                <c:pt idx="28">
                  <c:v>2.41356104340389</c:v>
                </c:pt>
                <c:pt idx="29">
                  <c:v>2.380939085462105</c:v>
                </c:pt>
                <c:pt idx="30">
                  <c:v>2.433068755746795</c:v>
                </c:pt>
                <c:pt idx="31">
                  <c:v>2.394652141195791</c:v>
                </c:pt>
                <c:pt idx="32">
                  <c:v>2.39374810908245</c:v>
                </c:pt>
                <c:pt idx="33">
                  <c:v>2.376632812195915</c:v>
                </c:pt>
                <c:pt idx="34">
                  <c:v>2.36819959096644</c:v>
                </c:pt>
                <c:pt idx="35">
                  <c:v>2.404262521150144</c:v>
                </c:pt>
                <c:pt idx="36">
                  <c:v>2.443808155873374</c:v>
                </c:pt>
                <c:pt idx="37">
                  <c:v>2.432965898615811</c:v>
                </c:pt>
                <c:pt idx="38">
                  <c:v>2.397019881171345</c:v>
                </c:pt>
                <c:pt idx="39">
                  <c:v>2.371294388172537</c:v>
                </c:pt>
                <c:pt idx="40">
                  <c:v>2.337519125596232</c:v>
                </c:pt>
                <c:pt idx="41">
                  <c:v>2.349615759543075</c:v>
                </c:pt>
                <c:pt idx="42">
                  <c:v>2.321627199556679</c:v>
                </c:pt>
                <c:pt idx="43">
                  <c:v>2.318801783804846</c:v>
                </c:pt>
                <c:pt idx="44">
                  <c:v>2.376526914328638</c:v>
                </c:pt>
                <c:pt idx="45">
                  <c:v>2.365077949510748</c:v>
                </c:pt>
                <c:pt idx="46">
                  <c:v>2.311464639490688</c:v>
                </c:pt>
                <c:pt idx="47">
                  <c:v>2.321906157344099</c:v>
                </c:pt>
                <c:pt idx="48">
                  <c:v>2.373073571581875</c:v>
                </c:pt>
                <c:pt idx="49">
                  <c:v>2.366871282970878</c:v>
                </c:pt>
                <c:pt idx="50">
                  <c:v>2.366527020756163</c:v>
                </c:pt>
                <c:pt idx="51">
                  <c:v>2.332143301658667</c:v>
                </c:pt>
                <c:pt idx="52">
                  <c:v>2.322399769760056</c:v>
                </c:pt>
                <c:pt idx="53">
                  <c:v>2.354975136206532</c:v>
                </c:pt>
                <c:pt idx="54">
                  <c:v>2.341124638696671</c:v>
                </c:pt>
                <c:pt idx="55">
                  <c:v>2.339046667717069</c:v>
                </c:pt>
                <c:pt idx="56">
                  <c:v>2.349410364978806</c:v>
                </c:pt>
                <c:pt idx="57">
                  <c:v>2.323036761313362</c:v>
                </c:pt>
                <c:pt idx="58">
                  <c:v>2.344632265944631</c:v>
                </c:pt>
                <c:pt idx="59">
                  <c:v>2.346947720960509</c:v>
                </c:pt>
                <c:pt idx="60">
                  <c:v>2.343946295451244</c:v>
                </c:pt>
                <c:pt idx="61">
                  <c:v>2.275194375490541</c:v>
                </c:pt>
                <c:pt idx="62">
                  <c:v>2.297021086648572</c:v>
                </c:pt>
                <c:pt idx="63">
                  <c:v>2.332178030348733</c:v>
                </c:pt>
                <c:pt idx="64">
                  <c:v>2.273426349905951</c:v>
                </c:pt>
                <c:pt idx="65">
                  <c:v>2.275444111221988</c:v>
                </c:pt>
                <c:pt idx="66">
                  <c:v>2.306444866827248</c:v>
                </c:pt>
                <c:pt idx="67">
                  <c:v>2.297203254167029</c:v>
                </c:pt>
                <c:pt idx="68">
                  <c:v>2.28696730424143</c:v>
                </c:pt>
                <c:pt idx="69">
                  <c:v>2.290009566237461</c:v>
                </c:pt>
                <c:pt idx="70">
                  <c:v>2.289195527618651</c:v>
                </c:pt>
                <c:pt idx="71">
                  <c:v>2.294865078758583</c:v>
                </c:pt>
                <c:pt idx="72">
                  <c:v>2.318284613874011</c:v>
                </c:pt>
                <c:pt idx="73">
                  <c:v>2.271935836707317</c:v>
                </c:pt>
                <c:pt idx="74">
                  <c:v>2.287464591280628</c:v>
                </c:pt>
                <c:pt idx="75">
                  <c:v>2.30463810896854</c:v>
                </c:pt>
                <c:pt idx="76">
                  <c:v>2.287500726520001</c:v>
                </c:pt>
                <c:pt idx="77">
                  <c:v>2.280179738422331</c:v>
                </c:pt>
                <c:pt idx="78">
                  <c:v>2.269184788163248</c:v>
                </c:pt>
                <c:pt idx="79">
                  <c:v>2.273488477416426</c:v>
                </c:pt>
                <c:pt idx="80">
                  <c:v>2.25855522003322</c:v>
                </c:pt>
                <c:pt idx="81">
                  <c:v>2.280399690444788</c:v>
                </c:pt>
                <c:pt idx="82">
                  <c:v>2.24141557061636</c:v>
                </c:pt>
                <c:pt idx="83">
                  <c:v>2.257492659302012</c:v>
                </c:pt>
                <c:pt idx="84">
                  <c:v>2.266457790185258</c:v>
                </c:pt>
                <c:pt idx="85">
                  <c:v>2.272173667262599</c:v>
                </c:pt>
                <c:pt idx="86">
                  <c:v>2.218898515026438</c:v>
                </c:pt>
                <c:pt idx="87">
                  <c:v>2.227714184850862</c:v>
                </c:pt>
                <c:pt idx="88">
                  <c:v>2.236576500201537</c:v>
                </c:pt>
                <c:pt idx="89">
                  <c:v>2.262246717855304</c:v>
                </c:pt>
                <c:pt idx="90">
                  <c:v>2.254128857614803</c:v>
                </c:pt>
                <c:pt idx="91">
                  <c:v>2.272595847540825</c:v>
                </c:pt>
                <c:pt idx="92">
                  <c:v>2.246850079263134</c:v>
                </c:pt>
                <c:pt idx="93">
                  <c:v>2.25169791803472</c:v>
                </c:pt>
                <c:pt idx="94">
                  <c:v>2.253203786358742</c:v>
                </c:pt>
                <c:pt idx="95">
                  <c:v>2.218871218794484</c:v>
                </c:pt>
                <c:pt idx="96">
                  <c:v>2.215197855121394</c:v>
                </c:pt>
                <c:pt idx="97">
                  <c:v>2.191060238077175</c:v>
                </c:pt>
                <c:pt idx="98">
                  <c:v>2.194331356873176</c:v>
                </c:pt>
                <c:pt idx="99">
                  <c:v>2.182033910730305</c:v>
                </c:pt>
                <c:pt idx="100">
                  <c:v>2.185358394570951</c:v>
                </c:pt>
                <c:pt idx="101">
                  <c:v>2.176075470422384</c:v>
                </c:pt>
                <c:pt idx="102">
                  <c:v>2.204213148007842</c:v>
                </c:pt>
                <c:pt idx="103">
                  <c:v>2.232738030500426</c:v>
                </c:pt>
                <c:pt idx="104">
                  <c:v>2.198663692022017</c:v>
                </c:pt>
                <c:pt idx="105">
                  <c:v>2.215668133647757</c:v>
                </c:pt>
                <c:pt idx="106">
                  <c:v>2.169134782761531</c:v>
                </c:pt>
                <c:pt idx="107">
                  <c:v>2.197015370397327</c:v>
                </c:pt>
                <c:pt idx="108">
                  <c:v>2.153474995120011</c:v>
                </c:pt>
                <c:pt idx="109">
                  <c:v>2.197440070803515</c:v>
                </c:pt>
                <c:pt idx="110">
                  <c:v>2.14062673062419</c:v>
                </c:pt>
                <c:pt idx="111">
                  <c:v>2.128990301381274</c:v>
                </c:pt>
                <c:pt idx="112">
                  <c:v>2.119718789783311</c:v>
                </c:pt>
                <c:pt idx="113">
                  <c:v>2.174011368510512</c:v>
                </c:pt>
                <c:pt idx="114">
                  <c:v>2.123147034318631</c:v>
                </c:pt>
                <c:pt idx="115">
                  <c:v>2.151589806864435</c:v>
                </c:pt>
                <c:pt idx="116">
                  <c:v>2.135442850987894</c:v>
                </c:pt>
                <c:pt idx="117">
                  <c:v>2.175238866800445</c:v>
                </c:pt>
                <c:pt idx="118">
                  <c:v>2.129624308038441</c:v>
                </c:pt>
                <c:pt idx="119">
                  <c:v>2.212722578494161</c:v>
                </c:pt>
                <c:pt idx="120">
                  <c:v>2.142053311485511</c:v>
                </c:pt>
                <c:pt idx="121">
                  <c:v>2.126934258185757</c:v>
                </c:pt>
                <c:pt idx="122">
                  <c:v>2.151826515733753</c:v>
                </c:pt>
                <c:pt idx="123">
                  <c:v>2.147584338101177</c:v>
                </c:pt>
                <c:pt idx="124">
                  <c:v>2.128879783989456</c:v>
                </c:pt>
                <c:pt idx="125">
                  <c:v>2.132107276451833</c:v>
                </c:pt>
                <c:pt idx="126">
                  <c:v>2.133931280341667</c:v>
                </c:pt>
                <c:pt idx="127">
                  <c:v>2.139836761277613</c:v>
                </c:pt>
                <c:pt idx="128">
                  <c:v>2.095878543583137</c:v>
                </c:pt>
                <c:pt idx="129">
                  <c:v>2.132697918920358</c:v>
                </c:pt>
                <c:pt idx="130">
                  <c:v>2.131144932955022</c:v>
                </c:pt>
                <c:pt idx="131">
                  <c:v>2.110326641480294</c:v>
                </c:pt>
                <c:pt idx="132">
                  <c:v>2.129382678604777</c:v>
                </c:pt>
                <c:pt idx="133">
                  <c:v>2.147760461898487</c:v>
                </c:pt>
                <c:pt idx="134">
                  <c:v>2.087628679817834</c:v>
                </c:pt>
                <c:pt idx="135">
                  <c:v>2.076103867509627</c:v>
                </c:pt>
                <c:pt idx="136">
                  <c:v>2.097740398790085</c:v>
                </c:pt>
                <c:pt idx="137">
                  <c:v>2.097154396465482</c:v>
                </c:pt>
                <c:pt idx="138">
                  <c:v>2.059647408033367</c:v>
                </c:pt>
                <c:pt idx="139">
                  <c:v>2.067193342869063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80608"/>
        <c:axId val="1383916416"/>
      </c:scatterChart>
      <c:valAx>
        <c:axId val="13836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916416"/>
        <c:crossesAt val="0.0"/>
        <c:crossBetween val="midCat"/>
        <c:majorUnit val="10.0"/>
      </c:valAx>
      <c:valAx>
        <c:axId val="138391641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8060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'6126'!$A$2:$A$179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</c:numCache>
            </c:numRef>
          </c:xVal>
          <c:yVal>
            <c:numRef>
              <c:f>'6126'!$P$2:$P$177</c:f>
              <c:numCache>
                <c:formatCode>General</c:formatCode>
                <c:ptCount val="176"/>
                <c:pt idx="4">
                  <c:v>0.05812535484895</c:v>
                </c:pt>
                <c:pt idx="5">
                  <c:v>3.225925296727027</c:v>
                </c:pt>
                <c:pt idx="6">
                  <c:v>2.897753553560337</c:v>
                </c:pt>
                <c:pt idx="7">
                  <c:v>4.792536005568871</c:v>
                </c:pt>
                <c:pt idx="8">
                  <c:v>2.115318484424403</c:v>
                </c:pt>
                <c:pt idx="9">
                  <c:v>1.839133717560856</c:v>
                </c:pt>
                <c:pt idx="10">
                  <c:v>2.795599465253993</c:v>
                </c:pt>
                <c:pt idx="11">
                  <c:v>3.630192854220222</c:v>
                </c:pt>
                <c:pt idx="12">
                  <c:v>4.537093313272008</c:v>
                </c:pt>
                <c:pt idx="13">
                  <c:v>6.689540878044585</c:v>
                </c:pt>
                <c:pt idx="14">
                  <c:v>4.297012843480052</c:v>
                </c:pt>
                <c:pt idx="15">
                  <c:v>5.12681929572236</c:v>
                </c:pt>
                <c:pt idx="16">
                  <c:v>4.327610674508135</c:v>
                </c:pt>
                <c:pt idx="17">
                  <c:v>2.657913330588019</c:v>
                </c:pt>
                <c:pt idx="18">
                  <c:v>2.74148305536505</c:v>
                </c:pt>
                <c:pt idx="19">
                  <c:v>1.725576021469722</c:v>
                </c:pt>
                <c:pt idx="20">
                  <c:v>1.200228788984141</c:v>
                </c:pt>
                <c:pt idx="21">
                  <c:v>-0.434617317227767</c:v>
                </c:pt>
                <c:pt idx="22">
                  <c:v>1.302882901844187</c:v>
                </c:pt>
                <c:pt idx="23">
                  <c:v>-0.786288032161101</c:v>
                </c:pt>
                <c:pt idx="24">
                  <c:v>0.33515927389433</c:v>
                </c:pt>
                <c:pt idx="25">
                  <c:v>2.029872844462121</c:v>
                </c:pt>
                <c:pt idx="26">
                  <c:v>0.143656029885939</c:v>
                </c:pt>
                <c:pt idx="27">
                  <c:v>1.130414169471374</c:v>
                </c:pt>
                <c:pt idx="28">
                  <c:v>0.372462548965594</c:v>
                </c:pt>
                <c:pt idx="29">
                  <c:v>-0.824938127091244</c:v>
                </c:pt>
                <c:pt idx="30">
                  <c:v>1.385717244639878</c:v>
                </c:pt>
                <c:pt idx="31">
                  <c:v>-0.044699774762333</c:v>
                </c:pt>
                <c:pt idx="32">
                  <c:v>0.0333496048902095</c:v>
                </c:pt>
                <c:pt idx="33">
                  <c:v>-0.540492903657153</c:v>
                </c:pt>
                <c:pt idx="34">
                  <c:v>-0.765209370975832</c:v>
                </c:pt>
                <c:pt idx="35">
                  <c:v>0.799365778873529</c:v>
                </c:pt>
                <c:pt idx="36">
                  <c:v>2.503988412375602</c:v>
                </c:pt>
                <c:pt idx="37">
                  <c:v>2.182399118225512</c:v>
                </c:pt>
                <c:pt idx="38">
                  <c:v>0.85133043686447</c:v>
                </c:pt>
                <c:pt idx="39">
                  <c:v>-0.0687476726634461</c:v>
                </c:pt>
                <c:pt idx="40">
                  <c:v>-1.312525355473622</c:v>
                </c:pt>
                <c:pt idx="41">
                  <c:v>-0.711689576092165</c:v>
                </c:pt>
                <c:pt idx="42">
                  <c:v>-1.722770764793837</c:v>
                </c:pt>
                <c:pt idx="43">
                  <c:v>-1.72198459844246</c:v>
                </c:pt>
                <c:pt idx="44">
                  <c:v>0.71367697679276</c:v>
                </c:pt>
                <c:pt idx="45">
                  <c:v>0.367690589471933</c:v>
                </c:pt>
                <c:pt idx="46">
                  <c:v>-1.673820175071207</c:v>
                </c:pt>
                <c:pt idx="47">
                  <c:v>-1.139540384407033</c:v>
                </c:pt>
                <c:pt idx="48">
                  <c:v>1.032420479515422</c:v>
                </c:pt>
                <c:pt idx="49">
                  <c:v>0.897414895181751</c:v>
                </c:pt>
                <c:pt idx="50">
                  <c:v>0.997973897697068</c:v>
                </c:pt>
                <c:pt idx="51">
                  <c:v>-0.270271207984584</c:v>
                </c:pt>
                <c:pt idx="52">
                  <c:v>-0.547678252391606</c:v>
                </c:pt>
                <c:pt idx="53">
                  <c:v>0.876654014395437</c:v>
                </c:pt>
                <c:pt idx="54">
                  <c:v>0.434096526482191</c:v>
                </c:pt>
                <c:pt idx="55">
                  <c:v>0.464939149915244</c:v>
                </c:pt>
                <c:pt idx="56">
                  <c:v>0.996089597301325</c:v>
                </c:pt>
                <c:pt idx="57">
                  <c:v>0.0499494813756236</c:v>
                </c:pt>
                <c:pt idx="58">
                  <c:v>1.032756490816567</c:v>
                </c:pt>
                <c:pt idx="59">
                  <c:v>1.240268782405044</c:v>
                </c:pt>
                <c:pt idx="60">
                  <c:v>1.233977195433722</c:v>
                </c:pt>
                <c:pt idx="61">
                  <c:v>-1.416291562825417</c:v>
                </c:pt>
                <c:pt idx="62">
                  <c:v>-0.42418721222049</c:v>
                </c:pt>
                <c:pt idx="63">
                  <c:v>1.103956157153742</c:v>
                </c:pt>
                <c:pt idx="64">
                  <c:v>-1.14418018805832</c:v>
                </c:pt>
                <c:pt idx="65">
                  <c:v>-0.948638838330925</c:v>
                </c:pt>
                <c:pt idx="66">
                  <c:v>0.412374739333354</c:v>
                </c:pt>
                <c:pt idx="67">
                  <c:v>0.155151010948671</c:v>
                </c:pt>
                <c:pt idx="68">
                  <c:v>-0.142057284124988</c:v>
                </c:pt>
                <c:pt idx="69">
                  <c:v>0.0946815719097894</c:v>
                </c:pt>
                <c:pt idx="70">
                  <c:v>0.176349794995979</c:v>
                </c:pt>
                <c:pt idx="71">
                  <c:v>0.518737932861981</c:v>
                </c:pt>
                <c:pt idx="72">
                  <c:v>1.574893363483458</c:v>
                </c:pt>
                <c:pt idx="73">
                  <c:v>-0.174493985340657</c:v>
                </c:pt>
                <c:pt idx="74">
                  <c:v>0.564355183311788</c:v>
                </c:pt>
                <c:pt idx="75">
                  <c:v>1.369344023817111</c:v>
                </c:pt>
                <c:pt idx="76">
                  <c:v>0.794613404507407</c:v>
                </c:pt>
                <c:pt idx="77">
                  <c:v>0.614622365250934</c:v>
                </c:pt>
                <c:pt idx="78">
                  <c:v>0.286892937652377</c:v>
                </c:pt>
                <c:pt idx="79">
                  <c:v>0.574356657415674</c:v>
                </c:pt>
                <c:pt idx="80">
                  <c:v>0.088258928307344</c:v>
                </c:pt>
                <c:pt idx="81">
                  <c:v>1.081077418955179</c:v>
                </c:pt>
                <c:pt idx="82">
                  <c:v>-0.372160280513614</c:v>
                </c:pt>
                <c:pt idx="83">
                  <c:v>0.388738651982682</c:v>
                </c:pt>
                <c:pt idx="84">
                  <c:v>0.86364955914766</c:v>
                </c:pt>
                <c:pt idx="85">
                  <c:v>1.207900568494239</c:v>
                </c:pt>
                <c:pt idx="86">
                  <c:v>-0.820012101184665</c:v>
                </c:pt>
                <c:pt idx="87">
                  <c:v>-0.351111363689408</c:v>
                </c:pt>
                <c:pt idx="88">
                  <c:v>0.119665096681836</c:v>
                </c:pt>
                <c:pt idx="89">
                  <c:v>1.266325599559125</c:v>
                </c:pt>
                <c:pt idx="90">
                  <c:v>1.054290516046292</c:v>
                </c:pt>
                <c:pt idx="91">
                  <c:v>1.911292821967921</c:v>
                </c:pt>
                <c:pt idx="92">
                  <c:v>0.990399397286078</c:v>
                </c:pt>
                <c:pt idx="93">
                  <c:v>1.299744608838012</c:v>
                </c:pt>
                <c:pt idx="94">
                  <c:v>1.474701575188176</c:v>
                </c:pt>
                <c:pt idx="95">
                  <c:v>0.20851338918887</c:v>
                </c:pt>
                <c:pt idx="96">
                  <c:v>0.175201637875157</c:v>
                </c:pt>
                <c:pt idx="97">
                  <c:v>-0.681024362101401</c:v>
                </c:pt>
                <c:pt idx="98">
                  <c:v>-0.435082652770091</c:v>
                </c:pt>
                <c:pt idx="99">
                  <c:v>-0.815188407134899</c:v>
                </c:pt>
                <c:pt idx="100">
                  <c:v>-0.567100767784894</c:v>
                </c:pt>
                <c:pt idx="101">
                  <c:v>-0.825985725229792</c:v>
                </c:pt>
                <c:pt idx="102">
                  <c:v>0.419896962741189</c:v>
                </c:pt>
                <c:pt idx="103">
                  <c:v>1.681350042137938</c:v>
                </c:pt>
                <c:pt idx="104">
                  <c:v>0.425545835964829</c:v>
                </c:pt>
                <c:pt idx="105">
                  <c:v>1.223735742829816</c:v>
                </c:pt>
                <c:pt idx="106">
                  <c:v>-0.533073735743013</c:v>
                </c:pt>
                <c:pt idx="107">
                  <c:v>0.702470779662906</c:v>
                </c:pt>
                <c:pt idx="108">
                  <c:v>-0.933984331232559</c:v>
                </c:pt>
                <c:pt idx="109">
                  <c:v>0.948354091425293</c:v>
                </c:pt>
                <c:pt idx="110">
                  <c:v>-1.221837175966086</c:v>
                </c:pt>
                <c:pt idx="111">
                  <c:v>-1.575361934888983</c:v>
                </c:pt>
                <c:pt idx="112">
                  <c:v>-1.833787967674586</c:v>
                </c:pt>
                <c:pt idx="113">
                  <c:v>0.463842879956706</c:v>
                </c:pt>
                <c:pt idx="114">
                  <c:v>-1.467125303960011</c:v>
                </c:pt>
                <c:pt idx="115">
                  <c:v>-0.208974052581911</c:v>
                </c:pt>
                <c:pt idx="116">
                  <c:v>-0.743877363092742</c:v>
                </c:pt>
                <c:pt idx="117">
                  <c:v>0.970813664416299</c:v>
                </c:pt>
                <c:pt idx="118">
                  <c:v>-0.749049089696638</c:v>
                </c:pt>
                <c:pt idx="119">
                  <c:v>2.706924245984074</c:v>
                </c:pt>
                <c:pt idx="120">
                  <c:v>-0.020445405074465</c:v>
                </c:pt>
                <c:pt idx="121">
                  <c:v>-0.514014411257853</c:v>
                </c:pt>
                <c:pt idx="122">
                  <c:v>0.601362543457652</c:v>
                </c:pt>
                <c:pt idx="123">
                  <c:v>0.545177486990332</c:v>
                </c:pt>
                <c:pt idx="124">
                  <c:v>-0.0925726751459238</c:v>
                </c:pt>
                <c:pt idx="125">
                  <c:v>0.151614719923118</c:v>
                </c:pt>
                <c:pt idx="126">
                  <c:v>0.339364642134722</c:v>
                </c:pt>
                <c:pt idx="127">
                  <c:v>0.691240054581574</c:v>
                </c:pt>
                <c:pt idx="128">
                  <c:v>-0.962017451815009</c:v>
                </c:pt>
                <c:pt idx="129">
                  <c:v>0.632976080951709</c:v>
                </c:pt>
                <c:pt idx="130">
                  <c:v>0.684929547802231</c:v>
                </c:pt>
                <c:pt idx="131">
                  <c:v>-0.0378188091082031</c:v>
                </c:pt>
                <c:pt idx="132">
                  <c:v>0.84287042660061</c:v>
                </c:pt>
                <c:pt idx="133">
                  <c:v>1.69628553061104</c:v>
                </c:pt>
                <c:pt idx="134">
                  <c:v>-0.607347845536407</c:v>
                </c:pt>
                <c:pt idx="135">
                  <c:v>-0.956384233234709</c:v>
                </c:pt>
                <c:pt idx="136">
                  <c:v>0.0280725512349462</c:v>
                </c:pt>
                <c:pt idx="137">
                  <c:v>0.118910633211762</c:v>
                </c:pt>
                <c:pt idx="138">
                  <c:v>-1.274928247686481</c:v>
                </c:pt>
                <c:pt idx="139">
                  <c:v>-0.857086446732931</c:v>
                </c:pt>
                <c:pt idx="140">
                  <c:v>-0.153151651595494</c:v>
                </c:pt>
                <c:pt idx="141">
                  <c:v>0.234143409947038</c:v>
                </c:pt>
                <c:pt idx="142">
                  <c:v>0.864899174761044</c:v>
                </c:pt>
                <c:pt idx="143">
                  <c:v>0.813868843519544</c:v>
                </c:pt>
                <c:pt idx="144">
                  <c:v>-0.616228383634482</c:v>
                </c:pt>
                <c:pt idx="145">
                  <c:v>1.021496987484608</c:v>
                </c:pt>
                <c:pt idx="146">
                  <c:v>1.136627895814758</c:v>
                </c:pt>
                <c:pt idx="147">
                  <c:v>1.430563384739567</c:v>
                </c:pt>
                <c:pt idx="148">
                  <c:v>0.0389622717379596</c:v>
                </c:pt>
                <c:pt idx="149">
                  <c:v>0.155368145514718</c:v>
                </c:pt>
                <c:pt idx="150">
                  <c:v>-0.0828709740780508</c:v>
                </c:pt>
                <c:pt idx="151">
                  <c:v>1.347241601973203</c:v>
                </c:pt>
                <c:pt idx="152">
                  <c:v>0.912137429533731</c:v>
                </c:pt>
                <c:pt idx="153">
                  <c:v>0.434781567272124</c:v>
                </c:pt>
                <c:pt idx="154">
                  <c:v>0.0350842493262439</c:v>
                </c:pt>
                <c:pt idx="155">
                  <c:v>0.86428363313591</c:v>
                </c:pt>
                <c:pt idx="156">
                  <c:v>0.93685047018906</c:v>
                </c:pt>
                <c:pt idx="157">
                  <c:v>0.873822733710803</c:v>
                </c:pt>
                <c:pt idx="158">
                  <c:v>1.413469761144868</c:v>
                </c:pt>
                <c:pt idx="159">
                  <c:v>-0.0923226059837483</c:v>
                </c:pt>
                <c:pt idx="160">
                  <c:v>1.218095785940529</c:v>
                </c:pt>
                <c:pt idx="161">
                  <c:v>0.131646800333675</c:v>
                </c:pt>
                <c:pt idx="162">
                  <c:v>1.009393379734007</c:v>
                </c:pt>
                <c:pt idx="163">
                  <c:v>2.868728382438994</c:v>
                </c:pt>
                <c:pt idx="164">
                  <c:v>2.050141346425816</c:v>
                </c:pt>
                <c:pt idx="165">
                  <c:v>1.940682651613643</c:v>
                </c:pt>
                <c:pt idx="166">
                  <c:v>1.315930812471619</c:v>
                </c:pt>
                <c:pt idx="167">
                  <c:v>2.529657180640427</c:v>
                </c:pt>
                <c:pt idx="168">
                  <c:v>2.010854210275388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40736"/>
        <c:axId val="938729920"/>
      </c:scatterChart>
      <c:valAx>
        <c:axId val="938940736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29920"/>
        <c:crossesAt val="0.0"/>
        <c:crossBetween val="midCat"/>
        <c:majorUnit val="10.0"/>
      </c:valAx>
      <c:valAx>
        <c:axId val="938729920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94073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'6126'!$M$2:$M$177</c:f>
              <c:numCache>
                <c:formatCode>0.00</c:formatCode>
                <c:ptCount val="176"/>
                <c:pt idx="4">
                  <c:v>2.488248116287977</c:v>
                </c:pt>
                <c:pt idx="5">
                  <c:v>2.56702504929768</c:v>
                </c:pt>
                <c:pt idx="6">
                  <c:v>2.558864065680831</c:v>
                </c:pt>
                <c:pt idx="7">
                  <c:v>2.60598356597394</c:v>
                </c:pt>
                <c:pt idx="8">
                  <c:v>2.53940644962026</c:v>
                </c:pt>
                <c:pt idx="9">
                  <c:v>2.532538279509552</c:v>
                </c:pt>
                <c:pt idx="10">
                  <c:v>2.556323695102251</c:v>
                </c:pt>
                <c:pt idx="11">
                  <c:v>2.577078385644342</c:v>
                </c:pt>
                <c:pt idx="12">
                  <c:v>2.599631210323931</c:v>
                </c:pt>
                <c:pt idx="13">
                  <c:v>2.653158333478197</c:v>
                </c:pt>
                <c:pt idx="14">
                  <c:v>2.593660882830799</c:v>
                </c:pt>
                <c:pt idx="15">
                  <c:v>2.614296531703421</c:v>
                </c:pt>
                <c:pt idx="16">
                  <c:v>2.594421790504694</c:v>
                </c:pt>
                <c:pt idx="17">
                  <c:v>2.552899712651984</c:v>
                </c:pt>
                <c:pt idx="18">
                  <c:v>2.554977926785196</c:v>
                </c:pt>
                <c:pt idx="19">
                  <c:v>2.529714323709994</c:v>
                </c:pt>
                <c:pt idx="20">
                  <c:v>2.516649974792867</c:v>
                </c:pt>
                <c:pt idx="21">
                  <c:v>2.475994578444235</c:v>
                </c:pt>
                <c:pt idx="22">
                  <c:v>2.519202779995317</c:v>
                </c:pt>
                <c:pt idx="23">
                  <c:v>2.467249221773967</c:v>
                </c:pt>
                <c:pt idx="24">
                  <c:v>2.495137403137675</c:v>
                </c:pt>
                <c:pt idx="25">
                  <c:v>2.537281585178445</c:v>
                </c:pt>
                <c:pt idx="26">
                  <c:v>2.490375095384286</c:v>
                </c:pt>
                <c:pt idx="27">
                  <c:v>2.514913822982347</c:v>
                </c:pt>
                <c:pt idx="28">
                  <c:v>2.49606506197196</c:v>
                </c:pt>
                <c:pt idx="29">
                  <c:v>2.466288070187694</c:v>
                </c:pt>
                <c:pt idx="30">
                  <c:v>2.521262706629904</c:v>
                </c:pt>
                <c:pt idx="31">
                  <c:v>2.48569105823642</c:v>
                </c:pt>
                <c:pt idx="32">
                  <c:v>2.487631992280598</c:v>
                </c:pt>
                <c:pt idx="33">
                  <c:v>2.473361661551583</c:v>
                </c:pt>
                <c:pt idx="34">
                  <c:v>2.467773406479628</c:v>
                </c:pt>
                <c:pt idx="35">
                  <c:v>2.506681302820852</c:v>
                </c:pt>
                <c:pt idx="36">
                  <c:v>2.549071903701601</c:v>
                </c:pt>
                <c:pt idx="37">
                  <c:v>2.541074612601558</c:v>
                </c:pt>
                <c:pt idx="38">
                  <c:v>2.507973561314612</c:v>
                </c:pt>
                <c:pt idx="39">
                  <c:v>2.485093034473323</c:v>
                </c:pt>
                <c:pt idx="40">
                  <c:v>2.454162738054538</c:v>
                </c:pt>
                <c:pt idx="41">
                  <c:v>2.469104338158901</c:v>
                </c:pt>
                <c:pt idx="42">
                  <c:v>2.443960744330024</c:v>
                </c:pt>
                <c:pt idx="43">
                  <c:v>2.44398029473571</c:v>
                </c:pt>
                <c:pt idx="44">
                  <c:v>2.504550391417022</c:v>
                </c:pt>
                <c:pt idx="45">
                  <c:v>2.495946392756652</c:v>
                </c:pt>
                <c:pt idx="46">
                  <c:v>2.445178048894112</c:v>
                </c:pt>
                <c:pt idx="47">
                  <c:v>2.458464532905042</c:v>
                </c:pt>
                <c:pt idx="48">
                  <c:v>2.512476913300338</c:v>
                </c:pt>
                <c:pt idx="49">
                  <c:v>2.509119590846861</c:v>
                </c:pt>
                <c:pt idx="50">
                  <c:v>2.511620294789666</c:v>
                </c:pt>
                <c:pt idx="51">
                  <c:v>2.480081541849689</c:v>
                </c:pt>
                <c:pt idx="52">
                  <c:v>2.473182976108597</c:v>
                </c:pt>
                <c:pt idx="53">
                  <c:v>2.508603308712593</c:v>
                </c:pt>
                <c:pt idx="54">
                  <c:v>2.497597777360252</c:v>
                </c:pt>
                <c:pt idx="55">
                  <c:v>2.49836477253817</c:v>
                </c:pt>
                <c:pt idx="56">
                  <c:v>2.511573435957426</c:v>
                </c:pt>
                <c:pt idx="57">
                  <c:v>2.488044798449502</c:v>
                </c:pt>
                <c:pt idx="58">
                  <c:v>2.51248526923829</c:v>
                </c:pt>
                <c:pt idx="59">
                  <c:v>2.517645690411688</c:v>
                </c:pt>
                <c:pt idx="60">
                  <c:v>2.517489231059943</c:v>
                </c:pt>
                <c:pt idx="61">
                  <c:v>2.45158227725676</c:v>
                </c:pt>
                <c:pt idx="62">
                  <c:v>2.47625395457231</c:v>
                </c:pt>
                <c:pt idx="63">
                  <c:v>2.51425586442999</c:v>
                </c:pt>
                <c:pt idx="64">
                  <c:v>2.458349150144728</c:v>
                </c:pt>
                <c:pt idx="65">
                  <c:v>2.463211877618285</c:v>
                </c:pt>
                <c:pt idx="66">
                  <c:v>2.497057599381064</c:v>
                </c:pt>
                <c:pt idx="67">
                  <c:v>2.490660952878365</c:v>
                </c:pt>
                <c:pt idx="68">
                  <c:v>2.483269969110285</c:v>
                </c:pt>
                <c:pt idx="69">
                  <c:v>2.489157197263837</c:v>
                </c:pt>
                <c:pt idx="70">
                  <c:v>2.491188124802546</c:v>
                </c:pt>
                <c:pt idx="71">
                  <c:v>2.499702642099998</c:v>
                </c:pt>
                <c:pt idx="72">
                  <c:v>2.525967143372946</c:v>
                </c:pt>
                <c:pt idx="73">
                  <c:v>2.482463332363771</c:v>
                </c:pt>
                <c:pt idx="74">
                  <c:v>2.500837053094601</c:v>
                </c:pt>
                <c:pt idx="75">
                  <c:v>2.520855536940033</c:v>
                </c:pt>
                <c:pt idx="76">
                  <c:v>2.506563120649015</c:v>
                </c:pt>
                <c:pt idx="77">
                  <c:v>2.502087098708864</c:v>
                </c:pt>
                <c:pt idx="78">
                  <c:v>2.493937114607301</c:v>
                </c:pt>
                <c:pt idx="79">
                  <c:v>2.501085770017998</c:v>
                </c:pt>
                <c:pt idx="80">
                  <c:v>2.488997478792311</c:v>
                </c:pt>
                <c:pt idx="81">
                  <c:v>2.513686915361399</c:v>
                </c:pt>
                <c:pt idx="82">
                  <c:v>2.47754776169049</c:v>
                </c:pt>
                <c:pt idx="83">
                  <c:v>2.496469816533663</c:v>
                </c:pt>
                <c:pt idx="84">
                  <c:v>2.508279913574428</c:v>
                </c:pt>
                <c:pt idx="85">
                  <c:v>2.516840756809289</c:v>
                </c:pt>
                <c:pt idx="86">
                  <c:v>2.466410570730647</c:v>
                </c:pt>
                <c:pt idx="87">
                  <c:v>2.478071206712591</c:v>
                </c:pt>
                <c:pt idx="88">
                  <c:v>2.489778488220786</c:v>
                </c:pt>
                <c:pt idx="89">
                  <c:v>2.518293672032072</c:v>
                </c:pt>
                <c:pt idx="90">
                  <c:v>2.513020777949091</c:v>
                </c:pt>
                <c:pt idx="91">
                  <c:v>2.534332734032632</c:v>
                </c:pt>
                <c:pt idx="92">
                  <c:v>2.511431931912462</c:v>
                </c:pt>
                <c:pt idx="93">
                  <c:v>2.519124736841567</c:v>
                </c:pt>
                <c:pt idx="94">
                  <c:v>2.523475571323108</c:v>
                </c:pt>
                <c:pt idx="95">
                  <c:v>2.491987969916371</c:v>
                </c:pt>
                <c:pt idx="96">
                  <c:v>2.4911595724008</c:v>
                </c:pt>
                <c:pt idx="97">
                  <c:v>2.4698669215141</c:v>
                </c:pt>
                <c:pt idx="98">
                  <c:v>2.475983006467621</c:v>
                </c:pt>
                <c:pt idx="99">
                  <c:v>2.46653052648227</c:v>
                </c:pt>
                <c:pt idx="100">
                  <c:v>2.472699976480436</c:v>
                </c:pt>
                <c:pt idx="101">
                  <c:v>2.466262018489388</c:v>
                </c:pt>
                <c:pt idx="102">
                  <c:v>2.497244662232366</c:v>
                </c:pt>
                <c:pt idx="103">
                  <c:v>2.52861451088247</c:v>
                </c:pt>
                <c:pt idx="104">
                  <c:v>2.49738513856158</c:v>
                </c:pt>
                <c:pt idx="105">
                  <c:v>2.51723454634484</c:v>
                </c:pt>
                <c:pt idx="106">
                  <c:v>2.473546161616134</c:v>
                </c:pt>
                <c:pt idx="107">
                  <c:v>2.50427171540945</c:v>
                </c:pt>
                <c:pt idx="108">
                  <c:v>2.463576306289653</c:v>
                </c:pt>
                <c:pt idx="109">
                  <c:v>2.510386348130676</c:v>
                </c:pt>
                <c:pt idx="110">
                  <c:v>2.456417974108871</c:v>
                </c:pt>
                <c:pt idx="111">
                  <c:v>2.447626511023475</c:v>
                </c:pt>
                <c:pt idx="112">
                  <c:v>2.441199965583031</c:v>
                </c:pt>
                <c:pt idx="113">
                  <c:v>2.498337510467752</c:v>
                </c:pt>
                <c:pt idx="114">
                  <c:v>2.450318142433391</c:v>
                </c:pt>
                <c:pt idx="115">
                  <c:v>2.481605881136714</c:v>
                </c:pt>
                <c:pt idx="116">
                  <c:v>2.468303891417692</c:v>
                </c:pt>
                <c:pt idx="117">
                  <c:v>2.510944873387764</c:v>
                </c:pt>
                <c:pt idx="118">
                  <c:v>2.468175280783279</c:v>
                </c:pt>
                <c:pt idx="119">
                  <c:v>2.55411851739652</c:v>
                </c:pt>
                <c:pt idx="120">
                  <c:v>2.486294216545389</c:v>
                </c:pt>
                <c:pt idx="121">
                  <c:v>2.474020129403155</c:v>
                </c:pt>
                <c:pt idx="122">
                  <c:v>2.50175735310867</c:v>
                </c:pt>
                <c:pt idx="123">
                  <c:v>2.500360141633614</c:v>
                </c:pt>
                <c:pt idx="124">
                  <c:v>2.484500553679411</c:v>
                </c:pt>
                <c:pt idx="125">
                  <c:v>2.490573012299309</c:v>
                </c:pt>
                <c:pt idx="126">
                  <c:v>2.495241982346663</c:v>
                </c:pt>
                <c:pt idx="127">
                  <c:v>2.503992429440129</c:v>
                </c:pt>
                <c:pt idx="128">
                  <c:v>2.462879177903172</c:v>
                </c:pt>
                <c:pt idx="129">
                  <c:v>2.502543519397912</c:v>
                </c:pt>
                <c:pt idx="130">
                  <c:v>2.503835499590096</c:v>
                </c:pt>
                <c:pt idx="131">
                  <c:v>2.485862174272888</c:v>
                </c:pt>
                <c:pt idx="132">
                  <c:v>2.507763177554891</c:v>
                </c:pt>
                <c:pt idx="133">
                  <c:v>2.52898592700612</c:v>
                </c:pt>
                <c:pt idx="134">
                  <c:v>2.471699111082987</c:v>
                </c:pt>
                <c:pt idx="135">
                  <c:v>2.4630192649323</c:v>
                </c:pt>
                <c:pt idx="136">
                  <c:v>2.487500762370276</c:v>
                </c:pt>
                <c:pt idx="137">
                  <c:v>2.489759726203193</c:v>
                </c:pt>
                <c:pt idx="138">
                  <c:v>2.455097703928598</c:v>
                </c:pt>
                <c:pt idx="139">
                  <c:v>2.465488604921815</c:v>
                </c:pt>
                <c:pt idx="140">
                  <c:v>2.482994074085648</c:v>
                </c:pt>
                <c:pt idx="141">
                  <c:v>2.492625337952657</c:v>
                </c:pt>
                <c:pt idx="142">
                  <c:v>2.50831098904866</c:v>
                </c:pt>
                <c:pt idx="143">
                  <c:v>2.507041965417296</c:v>
                </c:pt>
                <c:pt idx="144">
                  <c:v>2.471478269625926</c:v>
                </c:pt>
                <c:pt idx="145">
                  <c:v>2.512205267610669</c:v>
                </c:pt>
                <c:pt idx="146">
                  <c:v>2.515068346093931</c:v>
                </c:pt>
                <c:pt idx="147">
                  <c:v>2.52237794163186</c:v>
                </c:pt>
                <c:pt idx="148">
                  <c:v>2.487771568228696</c:v>
                </c:pt>
                <c:pt idx="149">
                  <c:v>2.490666352586515</c:v>
                </c:pt>
                <c:pt idx="150">
                  <c:v>2.484741815838994</c:v>
                </c:pt>
                <c:pt idx="151">
                  <c:v>2.520305893327148</c:v>
                </c:pt>
                <c:pt idx="152">
                  <c:v>2.509485711221777</c:v>
                </c:pt>
                <c:pt idx="153">
                  <c:v>2.497614812972793</c:v>
                </c:pt>
                <c:pt idx="154">
                  <c:v>2.487675129464461</c:v>
                </c:pt>
                <c:pt idx="155">
                  <c:v>2.508295681743193</c:v>
                </c:pt>
                <c:pt idx="156">
                  <c:v>2.510100275772534</c:v>
                </c:pt>
                <c:pt idx="157">
                  <c:v>2.508532900349402</c:v>
                </c:pt>
                <c:pt idx="158">
                  <c:v>2.521952856946741</c:v>
                </c:pt>
                <c:pt idx="159">
                  <c:v>2.484506772405971</c:v>
                </c:pt>
                <c:pt idx="160">
                  <c:v>2.517094291747265</c:v>
                </c:pt>
                <c:pt idx="161">
                  <c:v>2.490076449545125</c:v>
                </c:pt>
                <c:pt idx="162">
                  <c:v>2.511904274771967</c:v>
                </c:pt>
                <c:pt idx="163">
                  <c:v>2.558142266955226</c:v>
                </c:pt>
                <c:pt idx="164">
                  <c:v>2.537785622823087</c:v>
                </c:pt>
                <c:pt idx="165">
                  <c:v>2.535063601096098</c:v>
                </c:pt>
                <c:pt idx="166">
                  <c:v>2.519527255783016</c:v>
                </c:pt>
                <c:pt idx="167">
                  <c:v>2.549710235311911</c:v>
                </c:pt>
                <c:pt idx="168">
                  <c:v>2.536808629278845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79424"/>
        <c:axId val="939514864"/>
      </c:scatterChart>
      <c:valAx>
        <c:axId val="9394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14864"/>
        <c:crossesAt val="0.0"/>
        <c:crossBetween val="midCat"/>
        <c:majorUnit val="10.0"/>
      </c:valAx>
      <c:valAx>
        <c:axId val="9395148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7942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'6127'!$L$2:$L$141</c:f>
              <c:numCache>
                <c:formatCode>0.00</c:formatCode>
                <c:ptCount val="140"/>
                <c:pt idx="0">
                  <c:v>2.224928395195367</c:v>
                </c:pt>
                <c:pt idx="1">
                  <c:v>2.26978280466505</c:v>
                </c:pt>
                <c:pt idx="2">
                  <c:v>2.284395452402652</c:v>
                </c:pt>
                <c:pt idx="3">
                  <c:v>2.281614038540101</c:v>
                </c:pt>
                <c:pt idx="4">
                  <c:v>2.242442615499892</c:v>
                </c:pt>
                <c:pt idx="5">
                  <c:v>2.216847132913349</c:v>
                </c:pt>
                <c:pt idx="6">
                  <c:v>2.248333800963118</c:v>
                </c:pt>
                <c:pt idx="7">
                  <c:v>2.273346843248404</c:v>
                </c:pt>
                <c:pt idx="8">
                  <c:v>2.261993993895913</c:v>
                </c:pt>
                <c:pt idx="9">
                  <c:v>2.245468401479562</c:v>
                </c:pt>
                <c:pt idx="10">
                  <c:v>2.277136169149411</c:v>
                </c:pt>
                <c:pt idx="11">
                  <c:v>2.238086181136409</c:v>
                </c:pt>
                <c:pt idx="12">
                  <c:v>2.335556919129258</c:v>
                </c:pt>
                <c:pt idx="13">
                  <c:v>2.299620096242276</c:v>
                </c:pt>
                <c:pt idx="14">
                  <c:v>2.20093073789334</c:v>
                </c:pt>
                <c:pt idx="15">
                  <c:v>2.2780716902892</c:v>
                </c:pt>
                <c:pt idx="16">
                  <c:v>2.180834653815148</c:v>
                </c:pt>
                <c:pt idx="17">
                  <c:v>2.19885444705996</c:v>
                </c:pt>
                <c:pt idx="18">
                  <c:v>2.245052144959906</c:v>
                </c:pt>
                <c:pt idx="19">
                  <c:v>2.291001831471409</c:v>
                </c:pt>
                <c:pt idx="20">
                  <c:v>2.251720254553916</c:v>
                </c:pt>
                <c:pt idx="21">
                  <c:v>2.173926795746574</c:v>
                </c:pt>
                <c:pt idx="22">
                  <c:v>2.232691403750496</c:v>
                </c:pt>
                <c:pt idx="23">
                  <c:v>2.217472821491102</c:v>
                </c:pt>
                <c:pt idx="24">
                  <c:v>2.169653147743879</c:v>
                </c:pt>
                <c:pt idx="25">
                  <c:v>2.171142281159045</c:v>
                </c:pt>
                <c:pt idx="26">
                  <c:v>2.2140295700752</c:v>
                </c:pt>
                <c:pt idx="27">
                  <c:v>2.222973962200282</c:v>
                </c:pt>
                <c:pt idx="28">
                  <c:v>2.185499479192141</c:v>
                </c:pt>
                <c:pt idx="29">
                  <c:v>2.179304079511881</c:v>
                </c:pt>
                <c:pt idx="30">
                  <c:v>2.171220903059269</c:v>
                </c:pt>
                <c:pt idx="31">
                  <c:v>2.141257367387006</c:v>
                </c:pt>
                <c:pt idx="32">
                  <c:v>2.224853520609198</c:v>
                </c:pt>
                <c:pt idx="33">
                  <c:v>2.190791489824717</c:v>
                </c:pt>
                <c:pt idx="34">
                  <c:v>2.110610085375833</c:v>
                </c:pt>
                <c:pt idx="35">
                  <c:v>2.163972575057888</c:v>
                </c:pt>
                <c:pt idx="36">
                  <c:v>2.113776291401402</c:v>
                </c:pt>
                <c:pt idx="37">
                  <c:v>2.152874696224111</c:v>
                </c:pt>
                <c:pt idx="38">
                  <c:v>2.10320595811702</c:v>
                </c:pt>
                <c:pt idx="39">
                  <c:v>2.084747103829024</c:v>
                </c:pt>
                <c:pt idx="40">
                  <c:v>2.10497352072751</c:v>
                </c:pt>
                <c:pt idx="41">
                  <c:v>2.089095646978556</c:v>
                </c:pt>
                <c:pt idx="42">
                  <c:v>2.12456159638232</c:v>
                </c:pt>
                <c:pt idx="43">
                  <c:v>2.088008731466541</c:v>
                </c:pt>
                <c:pt idx="44">
                  <c:v>2.094499328439526</c:v>
                </c:pt>
                <c:pt idx="45">
                  <c:v>2.030750060671882</c:v>
                </c:pt>
                <c:pt idx="46">
                  <c:v>2.123928694425802</c:v>
                </c:pt>
                <c:pt idx="47">
                  <c:v>2.069843545904442</c:v>
                </c:pt>
                <c:pt idx="48">
                  <c:v>2.120520889536807</c:v>
                </c:pt>
                <c:pt idx="49">
                  <c:v>2.050922344465151</c:v>
                </c:pt>
                <c:pt idx="50">
                  <c:v>2.009091408149952</c:v>
                </c:pt>
                <c:pt idx="51">
                  <c:v>2.0327623217802</c:v>
                </c:pt>
                <c:pt idx="52">
                  <c:v>1.998581448503045</c:v>
                </c:pt>
                <c:pt idx="53">
                  <c:v>1.997726249099565</c:v>
                </c:pt>
                <c:pt idx="54">
                  <c:v>2.016073468235138</c:v>
                </c:pt>
                <c:pt idx="55">
                  <c:v>2.050849063971592</c:v>
                </c:pt>
                <c:pt idx="56">
                  <c:v>2.099895723483974</c:v>
                </c:pt>
                <c:pt idx="57">
                  <c:v>2.030113719085611</c:v>
                </c:pt>
                <c:pt idx="58">
                  <c:v>2.045084553161565</c:v>
                </c:pt>
                <c:pt idx="59">
                  <c:v>2.066021669104487</c:v>
                </c:pt>
                <c:pt idx="60">
                  <c:v>2.026682537023584</c:v>
                </c:pt>
                <c:pt idx="61">
                  <c:v>2.082207640661898</c:v>
                </c:pt>
                <c:pt idx="62">
                  <c:v>2.05257355240936</c:v>
                </c:pt>
                <c:pt idx="63">
                  <c:v>2.071635724612107</c:v>
                </c:pt>
                <c:pt idx="64">
                  <c:v>2.010969655310753</c:v>
                </c:pt>
                <c:pt idx="65">
                  <c:v>2.053422979993727</c:v>
                </c:pt>
                <c:pt idx="66">
                  <c:v>2.060821336078102</c:v>
                </c:pt>
                <c:pt idx="67">
                  <c:v>2.081323269375636</c:v>
                </c:pt>
                <c:pt idx="68">
                  <c:v>2.07742955077236</c:v>
                </c:pt>
                <c:pt idx="69">
                  <c:v>2.065191271904829</c:v>
                </c:pt>
                <c:pt idx="70">
                  <c:v>2.073192812852847</c:v>
                </c:pt>
                <c:pt idx="71">
                  <c:v>2.048074993776495</c:v>
                </c:pt>
                <c:pt idx="72">
                  <c:v>2.028980080747383</c:v>
                </c:pt>
                <c:pt idx="73">
                  <c:v>2.023351035477716</c:v>
                </c:pt>
                <c:pt idx="74">
                  <c:v>2.033832079029043</c:v>
                </c:pt>
                <c:pt idx="75">
                  <c:v>2.013902506508484</c:v>
                </c:pt>
                <c:pt idx="76">
                  <c:v>2.042785346580925</c:v>
                </c:pt>
                <c:pt idx="77">
                  <c:v>2.034403868261935</c:v>
                </c:pt>
                <c:pt idx="78">
                  <c:v>2.026522399031134</c:v>
                </c:pt>
                <c:pt idx="79">
                  <c:v>1.997902195128448</c:v>
                </c:pt>
                <c:pt idx="80">
                  <c:v>2.030617833118395</c:v>
                </c:pt>
                <c:pt idx="81">
                  <c:v>1.992089787898917</c:v>
                </c:pt>
                <c:pt idx="82">
                  <c:v>1.97139443264611</c:v>
                </c:pt>
                <c:pt idx="83">
                  <c:v>1.986306304923924</c:v>
                </c:pt>
                <c:pt idx="84">
                  <c:v>1.914149039591833</c:v>
                </c:pt>
                <c:pt idx="85">
                  <c:v>1.952264456115431</c:v>
                </c:pt>
                <c:pt idx="86">
                  <c:v>1.954391213118484</c:v>
                </c:pt>
                <c:pt idx="87">
                  <c:v>2.031285418528364</c:v>
                </c:pt>
                <c:pt idx="88">
                  <c:v>1.982187846897185</c:v>
                </c:pt>
                <c:pt idx="89">
                  <c:v>1.908231594939612</c:v>
                </c:pt>
                <c:pt idx="90">
                  <c:v>1.966033934866325</c:v>
                </c:pt>
                <c:pt idx="91">
                  <c:v>1.913399356429333</c:v>
                </c:pt>
                <c:pt idx="92">
                  <c:v>1.977221385499797</c:v>
                </c:pt>
                <c:pt idx="93">
                  <c:v>1.992040666958534</c:v>
                </c:pt>
                <c:pt idx="94">
                  <c:v>1.937369985762188</c:v>
                </c:pt>
                <c:pt idx="95">
                  <c:v>1.917668972627358</c:v>
                </c:pt>
                <c:pt idx="96">
                  <c:v>1.950952559376029</c:v>
                </c:pt>
                <c:pt idx="97">
                  <c:v>1.949562331890348</c:v>
                </c:pt>
                <c:pt idx="98">
                  <c:v>1.984958597432738</c:v>
                </c:pt>
                <c:pt idx="99">
                  <c:v>1.976572206931893</c:v>
                </c:pt>
                <c:pt idx="100">
                  <c:v>1.915598127697273</c:v>
                </c:pt>
                <c:pt idx="101">
                  <c:v>1.964257340523799</c:v>
                </c:pt>
                <c:pt idx="102">
                  <c:v>1.982697785472502</c:v>
                </c:pt>
                <c:pt idx="103">
                  <c:v>1.922179556671348</c:v>
                </c:pt>
                <c:pt idx="104">
                  <c:v>1.961657434134894</c:v>
                </c:pt>
                <c:pt idx="105">
                  <c:v>1.951216314136875</c:v>
                </c:pt>
                <c:pt idx="106">
                  <c:v>1.984407423991602</c:v>
                </c:pt>
                <c:pt idx="107">
                  <c:v>1.958767448389035</c:v>
                </c:pt>
                <c:pt idx="108">
                  <c:v>1.923814620700524</c:v>
                </c:pt>
                <c:pt idx="109">
                  <c:v>1.966572868055563</c:v>
                </c:pt>
                <c:pt idx="110">
                  <c:v>1.932555090635784</c:v>
                </c:pt>
                <c:pt idx="111">
                  <c:v>1.94633848891333</c:v>
                </c:pt>
                <c:pt idx="112">
                  <c:v>1.912738656352033</c:v>
                </c:pt>
                <c:pt idx="113">
                  <c:v>1.931704534656924</c:v>
                </c:pt>
                <c:pt idx="114">
                  <c:v>1.934240671007107</c:v>
                </c:pt>
                <c:pt idx="115">
                  <c:v>1.896128648230814</c:v>
                </c:pt>
                <c:pt idx="116">
                  <c:v>1.947018154108823</c:v>
                </c:pt>
                <c:pt idx="117">
                  <c:v>1.952149723756911</c:v>
                </c:pt>
                <c:pt idx="118">
                  <c:v>1.927299283237384</c:v>
                </c:pt>
                <c:pt idx="119">
                  <c:v>1.866372259405304</c:v>
                </c:pt>
                <c:pt idx="120">
                  <c:v>1.950568571878282</c:v>
                </c:pt>
                <c:pt idx="121">
                  <c:v>1.97007416111675</c:v>
                </c:pt>
                <c:pt idx="122">
                  <c:v>1.940473282178643</c:v>
                </c:pt>
                <c:pt idx="123">
                  <c:v>1.86037889778583</c:v>
                </c:pt>
                <c:pt idx="124">
                  <c:v>1.890730328322062</c:v>
                </c:pt>
                <c:pt idx="125">
                  <c:v>1.913274761479854</c:v>
                </c:pt>
                <c:pt idx="126">
                  <c:v>1.942341805381633</c:v>
                </c:pt>
                <c:pt idx="127">
                  <c:v>1.913155139467835</c:v>
                </c:pt>
                <c:pt idx="128">
                  <c:v>1.88944540336693</c:v>
                </c:pt>
                <c:pt idx="129">
                  <c:v>1.904003972348281</c:v>
                </c:pt>
                <c:pt idx="130">
                  <c:v>1.963049992366372</c:v>
                </c:pt>
                <c:pt idx="131">
                  <c:v>1.85828454247507</c:v>
                </c:pt>
                <c:pt idx="132">
                  <c:v>1.820906480973808</c:v>
                </c:pt>
                <c:pt idx="133">
                  <c:v>1.926861051385924</c:v>
                </c:pt>
                <c:pt idx="134">
                  <c:v>1.864861861209383</c:v>
                </c:pt>
                <c:pt idx="135">
                  <c:v>1.83751989794805</c:v>
                </c:pt>
                <c:pt idx="136">
                  <c:v>1.917846280944415</c:v>
                </c:pt>
                <c:pt idx="137">
                  <c:v>1.88360270430793</c:v>
                </c:pt>
                <c:pt idx="138">
                  <c:v>1.892414931204812</c:v>
                </c:pt>
                <c:pt idx="139">
                  <c:v>1.847997007236846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51040"/>
        <c:axId val="929633168"/>
      </c:scatterChart>
      <c:valAx>
        <c:axId val="9294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633168"/>
        <c:crossesAt val="0.0"/>
        <c:crossBetween val="midCat"/>
        <c:majorUnit val="10.0"/>
      </c:valAx>
      <c:valAx>
        <c:axId val="9296331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45104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'6127'!$A$2:$A$179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'6127'!$P$2:$P$177</c:f>
              <c:numCache>
                <c:formatCode>General</c:formatCode>
                <c:ptCount val="176"/>
                <c:pt idx="4">
                  <c:v>1.862635003166305</c:v>
                </c:pt>
                <c:pt idx="5">
                  <c:v>0.825749037778173</c:v>
                </c:pt>
                <c:pt idx="6">
                  <c:v>2.366666418005458</c:v>
                </c:pt>
                <c:pt idx="7">
                  <c:v>3.615237872791531</c:v>
                </c:pt>
                <c:pt idx="8">
                  <c:v>3.221542592965269</c:v>
                </c:pt>
                <c:pt idx="9">
                  <c:v>2.594248644774414</c:v>
                </c:pt>
                <c:pt idx="10">
                  <c:v>4.14334439952556</c:v>
                </c:pt>
                <c:pt idx="11">
                  <c:v>2.498859233418789</c:v>
                </c:pt>
                <c:pt idx="12">
                  <c:v>7.019586490472701</c:v>
                </c:pt>
                <c:pt idx="13">
                  <c:v>5.515690411985279</c:v>
                </c:pt>
                <c:pt idx="14">
                  <c:v>1.177919049255043</c:v>
                </c:pt>
                <c:pt idx="15">
                  <c:v>4.780562654179968</c:v>
                </c:pt>
                <c:pt idx="16">
                  <c:v>0.508377471126719</c:v>
                </c:pt>
                <c:pt idx="17">
                  <c:v>1.441137055261491</c:v>
                </c:pt>
                <c:pt idx="18">
                  <c:v>3.646397694151984</c:v>
                </c:pt>
                <c:pt idx="19">
                  <c:v>5.84045825421306</c:v>
                </c:pt>
                <c:pt idx="20">
                  <c:v>4.185514641005963</c:v>
                </c:pt>
                <c:pt idx="21">
                  <c:v>0.791392372563641</c:v>
                </c:pt>
                <c:pt idx="22">
                  <c:v>3.564168820668733</c:v>
                </c:pt>
                <c:pt idx="23">
                  <c:v>2.995898842629685</c:v>
                </c:pt>
                <c:pt idx="24">
                  <c:v>0.955378751880672</c:v>
                </c:pt>
                <c:pt idx="25">
                  <c:v>1.14162143468862</c:v>
                </c:pt>
                <c:pt idx="26">
                  <c:v>3.197385545178474</c:v>
                </c:pt>
                <c:pt idx="27">
                  <c:v>3.720304240200677</c:v>
                </c:pt>
                <c:pt idx="28">
                  <c:v>2.146968146567351</c:v>
                </c:pt>
                <c:pt idx="29">
                  <c:v>1.986180892660169</c:v>
                </c:pt>
                <c:pt idx="30">
                  <c:v>1.740142518651551</c:v>
                </c:pt>
                <c:pt idx="31">
                  <c:v>0.505997309652709</c:v>
                </c:pt>
                <c:pt idx="32">
                  <c:v>4.400154778390525</c:v>
                </c:pt>
                <c:pt idx="33">
                  <c:v>2.980923438359619</c:v>
                </c:pt>
                <c:pt idx="34">
                  <c:v>-0.52103734344103</c:v>
                </c:pt>
                <c:pt idx="35">
                  <c:v>2.007781956443733</c:v>
                </c:pt>
                <c:pt idx="36">
                  <c:v>-0.140064731271696</c:v>
                </c:pt>
                <c:pt idx="37">
                  <c:v>1.74459513764076</c:v>
                </c:pt>
                <c:pt idx="38">
                  <c:v>-0.379427838686243</c:v>
                </c:pt>
                <c:pt idx="39">
                  <c:v>-1.094026992884956</c:v>
                </c:pt>
                <c:pt idx="40">
                  <c:v>-0.0616173119415798</c:v>
                </c:pt>
                <c:pt idx="41">
                  <c:v>-0.659660586686807</c:v>
                </c:pt>
                <c:pt idx="42">
                  <c:v>1.060959286756375</c:v>
                </c:pt>
                <c:pt idx="43">
                  <c:v>-0.470756962925872</c:v>
                </c:pt>
                <c:pt idx="44">
                  <c:v>-0.0586505144994864</c:v>
                </c:pt>
                <c:pt idx="45">
                  <c:v>-2.81854365448351</c:v>
                </c:pt>
                <c:pt idx="46">
                  <c:v>1.508354173519397</c:v>
                </c:pt>
                <c:pt idx="47">
                  <c:v>-0.815111840860717</c:v>
                </c:pt>
                <c:pt idx="48">
                  <c:v>1.592447513608591</c:v>
                </c:pt>
                <c:pt idx="49">
                  <c:v>-1.431596266034806</c:v>
                </c:pt>
                <c:pt idx="50">
                  <c:v>-3.201667762675214</c:v>
                </c:pt>
                <c:pt idx="51">
                  <c:v>-2.013706213063324</c:v>
                </c:pt>
                <c:pt idx="52">
                  <c:v>-3.438304424730983</c:v>
                </c:pt>
                <c:pt idx="53">
                  <c:v>-3.357930720505288</c:v>
                </c:pt>
                <c:pt idx="54">
                  <c:v>-2.410384735591385</c:v>
                </c:pt>
                <c:pt idx="55">
                  <c:v>-0.7209409123392</c:v>
                </c:pt>
                <c:pt idx="56">
                  <c:v>1.612977506508772</c:v>
                </c:pt>
                <c:pt idx="57">
                  <c:v>-1.419351210911095</c:v>
                </c:pt>
                <c:pt idx="58">
                  <c:v>-0.624281203264138</c:v>
                </c:pt>
                <c:pt idx="59">
                  <c:v>0.440223315628602</c:v>
                </c:pt>
                <c:pt idx="60">
                  <c:v>-1.217319461960733</c:v>
                </c:pt>
                <c:pt idx="61">
                  <c:v>1.409162477288084</c:v>
                </c:pt>
                <c:pt idx="62">
                  <c:v>0.189894960375185</c:v>
                </c:pt>
                <c:pt idx="63">
                  <c:v>1.169727892924635</c:v>
                </c:pt>
                <c:pt idx="64">
                  <c:v>-1.450929439841186</c:v>
                </c:pt>
                <c:pt idx="65">
                  <c:v>0.585237047929483</c:v>
                </c:pt>
                <c:pt idx="66">
                  <c:v>1.038337475178846</c:v>
                </c:pt>
                <c:pt idx="67">
                  <c:v>2.083189348424371</c:v>
                </c:pt>
                <c:pt idx="68">
                  <c:v>2.026344940304308</c:v>
                </c:pt>
                <c:pt idx="69">
                  <c:v>1.592664075829732</c:v>
                </c:pt>
                <c:pt idx="70">
                  <c:v>2.073004050681814</c:v>
                </c:pt>
                <c:pt idx="71">
                  <c:v>1.057689147016562</c:v>
                </c:pt>
                <c:pt idx="72">
                  <c:v>0.314365876214353</c:v>
                </c:pt>
                <c:pt idx="73">
                  <c:v>0.179154923798177</c:v>
                </c:pt>
                <c:pt idx="74">
                  <c:v>0.771468081773539</c:v>
                </c:pt>
                <c:pt idx="75">
                  <c:v>-0.00954802304976466</c:v>
                </c:pt>
                <c:pt idx="76">
                  <c:v>1.413781698048647</c:v>
                </c:pt>
                <c:pt idx="77">
                  <c:v>1.154272150642049</c:v>
                </c:pt>
                <c:pt idx="78">
                  <c:v>0.917342780856716</c:v>
                </c:pt>
                <c:pt idx="79">
                  <c:v>-0.256138190875581</c:v>
                </c:pt>
                <c:pt idx="80">
                  <c:v>1.340278899648786</c:v>
                </c:pt>
                <c:pt idx="81">
                  <c:v>-0.280635572915993</c:v>
                </c:pt>
                <c:pt idx="82">
                  <c:v>-1.09623406938358</c:v>
                </c:pt>
                <c:pt idx="83">
                  <c:v>-0.303826749088388</c:v>
                </c:pt>
                <c:pt idx="84">
                  <c:v>-3.443421144367592</c:v>
                </c:pt>
                <c:pt idx="85">
                  <c:v>-1.603152569369323</c:v>
                </c:pt>
                <c:pt idx="86">
                  <c:v>-1.388115102206314</c:v>
                </c:pt>
                <c:pt idx="87">
                  <c:v>2.203385523715774</c:v>
                </c:pt>
                <c:pt idx="88">
                  <c:v>0.105156159509198</c:v>
                </c:pt>
                <c:pt idx="89">
                  <c:v>-3.115679634178992</c:v>
                </c:pt>
                <c:pt idx="90">
                  <c:v>-0.386358764414156</c:v>
                </c:pt>
                <c:pt idx="91">
                  <c:v>-2.64431770916125</c:v>
                </c:pt>
                <c:pt idx="92">
                  <c:v>0.356849519602762</c:v>
                </c:pt>
                <c:pt idx="93">
                  <c:v>1.145075481618219</c:v>
                </c:pt>
                <c:pt idx="94">
                  <c:v>-1.204832915743599</c:v>
                </c:pt>
                <c:pt idx="95">
                  <c:v>-1.975527385123347</c:v>
                </c:pt>
                <c:pt idx="96">
                  <c:v>-0.353461993088683</c:v>
                </c:pt>
                <c:pt idx="97">
                  <c:v>-0.297249907949141</c:v>
                </c:pt>
                <c:pt idx="98">
                  <c:v>1.420223074758813</c:v>
                </c:pt>
                <c:pt idx="99">
                  <c:v>1.160491695506724</c:v>
                </c:pt>
                <c:pt idx="100">
                  <c:v>-1.474075222437747</c:v>
                </c:pt>
                <c:pt idx="101">
                  <c:v>0.842346284469943</c:v>
                </c:pt>
                <c:pt idx="102">
                  <c:v>1.79410230369938</c:v>
                </c:pt>
                <c:pt idx="103">
                  <c:v>-0.819878620911064</c:v>
                </c:pt>
                <c:pt idx="104">
                  <c:v>1.081918055781326</c:v>
                </c:pt>
                <c:pt idx="105">
                  <c:v>0.729396049107057</c:v>
                </c:pt>
                <c:pt idx="106">
                  <c:v>2.347285227667924</c:v>
                </c:pt>
                <c:pt idx="107">
                  <c:v>1.308389978391903</c:v>
                </c:pt>
                <c:pt idx="108">
                  <c:v>-0.151069335075108</c:v>
                </c:pt>
                <c:pt idx="109">
                  <c:v>1.898867318595769</c:v>
                </c:pt>
                <c:pt idx="110">
                  <c:v>0.481634439910696</c:v>
                </c:pt>
                <c:pt idx="111">
                  <c:v>1.223080399764761</c:v>
                </c:pt>
                <c:pt idx="112">
                  <c:v>-0.175278283703953</c:v>
                </c:pt>
                <c:pt idx="113">
                  <c:v>0.800206061252207</c:v>
                </c:pt>
                <c:pt idx="114">
                  <c:v>1.033730909126963</c:v>
                </c:pt>
                <c:pt idx="115">
                  <c:v>-0.568396183601232</c:v>
                </c:pt>
                <c:pt idx="116">
                  <c:v>1.848744319099836</c:v>
                </c:pt>
                <c:pt idx="117">
                  <c:v>2.199477726289171</c:v>
                </c:pt>
                <c:pt idx="118">
                  <c:v>1.196237513760261</c:v>
                </c:pt>
                <c:pt idx="119">
                  <c:v>-1.436204404114197</c:v>
                </c:pt>
                <c:pt idx="120">
                  <c:v>2.485055976958376</c:v>
                </c:pt>
                <c:pt idx="121">
                  <c:v>3.48491341638852</c:v>
                </c:pt>
                <c:pt idx="122">
                  <c:v>2.267145616653313</c:v>
                </c:pt>
                <c:pt idx="123">
                  <c:v>-1.230885379931198</c:v>
                </c:pt>
                <c:pt idx="124">
                  <c:v>0.258765202744765</c:v>
                </c:pt>
                <c:pt idx="125">
                  <c:v>1.395855418703412</c:v>
                </c:pt>
                <c:pt idx="126">
                  <c:v>2.827503698970477</c:v>
                </c:pt>
                <c:pt idx="127">
                  <c:v>1.628441566557826</c:v>
                </c:pt>
                <c:pt idx="128">
                  <c:v>0.67671503446848</c:v>
                </c:pt>
                <c:pt idx="129">
                  <c:v>1.453167342391398</c:v>
                </c:pt>
                <c:pt idx="130">
                  <c:v>4.238652226032558</c:v>
                </c:pt>
                <c:pt idx="131">
                  <c:v>-0.373512601757722</c:v>
                </c:pt>
                <c:pt idx="132">
                  <c:v>-1.942494345033659</c:v>
                </c:pt>
                <c:pt idx="133">
                  <c:v>2.961358834050845</c:v>
                </c:pt>
                <c:pt idx="134">
                  <c:v>0.280498383255018</c:v>
                </c:pt>
                <c:pt idx="135">
                  <c:v>-0.835257836255289</c:v>
                </c:pt>
                <c:pt idx="136">
                  <c:v>2.911238331470356</c:v>
                </c:pt>
                <c:pt idx="137">
                  <c:v>1.483808465289672</c:v>
                </c:pt>
                <c:pt idx="138">
                  <c:v>2.00075864014174</c:v>
                </c:pt>
                <c:pt idx="139">
                  <c:v>0.113859985588858</c:v>
                </c:pt>
                <c:pt idx="140">
                  <c:v>-0.641391258313737</c:v>
                </c:pt>
                <c:pt idx="141">
                  <c:v>2.613269248438582</c:v>
                </c:pt>
                <c:pt idx="142">
                  <c:v>1.911426188107804</c:v>
                </c:pt>
                <c:pt idx="143">
                  <c:v>4.788040396524683</c:v>
                </c:pt>
                <c:pt idx="144">
                  <c:v>1.822127855327478</c:v>
                </c:pt>
                <c:pt idx="145">
                  <c:v>-0.178133514351219</c:v>
                </c:pt>
                <c:pt idx="146">
                  <c:v>2.71521854117154</c:v>
                </c:pt>
                <c:pt idx="147">
                  <c:v>2.499949941740021</c:v>
                </c:pt>
                <c:pt idx="148">
                  <c:v>-0.152420789723337</c:v>
                </c:pt>
                <c:pt idx="149">
                  <c:v>-0.31472726415446</c:v>
                </c:pt>
                <c:pt idx="150">
                  <c:v>3.26059562369899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34112"/>
        <c:axId val="1327477328"/>
      </c:scatterChart>
      <c:valAx>
        <c:axId val="92943411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477328"/>
        <c:crossesAt val="0.0"/>
        <c:crossBetween val="midCat"/>
        <c:majorUnit val="10.0"/>
      </c:valAx>
      <c:valAx>
        <c:axId val="132747732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43411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'6127'!$M$2:$M$177</c:f>
              <c:numCache>
                <c:formatCode>0.00</c:formatCode>
                <c:ptCount val="176"/>
                <c:pt idx="4">
                  <c:v>2.255617475767692</c:v>
                </c:pt>
                <c:pt idx="5">
                  <c:v>2.232656965234708</c:v>
                </c:pt>
                <c:pt idx="6">
                  <c:v>2.266778605338037</c:v>
                </c:pt>
                <c:pt idx="7">
                  <c:v>2.294426619676883</c:v>
                </c:pt>
                <c:pt idx="8">
                  <c:v>2.285708742377952</c:v>
                </c:pt>
                <c:pt idx="9">
                  <c:v>2.27181812201516</c:v>
                </c:pt>
                <c:pt idx="10">
                  <c:v>2.306120861738569</c:v>
                </c:pt>
                <c:pt idx="11">
                  <c:v>2.269705845779127</c:v>
                </c:pt>
                <c:pt idx="12">
                  <c:v>2.369811555825536</c:v>
                </c:pt>
                <c:pt idx="13">
                  <c:v>2.336509704992114</c:v>
                </c:pt>
                <c:pt idx="14">
                  <c:v>2.240455318696739</c:v>
                </c:pt>
                <c:pt idx="15">
                  <c:v>2.320231243146158</c:v>
                </c:pt>
                <c:pt idx="16">
                  <c:v>2.225629178725665</c:v>
                </c:pt>
                <c:pt idx="17">
                  <c:v>2.246283944024038</c:v>
                </c:pt>
                <c:pt idx="18">
                  <c:v>2.295116613977543</c:v>
                </c:pt>
                <c:pt idx="19">
                  <c:v>2.343701272542605</c:v>
                </c:pt>
                <c:pt idx="20">
                  <c:v>2.307054667678673</c:v>
                </c:pt>
                <c:pt idx="21">
                  <c:v>2.231896180924891</c:v>
                </c:pt>
                <c:pt idx="22">
                  <c:v>2.293295760982372</c:v>
                </c:pt>
                <c:pt idx="23">
                  <c:v>2.280712150776538</c:v>
                </c:pt>
                <c:pt idx="24">
                  <c:v>2.235527449082875</c:v>
                </c:pt>
                <c:pt idx="25">
                  <c:v>2.239651554551602</c:v>
                </c:pt>
                <c:pt idx="26">
                  <c:v>2.285173815521316</c:v>
                </c:pt>
                <c:pt idx="27">
                  <c:v>2.296753179699958</c:v>
                </c:pt>
                <c:pt idx="28">
                  <c:v>2.261913668745376</c:v>
                </c:pt>
                <c:pt idx="29">
                  <c:v>2.258353241118676</c:v>
                </c:pt>
                <c:pt idx="30">
                  <c:v>2.252905036719624</c:v>
                </c:pt>
                <c:pt idx="31">
                  <c:v>2.225576473100921</c:v>
                </c:pt>
                <c:pt idx="32">
                  <c:v>2.311807598376673</c:v>
                </c:pt>
                <c:pt idx="33">
                  <c:v>2.280380539645752</c:v>
                </c:pt>
                <c:pt idx="34">
                  <c:v>2.202834107250428</c:v>
                </c:pt>
                <c:pt idx="35">
                  <c:v>2.258831568986042</c:v>
                </c:pt>
                <c:pt idx="36">
                  <c:v>2.211270257383117</c:v>
                </c:pt>
                <c:pt idx="37">
                  <c:v>2.253003634259386</c:v>
                </c:pt>
                <c:pt idx="38">
                  <c:v>2.205969868205853</c:v>
                </c:pt>
                <c:pt idx="39">
                  <c:v>2.190145985971418</c:v>
                </c:pt>
                <c:pt idx="40">
                  <c:v>2.213007374923463</c:v>
                </c:pt>
                <c:pt idx="41">
                  <c:v>2.19976447322807</c:v>
                </c:pt>
                <c:pt idx="42">
                  <c:v>2.237865394685393</c:v>
                </c:pt>
                <c:pt idx="43">
                  <c:v>2.203947501823175</c:v>
                </c:pt>
                <c:pt idx="44">
                  <c:v>2.213073070849719</c:v>
                </c:pt>
                <c:pt idx="45">
                  <c:v>2.151958775135635</c:v>
                </c:pt>
                <c:pt idx="46">
                  <c:v>2.247772380943116</c:v>
                </c:pt>
                <c:pt idx="47">
                  <c:v>2.196322204475315</c:v>
                </c:pt>
                <c:pt idx="48">
                  <c:v>2.24963452016124</c:v>
                </c:pt>
                <c:pt idx="49">
                  <c:v>2.182670947143143</c:v>
                </c:pt>
                <c:pt idx="50">
                  <c:v>2.143474982881505</c:v>
                </c:pt>
                <c:pt idx="51">
                  <c:v>2.169780868565312</c:v>
                </c:pt>
                <c:pt idx="52">
                  <c:v>2.138234967341717</c:v>
                </c:pt>
                <c:pt idx="53">
                  <c:v>2.140014739991797</c:v>
                </c:pt>
                <c:pt idx="54">
                  <c:v>2.16099693118093</c:v>
                </c:pt>
                <c:pt idx="55">
                  <c:v>2.198407498970944</c:v>
                </c:pt>
                <c:pt idx="56">
                  <c:v>2.250089130536885</c:v>
                </c:pt>
                <c:pt idx="57">
                  <c:v>2.182942098192082</c:v>
                </c:pt>
                <c:pt idx="58">
                  <c:v>2.200547904321596</c:v>
                </c:pt>
                <c:pt idx="59">
                  <c:v>2.224119992318078</c:v>
                </c:pt>
                <c:pt idx="60">
                  <c:v>2.187415832290736</c:v>
                </c:pt>
                <c:pt idx="61">
                  <c:v>2.24557590798261</c:v>
                </c:pt>
                <c:pt idx="62">
                  <c:v>2.218576791783631</c:v>
                </c:pt>
                <c:pt idx="63">
                  <c:v>2.240273936039938</c:v>
                </c:pt>
                <c:pt idx="64">
                  <c:v>2.182242838792143</c:v>
                </c:pt>
                <c:pt idx="65">
                  <c:v>2.227331135528677</c:v>
                </c:pt>
                <c:pt idx="66">
                  <c:v>2.237364463666612</c:v>
                </c:pt>
                <c:pt idx="67">
                  <c:v>2.260501369017706</c:v>
                </c:pt>
                <c:pt idx="68">
                  <c:v>2.259242622467989</c:v>
                </c:pt>
                <c:pt idx="69">
                  <c:v>2.249639315654019</c:v>
                </c:pt>
                <c:pt idx="70">
                  <c:v>2.260275828655596</c:v>
                </c:pt>
                <c:pt idx="71">
                  <c:v>2.237792981632804</c:v>
                </c:pt>
                <c:pt idx="72">
                  <c:v>2.221333040657252</c:v>
                </c:pt>
                <c:pt idx="73">
                  <c:v>2.218338967441145</c:v>
                </c:pt>
                <c:pt idx="74">
                  <c:v>2.231454983046031</c:v>
                </c:pt>
                <c:pt idx="75">
                  <c:v>2.214160382579033</c:v>
                </c:pt>
                <c:pt idx="76">
                  <c:v>2.245678194705033</c:v>
                </c:pt>
                <c:pt idx="77">
                  <c:v>2.239931688439603</c:v>
                </c:pt>
                <c:pt idx="78">
                  <c:v>2.234685191262363</c:v>
                </c:pt>
                <c:pt idx="79">
                  <c:v>2.208699959413236</c:v>
                </c:pt>
                <c:pt idx="80">
                  <c:v>2.244050569456743</c:v>
                </c:pt>
                <c:pt idx="81">
                  <c:v>2.208157496290824</c:v>
                </c:pt>
                <c:pt idx="82">
                  <c:v>2.190097113091578</c:v>
                </c:pt>
                <c:pt idx="83">
                  <c:v>2.207643957422951</c:v>
                </c:pt>
                <c:pt idx="84">
                  <c:v>2.138121664144421</c:v>
                </c:pt>
                <c:pt idx="85">
                  <c:v>2.178872052721578</c:v>
                </c:pt>
                <c:pt idx="86">
                  <c:v>2.183633781778191</c:v>
                </c:pt>
                <c:pt idx="87">
                  <c:v>2.263162959241631</c:v>
                </c:pt>
                <c:pt idx="88">
                  <c:v>2.216700359664012</c:v>
                </c:pt>
                <c:pt idx="89">
                  <c:v>2.145379079759999</c:v>
                </c:pt>
                <c:pt idx="90">
                  <c:v>2.205816391740272</c:v>
                </c:pt>
                <c:pt idx="91">
                  <c:v>2.15581678535684</c:v>
                </c:pt>
                <c:pt idx="92">
                  <c:v>2.222273786480863</c:v>
                </c:pt>
                <c:pt idx="93">
                  <c:v>2.23972803999316</c:v>
                </c:pt>
                <c:pt idx="94">
                  <c:v>2.187692330850374</c:v>
                </c:pt>
                <c:pt idx="95">
                  <c:v>2.170626289769104</c:v>
                </c:pt>
                <c:pt idx="96">
                  <c:v>2.206544848571334</c:v>
                </c:pt>
                <c:pt idx="97">
                  <c:v>2.207789593139214</c:v>
                </c:pt>
                <c:pt idx="98">
                  <c:v>2.245820830735163</c:v>
                </c:pt>
                <c:pt idx="99">
                  <c:v>2.240069412287879</c:v>
                </c:pt>
                <c:pt idx="100">
                  <c:v>2.181730305106818</c:v>
                </c:pt>
                <c:pt idx="101">
                  <c:v>2.233024489986904</c:v>
                </c:pt>
                <c:pt idx="102">
                  <c:v>2.254099906989166</c:v>
                </c:pt>
                <c:pt idx="103">
                  <c:v>2.196216650241573</c:v>
                </c:pt>
                <c:pt idx="104">
                  <c:v>2.238329499758679</c:v>
                </c:pt>
                <c:pt idx="105">
                  <c:v>2.23052335181422</c:v>
                </c:pt>
                <c:pt idx="106">
                  <c:v>2.266349433722506</c:v>
                </c:pt>
                <c:pt idx="107">
                  <c:v>2.243344430173499</c:v>
                </c:pt>
                <c:pt idx="108">
                  <c:v>2.211026574538548</c:v>
                </c:pt>
                <c:pt idx="109">
                  <c:v>2.256419793947147</c:v>
                </c:pt>
                <c:pt idx="110">
                  <c:v>2.225036988580927</c:v>
                </c:pt>
                <c:pt idx="111">
                  <c:v>2.241455358912032</c:v>
                </c:pt>
                <c:pt idx="112">
                  <c:v>2.210490498404296</c:v>
                </c:pt>
                <c:pt idx="113">
                  <c:v>2.232091348762747</c:v>
                </c:pt>
                <c:pt idx="114">
                  <c:v>2.23726245716649</c:v>
                </c:pt>
                <c:pt idx="115">
                  <c:v>2.201785406443757</c:v>
                </c:pt>
                <c:pt idx="116">
                  <c:v>2.255309884375326</c:v>
                </c:pt>
                <c:pt idx="117">
                  <c:v>2.263076426076973</c:v>
                </c:pt>
                <c:pt idx="118">
                  <c:v>2.240860957611007</c:v>
                </c:pt>
                <c:pt idx="119">
                  <c:v>2.182568905832487</c:v>
                </c:pt>
                <c:pt idx="120">
                  <c:v>2.269400190359025</c:v>
                </c:pt>
                <c:pt idx="121">
                  <c:v>2.291540751651051</c:v>
                </c:pt>
                <c:pt idx="122">
                  <c:v>2.264574844766505</c:v>
                </c:pt>
                <c:pt idx="123">
                  <c:v>2.187115432427252</c:v>
                </c:pt>
                <c:pt idx="124">
                  <c:v>2.220101835017043</c:v>
                </c:pt>
                <c:pt idx="125">
                  <c:v>2.245281240228395</c:v>
                </c:pt>
                <c:pt idx="126">
                  <c:v>2.276983256183734</c:v>
                </c:pt>
                <c:pt idx="127">
                  <c:v>2.250431562323495</c:v>
                </c:pt>
                <c:pt idx="128">
                  <c:v>2.229356798276151</c:v>
                </c:pt>
                <c:pt idx="129">
                  <c:v>2.246550339311062</c:v>
                </c:pt>
                <c:pt idx="130">
                  <c:v>2.308231331382712</c:v>
                </c:pt>
                <c:pt idx="131">
                  <c:v>2.206100853544971</c:v>
                </c:pt>
                <c:pt idx="132">
                  <c:v>2.171357764097269</c:v>
                </c:pt>
                <c:pt idx="133">
                  <c:v>2.279947306562944</c:v>
                </c:pt>
                <c:pt idx="134">
                  <c:v>2.220583088439963</c:v>
                </c:pt>
                <c:pt idx="135">
                  <c:v>2.19587609723219</c:v>
                </c:pt>
                <c:pt idx="136">
                  <c:v>2.278837452282115</c:v>
                </c:pt>
                <c:pt idx="137">
                  <c:v>2.24722884769919</c:v>
                </c:pt>
                <c:pt idx="138">
                  <c:v>2.258676046649632</c:v>
                </c:pt>
                <c:pt idx="139">
                  <c:v>2.216893094735226</c:v>
                </c:pt>
                <c:pt idx="140">
                  <c:v>2.200169024085679</c:v>
                </c:pt>
                <c:pt idx="141">
                  <c:v>2.272239308901041</c:v>
                </c:pt>
                <c:pt idx="142">
                  <c:v>2.256697894013441</c:v>
                </c:pt>
                <c:pt idx="143">
                  <c:v>2.320396828164762</c:v>
                </c:pt>
                <c:pt idx="144">
                  <c:v>2.254720496904383</c:v>
                </c:pt>
                <c:pt idx="145">
                  <c:v>2.210427272981695</c:v>
                </c:pt>
                <c:pt idx="146">
                  <c:v>2.27449684530115</c:v>
                </c:pt>
                <c:pt idx="147">
                  <c:v>2.269729998116736</c:v>
                </c:pt>
                <c:pt idx="148">
                  <c:v>2.210996648307774</c:v>
                </c:pt>
                <c:pt idx="149">
                  <c:v>2.207402579490041</c:v>
                </c:pt>
                <c:pt idx="150">
                  <c:v>2.286573521681982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17104"/>
        <c:axId val="960602848"/>
      </c:scatterChart>
      <c:valAx>
        <c:axId val="96091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0602848"/>
        <c:crossesAt val="0.0"/>
        <c:crossBetween val="midCat"/>
        <c:majorUnit val="10.0"/>
      </c:valAx>
      <c:valAx>
        <c:axId val="96060284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091710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'6395'!$L$2:$L$141</c:f>
              <c:numCache>
                <c:formatCode>0.00</c:formatCode>
                <c:ptCount val="140"/>
                <c:pt idx="0">
                  <c:v>2.07121176897252</c:v>
                </c:pt>
                <c:pt idx="1">
                  <c:v>2.038605118049654</c:v>
                </c:pt>
                <c:pt idx="2">
                  <c:v>2.074889720798501</c:v>
                </c:pt>
                <c:pt idx="3">
                  <c:v>2.148359452035158</c:v>
                </c:pt>
                <c:pt idx="4">
                  <c:v>2.096044920419704</c:v>
                </c:pt>
                <c:pt idx="5">
                  <c:v>2.102498223947811</c:v>
                </c:pt>
                <c:pt idx="6">
                  <c:v>2.113024780741633</c:v>
                </c:pt>
                <c:pt idx="7">
                  <c:v>2.067762645671349</c:v>
                </c:pt>
                <c:pt idx="8">
                  <c:v>2.066808581763764</c:v>
                </c:pt>
                <c:pt idx="9">
                  <c:v>2.092413443965696</c:v>
                </c:pt>
                <c:pt idx="10">
                  <c:v>2.006906419863903</c:v>
                </c:pt>
                <c:pt idx="11">
                  <c:v>2.008463712382776</c:v>
                </c:pt>
                <c:pt idx="12">
                  <c:v>2.003720835370967</c:v>
                </c:pt>
                <c:pt idx="13">
                  <c:v>1.975293438901649</c:v>
                </c:pt>
                <c:pt idx="14">
                  <c:v>1.996789937694667</c:v>
                </c:pt>
                <c:pt idx="15">
                  <c:v>2.037428216404816</c:v>
                </c:pt>
                <c:pt idx="16">
                  <c:v>1.999559809385327</c:v>
                </c:pt>
                <c:pt idx="17">
                  <c:v>1.947122566511412</c:v>
                </c:pt>
                <c:pt idx="18">
                  <c:v>2.015412972049494</c:v>
                </c:pt>
                <c:pt idx="19">
                  <c:v>1.967876954511538</c:v>
                </c:pt>
                <c:pt idx="20">
                  <c:v>1.970227916542308</c:v>
                </c:pt>
                <c:pt idx="21">
                  <c:v>1.981641739054032</c:v>
                </c:pt>
                <c:pt idx="22">
                  <c:v>2.00247089166694</c:v>
                </c:pt>
                <c:pt idx="23">
                  <c:v>1.955592659704746</c:v>
                </c:pt>
                <c:pt idx="24">
                  <c:v>1.993560417702616</c:v>
                </c:pt>
                <c:pt idx="25">
                  <c:v>2.02596786304941</c:v>
                </c:pt>
                <c:pt idx="26">
                  <c:v>2.075937626116967</c:v>
                </c:pt>
                <c:pt idx="27">
                  <c:v>2.019611077098767</c:v>
                </c:pt>
                <c:pt idx="28">
                  <c:v>2.017402296735884</c:v>
                </c:pt>
                <c:pt idx="29">
                  <c:v>2.006357544315977</c:v>
                </c:pt>
                <c:pt idx="30">
                  <c:v>2.015324471848516</c:v>
                </c:pt>
                <c:pt idx="31">
                  <c:v>1.974398925535883</c:v>
                </c:pt>
                <c:pt idx="32">
                  <c:v>1.973411016532745</c:v>
                </c:pt>
                <c:pt idx="33">
                  <c:v>1.97879095943657</c:v>
                </c:pt>
                <c:pt idx="34">
                  <c:v>1.961109804416157</c:v>
                </c:pt>
                <c:pt idx="35">
                  <c:v>1.993688987960092</c:v>
                </c:pt>
                <c:pt idx="36">
                  <c:v>1.980534916529494</c:v>
                </c:pt>
                <c:pt idx="37">
                  <c:v>1.976238977769114</c:v>
                </c:pt>
                <c:pt idx="38">
                  <c:v>1.956068296173289</c:v>
                </c:pt>
                <c:pt idx="39">
                  <c:v>1.967995181342252</c:v>
                </c:pt>
                <c:pt idx="40">
                  <c:v>1.940773132013408</c:v>
                </c:pt>
                <c:pt idx="41">
                  <c:v>1.943021573764974</c:v>
                </c:pt>
                <c:pt idx="42">
                  <c:v>1.967485460058526</c:v>
                </c:pt>
                <c:pt idx="43">
                  <c:v>1.99928992883286</c:v>
                </c:pt>
                <c:pt idx="44">
                  <c:v>1.976380238717389</c:v>
                </c:pt>
                <c:pt idx="45">
                  <c:v>1.963934148736046</c:v>
                </c:pt>
                <c:pt idx="46">
                  <c:v>1.97996700131284</c:v>
                </c:pt>
                <c:pt idx="47">
                  <c:v>1.982280882515923</c:v>
                </c:pt>
                <c:pt idx="48">
                  <c:v>1.96934347741969</c:v>
                </c:pt>
                <c:pt idx="49">
                  <c:v>1.867658116426052</c:v>
                </c:pt>
                <c:pt idx="50">
                  <c:v>1.948769818301338</c:v>
                </c:pt>
                <c:pt idx="51">
                  <c:v>1.93187649576583</c:v>
                </c:pt>
                <c:pt idx="52">
                  <c:v>1.954507428394224</c:v>
                </c:pt>
                <c:pt idx="53">
                  <c:v>1.959408268434472</c:v>
                </c:pt>
                <c:pt idx="54">
                  <c:v>1.953300397165659</c:v>
                </c:pt>
                <c:pt idx="55">
                  <c:v>1.913991518243658</c:v>
                </c:pt>
                <c:pt idx="56">
                  <c:v>1.915554725046278</c:v>
                </c:pt>
                <c:pt idx="57">
                  <c:v>1.90970435323706</c:v>
                </c:pt>
                <c:pt idx="58">
                  <c:v>1.930168324941041</c:v>
                </c:pt>
                <c:pt idx="59">
                  <c:v>1.921054691193756</c:v>
                </c:pt>
                <c:pt idx="60">
                  <c:v>1.895186129071248</c:v>
                </c:pt>
                <c:pt idx="61">
                  <c:v>1.886202067429417</c:v>
                </c:pt>
                <c:pt idx="62">
                  <c:v>1.933558495024438</c:v>
                </c:pt>
                <c:pt idx="63">
                  <c:v>1.902063437676626</c:v>
                </c:pt>
                <c:pt idx="64">
                  <c:v>1.907455879644816</c:v>
                </c:pt>
                <c:pt idx="65">
                  <c:v>1.876487607766223</c:v>
                </c:pt>
                <c:pt idx="66">
                  <c:v>1.867497447987168</c:v>
                </c:pt>
                <c:pt idx="67">
                  <c:v>1.885040120745534</c:v>
                </c:pt>
                <c:pt idx="68">
                  <c:v>1.878772599776156</c:v>
                </c:pt>
                <c:pt idx="69">
                  <c:v>1.874997335505396</c:v>
                </c:pt>
                <c:pt idx="70">
                  <c:v>1.872728205864514</c:v>
                </c:pt>
                <c:pt idx="71">
                  <c:v>1.891645341597523</c:v>
                </c:pt>
                <c:pt idx="72">
                  <c:v>1.899861870345018</c:v>
                </c:pt>
                <c:pt idx="73">
                  <c:v>1.890611314957124</c:v>
                </c:pt>
                <c:pt idx="74">
                  <c:v>1.867124411098528</c:v>
                </c:pt>
                <c:pt idx="75">
                  <c:v>1.821854144425114</c:v>
                </c:pt>
                <c:pt idx="76">
                  <c:v>1.857250181788531</c:v>
                </c:pt>
                <c:pt idx="77">
                  <c:v>1.828137431493027</c:v>
                </c:pt>
                <c:pt idx="78">
                  <c:v>1.86835838931151</c:v>
                </c:pt>
                <c:pt idx="79">
                  <c:v>1.807204376258646</c:v>
                </c:pt>
                <c:pt idx="80">
                  <c:v>1.855173822801783</c:v>
                </c:pt>
                <c:pt idx="81">
                  <c:v>1.862270325449195</c:v>
                </c:pt>
                <c:pt idx="82">
                  <c:v>1.825148599791635</c:v>
                </c:pt>
                <c:pt idx="83">
                  <c:v>1.837564873065512</c:v>
                </c:pt>
                <c:pt idx="84">
                  <c:v>1.829720466630397</c:v>
                </c:pt>
                <c:pt idx="85">
                  <c:v>1.812789820045232</c:v>
                </c:pt>
                <c:pt idx="86">
                  <c:v>1.844571801119601</c:v>
                </c:pt>
                <c:pt idx="87">
                  <c:v>1.853459349293935</c:v>
                </c:pt>
                <c:pt idx="88">
                  <c:v>1.839125895695949</c:v>
                </c:pt>
                <c:pt idx="89">
                  <c:v>1.858021513113816</c:v>
                </c:pt>
                <c:pt idx="90">
                  <c:v>1.8509800455149</c:v>
                </c:pt>
                <c:pt idx="91">
                  <c:v>1.832234670161557</c:v>
                </c:pt>
                <c:pt idx="92">
                  <c:v>1.821297104556137</c:v>
                </c:pt>
                <c:pt idx="93">
                  <c:v>1.813490785886267</c:v>
                </c:pt>
                <c:pt idx="94">
                  <c:v>1.845499133788694</c:v>
                </c:pt>
                <c:pt idx="95">
                  <c:v>1.777357612715394</c:v>
                </c:pt>
                <c:pt idx="96">
                  <c:v>1.826113629341577</c:v>
                </c:pt>
                <c:pt idx="97">
                  <c:v>1.845722914708126</c:v>
                </c:pt>
                <c:pt idx="98">
                  <c:v>1.837589157107377</c:v>
                </c:pt>
                <c:pt idx="99">
                  <c:v>1.794567347432158</c:v>
                </c:pt>
                <c:pt idx="100">
                  <c:v>1.833512957732535</c:v>
                </c:pt>
                <c:pt idx="101">
                  <c:v>1.780317829396361</c:v>
                </c:pt>
                <c:pt idx="102">
                  <c:v>1.797615841469295</c:v>
                </c:pt>
                <c:pt idx="103">
                  <c:v>1.829086173538622</c:v>
                </c:pt>
                <c:pt idx="104">
                  <c:v>1.785691657294115</c:v>
                </c:pt>
                <c:pt idx="105">
                  <c:v>1.806053156337967</c:v>
                </c:pt>
                <c:pt idx="106">
                  <c:v>1.817463618881748</c:v>
                </c:pt>
                <c:pt idx="107">
                  <c:v>1.806422824505004</c:v>
                </c:pt>
                <c:pt idx="108">
                  <c:v>1.847005440614521</c:v>
                </c:pt>
                <c:pt idx="109">
                  <c:v>1.809700322217296</c:v>
                </c:pt>
                <c:pt idx="110">
                  <c:v>1.824454102943761</c:v>
                </c:pt>
                <c:pt idx="111">
                  <c:v>1.805299860782467</c:v>
                </c:pt>
                <c:pt idx="112">
                  <c:v>1.814528871645537</c:v>
                </c:pt>
                <c:pt idx="113">
                  <c:v>1.790195714216338</c:v>
                </c:pt>
                <c:pt idx="114">
                  <c:v>1.763506898748</c:v>
                </c:pt>
                <c:pt idx="115">
                  <c:v>1.794943824977071</c:v>
                </c:pt>
                <c:pt idx="116">
                  <c:v>1.771743308048674</c:v>
                </c:pt>
                <c:pt idx="117">
                  <c:v>1.789343369560381</c:v>
                </c:pt>
                <c:pt idx="118">
                  <c:v>1.793662522358786</c:v>
                </c:pt>
                <c:pt idx="119">
                  <c:v>1.802697998709552</c:v>
                </c:pt>
                <c:pt idx="120">
                  <c:v>1.793336043284844</c:v>
                </c:pt>
                <c:pt idx="121">
                  <c:v>1.747230940142711</c:v>
                </c:pt>
                <c:pt idx="122">
                  <c:v>1.73980583355674</c:v>
                </c:pt>
                <c:pt idx="123">
                  <c:v>1.755434868473018</c:v>
                </c:pt>
                <c:pt idx="124">
                  <c:v>1.772364785233763</c:v>
                </c:pt>
                <c:pt idx="125">
                  <c:v>1.780692315789978</c:v>
                </c:pt>
                <c:pt idx="126">
                  <c:v>1.76375324351662</c:v>
                </c:pt>
                <c:pt idx="127">
                  <c:v>1.781257329226478</c:v>
                </c:pt>
                <c:pt idx="128">
                  <c:v>1.751955804645392</c:v>
                </c:pt>
                <c:pt idx="129">
                  <c:v>1.780019452737376</c:v>
                </c:pt>
                <c:pt idx="130">
                  <c:v>1.738744155403862</c:v>
                </c:pt>
                <c:pt idx="131">
                  <c:v>1.732706498852856</c:v>
                </c:pt>
                <c:pt idx="132">
                  <c:v>1.720150004052122</c:v>
                </c:pt>
                <c:pt idx="133">
                  <c:v>1.754879439103565</c:v>
                </c:pt>
                <c:pt idx="134">
                  <c:v>1.734757352856484</c:v>
                </c:pt>
                <c:pt idx="135">
                  <c:v>1.736370638876285</c:v>
                </c:pt>
                <c:pt idx="136">
                  <c:v>1.734176650797531</c:v>
                </c:pt>
                <c:pt idx="137">
                  <c:v>1.747980778920015</c:v>
                </c:pt>
                <c:pt idx="138">
                  <c:v>1.741971973795225</c:v>
                </c:pt>
                <c:pt idx="139">
                  <c:v>1.709167571578884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23856"/>
        <c:axId val="961255136"/>
      </c:scatterChart>
      <c:valAx>
        <c:axId val="96102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255136"/>
        <c:crossesAt val="0.0"/>
        <c:crossBetween val="midCat"/>
        <c:majorUnit val="10.0"/>
      </c:valAx>
      <c:valAx>
        <c:axId val="96125513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02385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'6395'!$A$2:$A$179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'6395'!$P$2:$P$177</c:f>
              <c:numCache>
                <c:formatCode>General</c:formatCode>
                <c:ptCount val="176"/>
                <c:pt idx="4">
                  <c:v>1.963663135136134</c:v>
                </c:pt>
                <c:pt idx="5">
                  <c:v>2.396969155051166</c:v>
                </c:pt>
                <c:pt idx="6">
                  <c:v>3.027243511052485</c:v>
                </c:pt>
                <c:pt idx="7">
                  <c:v>0.959771104928205</c:v>
                </c:pt>
                <c:pt idx="8">
                  <c:v>1.034882644065918</c:v>
                </c:pt>
                <c:pt idx="9">
                  <c:v>2.394291314457522</c:v>
                </c:pt>
                <c:pt idx="10">
                  <c:v>-1.619283705818659</c:v>
                </c:pt>
                <c:pt idx="11">
                  <c:v>-1.4227317198513</c:v>
                </c:pt>
                <c:pt idx="12">
                  <c:v>-1.530833981623559</c:v>
                </c:pt>
                <c:pt idx="13">
                  <c:v>-2.784237083835607</c:v>
                </c:pt>
                <c:pt idx="14">
                  <c:v>-1.623494553726146</c:v>
                </c:pt>
                <c:pt idx="15">
                  <c:v>0.462877760256835</c:v>
                </c:pt>
                <c:pt idx="16">
                  <c:v>-1.247059718221917</c:v>
                </c:pt>
                <c:pt idx="17">
                  <c:v>-3.661495338545536</c:v>
                </c:pt>
                <c:pt idx="18">
                  <c:v>-0.237962515446247</c:v>
                </c:pt>
                <c:pt idx="19">
                  <c:v>-2.415391955149237</c:v>
                </c:pt>
                <c:pt idx="20">
                  <c:v>-2.180460876853714</c:v>
                </c:pt>
                <c:pt idx="21">
                  <c:v>-1.507281442105554</c:v>
                </c:pt>
                <c:pt idx="22">
                  <c:v>-0.378809448129023</c:v>
                </c:pt>
                <c:pt idx="23">
                  <c:v>-2.52443066921474</c:v>
                </c:pt>
                <c:pt idx="24">
                  <c:v>-0.567195432370743</c:v>
                </c:pt>
                <c:pt idx="25">
                  <c:v>1.121162457655596</c:v>
                </c:pt>
                <c:pt idx="26">
                  <c:v>3.658772842829512</c:v>
                </c:pt>
                <c:pt idx="27">
                  <c:v>1.056263928311863</c:v>
                </c:pt>
                <c:pt idx="28">
                  <c:v>1.070701751297299</c:v>
                </c:pt>
                <c:pt idx="29">
                  <c:v>0.657862751497092</c:v>
                </c:pt>
                <c:pt idx="30">
                  <c:v>1.212718870412037</c:v>
                </c:pt>
                <c:pt idx="31">
                  <c:v>-0.645051212737498</c:v>
                </c:pt>
                <c:pt idx="32">
                  <c:v>-0.571576304499178</c:v>
                </c:pt>
                <c:pt idx="33">
                  <c:v>-0.190174264620153</c:v>
                </c:pt>
                <c:pt idx="34">
                  <c:v>-0.923926571928796</c:v>
                </c:pt>
                <c:pt idx="35">
                  <c:v>0.772735978948893</c:v>
                </c:pt>
                <c:pt idx="36">
                  <c:v>0.257897660984976</c:v>
                </c:pt>
                <c:pt idx="37">
                  <c:v>0.17140777584984</c:v>
                </c:pt>
                <c:pt idx="38">
                  <c:v>-0.682729362750444</c:v>
                </c:pt>
                <c:pt idx="39">
                  <c:v>0.0152599945122284</c:v>
                </c:pt>
                <c:pt idx="40">
                  <c:v>-1.179856719602166</c:v>
                </c:pt>
                <c:pt idx="41">
                  <c:v>-0.949883164812509</c:v>
                </c:pt>
                <c:pt idx="42">
                  <c:v>0.35435188598621</c:v>
                </c:pt>
                <c:pt idx="43">
                  <c:v>2.013551929832016</c:v>
                </c:pt>
                <c:pt idx="44">
                  <c:v>1.026965882350469</c:v>
                </c:pt>
                <c:pt idx="45">
                  <c:v>0.54636308055576</c:v>
                </c:pt>
                <c:pt idx="46">
                  <c:v>1.442902715836267</c:v>
                </c:pt>
                <c:pt idx="47">
                  <c:v>1.676040694500176</c:v>
                </c:pt>
                <c:pt idx="48">
                  <c:v>1.171679605567163</c:v>
                </c:pt>
                <c:pt idx="49">
                  <c:v>-3.624223418973133</c:v>
                </c:pt>
                <c:pt idx="50">
                  <c:v>0.419302623615814</c:v>
                </c:pt>
                <c:pt idx="51">
                  <c:v>-0.276352849652938</c:v>
                </c:pt>
                <c:pt idx="52">
                  <c:v>0.939246948192538</c:v>
                </c:pt>
                <c:pt idx="53">
                  <c:v>1.29748124285738</c:v>
                </c:pt>
                <c:pt idx="54">
                  <c:v>1.12337261466729</c:v>
                </c:pt>
                <c:pt idx="55">
                  <c:v>-0.656221066190273</c:v>
                </c:pt>
                <c:pt idx="56">
                  <c:v>-0.459383086067177</c:v>
                </c:pt>
                <c:pt idx="57">
                  <c:v>-0.621039937559159</c:v>
                </c:pt>
                <c:pt idx="58">
                  <c:v>0.48977318000838</c:v>
                </c:pt>
                <c:pt idx="59">
                  <c:v>0.17031635090026</c:v>
                </c:pt>
                <c:pt idx="60">
                  <c:v>-0.95935043767426</c:v>
                </c:pt>
                <c:pt idx="61">
                  <c:v>-1.272541611211843</c:v>
                </c:pt>
                <c:pt idx="62">
                  <c:v>1.138696975774811</c:v>
                </c:pt>
                <c:pt idx="63">
                  <c:v>-0.263047518316701</c:v>
                </c:pt>
                <c:pt idx="64">
                  <c:v>0.118958932766336</c:v>
                </c:pt>
                <c:pt idx="65">
                  <c:v>-1.257312051435703</c:v>
                </c:pt>
                <c:pt idx="66">
                  <c:v>-1.570798109642547</c:v>
                </c:pt>
                <c:pt idx="67">
                  <c:v>-0.601248830828043</c:v>
                </c:pt>
                <c:pt idx="68">
                  <c:v>-0.783077562293249</c:v>
                </c:pt>
                <c:pt idx="69">
                  <c:v>-0.844389443220735</c:v>
                </c:pt>
                <c:pt idx="70">
                  <c:v>-0.832869901053052</c:v>
                </c:pt>
                <c:pt idx="71">
                  <c:v>0.203143618373801</c:v>
                </c:pt>
                <c:pt idx="72">
                  <c:v>0.721713066549369</c:v>
                </c:pt>
                <c:pt idx="73">
                  <c:v>0.395635183957567</c:v>
                </c:pt>
                <c:pt idx="74">
                  <c:v>-0.618862909039561</c:v>
                </c:pt>
                <c:pt idx="75">
                  <c:v>-2.686728531159401</c:v>
                </c:pt>
                <c:pt idx="76">
                  <c:v>-0.85385274392554</c:v>
                </c:pt>
                <c:pt idx="77">
                  <c:v>-2.140397169293271</c:v>
                </c:pt>
                <c:pt idx="78">
                  <c:v>-0.0742050396208002</c:v>
                </c:pt>
                <c:pt idx="79">
                  <c:v>-2.910153295224176</c:v>
                </c:pt>
                <c:pt idx="80">
                  <c:v>-0.469271247759392</c:v>
                </c:pt>
                <c:pt idx="81">
                  <c:v>-0.00486235943985481</c:v>
                </c:pt>
                <c:pt idx="82">
                  <c:v>-1.678692928808958</c:v>
                </c:pt>
                <c:pt idx="83">
                  <c:v>-0.957038467896444</c:v>
                </c:pt>
                <c:pt idx="84">
                  <c:v>-1.215119886372086</c:v>
                </c:pt>
                <c:pt idx="85">
                  <c:v>-1.912580220639481</c:v>
                </c:pt>
                <c:pt idx="86">
                  <c:v>-0.254467603613396</c:v>
                </c:pt>
                <c:pt idx="87">
                  <c:v>0.296550006108714</c:v>
                </c:pt>
                <c:pt idx="88">
                  <c:v>-0.275319124320405</c:v>
                </c:pt>
                <c:pt idx="89">
                  <c:v>0.75965384435937</c:v>
                </c:pt>
                <c:pt idx="90">
                  <c:v>0.540399750439329</c:v>
                </c:pt>
                <c:pt idx="91">
                  <c:v>-0.244814544261757</c:v>
                </c:pt>
                <c:pt idx="92">
                  <c:v>-0.652470363168825</c:v>
                </c:pt>
                <c:pt idx="93">
                  <c:v>-0.908709990020864</c:v>
                </c:pt>
                <c:pt idx="94">
                  <c:v>0.760348938113089</c:v>
                </c:pt>
                <c:pt idx="95">
                  <c:v>-2.413490859800955</c:v>
                </c:pt>
                <c:pt idx="96">
                  <c:v>0.0654269763481974</c:v>
                </c:pt>
                <c:pt idx="97">
                  <c:v>1.134910440496823</c:v>
                </c:pt>
                <c:pt idx="98">
                  <c:v>0.862837007795297</c:v>
                </c:pt>
                <c:pt idx="99">
                  <c:v>-1.096301067863452</c:v>
                </c:pt>
                <c:pt idx="100">
                  <c:v>0.908219699341227</c:v>
                </c:pt>
                <c:pt idx="101">
                  <c:v>-1.542864621347116</c:v>
                </c:pt>
                <c:pt idx="102">
                  <c:v>-0.585146280844496</c:v>
                </c:pt>
                <c:pt idx="103">
                  <c:v>1.057896076131042</c:v>
                </c:pt>
                <c:pt idx="104">
                  <c:v>-0.919264790651156</c:v>
                </c:pt>
                <c:pt idx="105">
                  <c:v>0.186593106103112</c:v>
                </c:pt>
                <c:pt idx="106">
                  <c:v>0.859610064508196</c:v>
                </c:pt>
                <c:pt idx="107">
                  <c:v>0.446962461884875</c:v>
                </c:pt>
                <c:pt idx="108">
                  <c:v>2.530643126438423</c:v>
                </c:pt>
                <c:pt idx="109">
                  <c:v>0.847944323147717</c:v>
                </c:pt>
                <c:pt idx="110">
                  <c:v>1.682632500230252</c:v>
                </c:pt>
                <c:pt idx="111">
                  <c:v>0.877646831251837</c:v>
                </c:pt>
                <c:pt idx="112">
                  <c:v>1.445176386892447</c:v>
                </c:pt>
                <c:pt idx="113">
                  <c:v>0.389756419699142</c:v>
                </c:pt>
                <c:pt idx="114">
                  <c:v>-0.779574962790304</c:v>
                </c:pt>
                <c:pt idx="115">
                  <c:v>0.861852004141508</c:v>
                </c:pt>
                <c:pt idx="116">
                  <c:v>-0.138797414727534</c:v>
                </c:pt>
                <c:pt idx="117">
                  <c:v>0.833526984247259</c:v>
                </c:pt>
                <c:pt idx="118">
                  <c:v>1.163632910584871</c:v>
                </c:pt>
                <c:pt idx="119">
                  <c:v>1.7218038115146</c:v>
                </c:pt>
                <c:pt idx="120">
                  <c:v>1.390339011277442</c:v>
                </c:pt>
                <c:pt idx="121">
                  <c:v>-0.717896393770395</c:v>
                </c:pt>
                <c:pt idx="122">
                  <c:v>-0.955701932446932</c:v>
                </c:pt>
                <c:pt idx="123">
                  <c:v>-0.0786895122658163</c:v>
                </c:pt>
                <c:pt idx="124">
                  <c:v>0.861229021440301</c:v>
                </c:pt>
                <c:pt idx="125">
                  <c:v>1.385166130338084</c:v>
                </c:pt>
                <c:pt idx="126">
                  <c:v>0.687298359146078</c:v>
                </c:pt>
                <c:pt idx="127">
                  <c:v>1.654981702737974</c:v>
                </c:pt>
                <c:pt idx="128">
                  <c:v>0.35930881063828</c:v>
                </c:pt>
                <c:pt idx="129">
                  <c:v>1.837615799882817</c:v>
                </c:pt>
                <c:pt idx="130">
                  <c:v>-0.0370670240498811</c:v>
                </c:pt>
                <c:pt idx="131">
                  <c:v>-0.207780313125788</c:v>
                </c:pt>
                <c:pt idx="132">
                  <c:v>-0.693721907318805</c:v>
                </c:pt>
                <c:pt idx="133">
                  <c:v>1.106919314653496</c:v>
                </c:pt>
                <c:pt idx="134">
                  <c:v>0.255132077804711</c:v>
                </c:pt>
                <c:pt idx="135">
                  <c:v>0.454391714386956</c:v>
                </c:pt>
                <c:pt idx="136">
                  <c:v>0.469544840694317</c:v>
                </c:pt>
                <c:pt idx="137">
                  <c:v>1.258311126584763</c:v>
                </c:pt>
                <c:pt idx="138">
                  <c:v>1.088992991957862</c:v>
                </c:pt>
                <c:pt idx="139">
                  <c:v>-0.376066858015891</c:v>
                </c:pt>
                <c:pt idx="140">
                  <c:v>-0.135094503013784</c:v>
                </c:pt>
                <c:pt idx="141">
                  <c:v>0.823915343622436</c:v>
                </c:pt>
                <c:pt idx="142">
                  <c:v>-0.38196697855651</c:v>
                </c:pt>
                <c:pt idx="143">
                  <c:v>0.183779835599769</c:v>
                </c:pt>
                <c:pt idx="144">
                  <c:v>0.607559837395193</c:v>
                </c:pt>
                <c:pt idx="145">
                  <c:v>1.481969498491752</c:v>
                </c:pt>
                <c:pt idx="146">
                  <c:v>0.511329508828033</c:v>
                </c:pt>
                <c:pt idx="147">
                  <c:v>1.53462749362282</c:v>
                </c:pt>
                <c:pt idx="148">
                  <c:v>-1.403573292581016</c:v>
                </c:pt>
                <c:pt idx="149">
                  <c:v>-0.30981175709945</c:v>
                </c:pt>
                <c:pt idx="150">
                  <c:v>-1.163464798593123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36496"/>
        <c:axId val="1276890912"/>
      </c:scatterChart>
      <c:valAx>
        <c:axId val="141953649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890912"/>
        <c:crossesAt val="0.0"/>
        <c:crossBetween val="midCat"/>
        <c:majorUnit val="10.0"/>
      </c:valAx>
      <c:valAx>
        <c:axId val="127689091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3649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'6093'!$M$2:$M$177</c:f>
              <c:numCache>
                <c:formatCode>0.00</c:formatCode>
                <c:ptCount val="176"/>
                <c:pt idx="4">
                  <c:v>2.073532284051287</c:v>
                </c:pt>
                <c:pt idx="5">
                  <c:v>2.051091393245313</c:v>
                </c:pt>
                <c:pt idx="6">
                  <c:v>2.041002422810212</c:v>
                </c:pt>
                <c:pt idx="7">
                  <c:v>2.040774517313311</c:v>
                </c:pt>
                <c:pt idx="8">
                  <c:v>2.053890341572853</c:v>
                </c:pt>
                <c:pt idx="9">
                  <c:v>2.039392303601945</c:v>
                </c:pt>
                <c:pt idx="10">
                  <c:v>2.070340150597053</c:v>
                </c:pt>
                <c:pt idx="11">
                  <c:v>2.084766798870577</c:v>
                </c:pt>
                <c:pt idx="12">
                  <c:v>2.059859520232878</c:v>
                </c:pt>
                <c:pt idx="13">
                  <c:v>2.055331060315192</c:v>
                </c:pt>
                <c:pt idx="14">
                  <c:v>2.059768076516064</c:v>
                </c:pt>
                <c:pt idx="15">
                  <c:v>2.018322534201452</c:v>
                </c:pt>
                <c:pt idx="16">
                  <c:v>2.048313076111526</c:v>
                </c:pt>
                <c:pt idx="17">
                  <c:v>2.037805475471885</c:v>
                </c:pt>
                <c:pt idx="18">
                  <c:v>2.051563534254477</c:v>
                </c:pt>
                <c:pt idx="19">
                  <c:v>2.095467657757295</c:v>
                </c:pt>
                <c:pt idx="20">
                  <c:v>2.070944051963762</c:v>
                </c:pt>
                <c:pt idx="21">
                  <c:v>2.078855274761557</c:v>
                </c:pt>
                <c:pt idx="22">
                  <c:v>2.017792720030455</c:v>
                </c:pt>
                <c:pt idx="23">
                  <c:v>2.068519221571003</c:v>
                </c:pt>
                <c:pt idx="24">
                  <c:v>2.077340814751003</c:v>
                </c:pt>
                <c:pt idx="25">
                  <c:v>2.064579342785673</c:v>
                </c:pt>
                <c:pt idx="26">
                  <c:v>2.069558711065316</c:v>
                </c:pt>
                <c:pt idx="27">
                  <c:v>2.068574557685882</c:v>
                </c:pt>
                <c:pt idx="28">
                  <c:v>2.03743710235929</c:v>
                </c:pt>
                <c:pt idx="29">
                  <c:v>2.098719563670571</c:v>
                </c:pt>
                <c:pt idx="30">
                  <c:v>2.099152047562965</c:v>
                </c:pt>
                <c:pt idx="31">
                  <c:v>2.109328018948441</c:v>
                </c:pt>
                <c:pt idx="32">
                  <c:v>2.050693007881244</c:v>
                </c:pt>
                <c:pt idx="33">
                  <c:v>2.073622791394411</c:v>
                </c:pt>
                <c:pt idx="34">
                  <c:v>2.055742490871362</c:v>
                </c:pt>
                <c:pt idx="35">
                  <c:v>2.06643678741042</c:v>
                </c:pt>
                <c:pt idx="36">
                  <c:v>2.058200233344221</c:v>
                </c:pt>
                <c:pt idx="37">
                  <c:v>2.081964038810812</c:v>
                </c:pt>
                <c:pt idx="38">
                  <c:v>2.095072994833513</c:v>
                </c:pt>
                <c:pt idx="39">
                  <c:v>2.060696559588862</c:v>
                </c:pt>
                <c:pt idx="40">
                  <c:v>2.11321425875947</c:v>
                </c:pt>
                <c:pt idx="41">
                  <c:v>2.071228076203543</c:v>
                </c:pt>
                <c:pt idx="42">
                  <c:v>2.04694159124464</c:v>
                </c:pt>
                <c:pt idx="43">
                  <c:v>2.05693481908776</c:v>
                </c:pt>
                <c:pt idx="44">
                  <c:v>2.122265567861793</c:v>
                </c:pt>
                <c:pt idx="45">
                  <c:v>2.073919827635762</c:v>
                </c:pt>
                <c:pt idx="46">
                  <c:v>2.07065344924292</c:v>
                </c:pt>
                <c:pt idx="47">
                  <c:v>2.099218674430895</c:v>
                </c:pt>
                <c:pt idx="48">
                  <c:v>2.06614040233719</c:v>
                </c:pt>
                <c:pt idx="49">
                  <c:v>2.096545322028696</c:v>
                </c:pt>
                <c:pt idx="50">
                  <c:v>2.080256587489612</c:v>
                </c:pt>
                <c:pt idx="51">
                  <c:v>2.062740278496499</c:v>
                </c:pt>
                <c:pt idx="52">
                  <c:v>2.074847981706905</c:v>
                </c:pt>
                <c:pt idx="53">
                  <c:v>2.052031904545787</c:v>
                </c:pt>
                <c:pt idx="54">
                  <c:v>2.089619443507984</c:v>
                </c:pt>
                <c:pt idx="55">
                  <c:v>2.075893508407027</c:v>
                </c:pt>
                <c:pt idx="56">
                  <c:v>2.093418413434613</c:v>
                </c:pt>
                <c:pt idx="57">
                  <c:v>2.082513833003653</c:v>
                </c:pt>
                <c:pt idx="58">
                  <c:v>2.062556850965509</c:v>
                </c:pt>
                <c:pt idx="59">
                  <c:v>2.11878751972683</c:v>
                </c:pt>
                <c:pt idx="60">
                  <c:v>2.076450432988449</c:v>
                </c:pt>
                <c:pt idx="61">
                  <c:v>2.069458674532161</c:v>
                </c:pt>
                <c:pt idx="62">
                  <c:v>2.091800457259378</c:v>
                </c:pt>
                <c:pt idx="63">
                  <c:v>2.096946717183366</c:v>
                </c:pt>
                <c:pt idx="64">
                  <c:v>2.119931080136492</c:v>
                </c:pt>
                <c:pt idx="65">
                  <c:v>2.089415411467412</c:v>
                </c:pt>
                <c:pt idx="66">
                  <c:v>2.041609996801488</c:v>
                </c:pt>
                <c:pt idx="67">
                  <c:v>2.098528303016582</c:v>
                </c:pt>
                <c:pt idx="68">
                  <c:v>2.048288649637424</c:v>
                </c:pt>
                <c:pt idx="69">
                  <c:v>2.102814610150007</c:v>
                </c:pt>
                <c:pt idx="70">
                  <c:v>2.059205041528648</c:v>
                </c:pt>
                <c:pt idx="71">
                  <c:v>2.038313342125206</c:v>
                </c:pt>
                <c:pt idx="72">
                  <c:v>2.094445375673521</c:v>
                </c:pt>
                <c:pt idx="73">
                  <c:v>2.061658917753817</c:v>
                </c:pt>
                <c:pt idx="74">
                  <c:v>2.097341091569838</c:v>
                </c:pt>
                <c:pt idx="75">
                  <c:v>2.066868862683751</c:v>
                </c:pt>
                <c:pt idx="76">
                  <c:v>2.104568368525604</c:v>
                </c:pt>
                <c:pt idx="77">
                  <c:v>2.06869231517018</c:v>
                </c:pt>
                <c:pt idx="78">
                  <c:v>2.047285610526534</c:v>
                </c:pt>
                <c:pt idx="79">
                  <c:v>2.098195107964688</c:v>
                </c:pt>
                <c:pt idx="80">
                  <c:v>2.106515539520554</c:v>
                </c:pt>
                <c:pt idx="81">
                  <c:v>2.05938795571922</c:v>
                </c:pt>
                <c:pt idx="82">
                  <c:v>2.043778156531682</c:v>
                </c:pt>
                <c:pt idx="83">
                  <c:v>2.078982144008829</c:v>
                </c:pt>
                <c:pt idx="84">
                  <c:v>2.09137305861294</c:v>
                </c:pt>
                <c:pt idx="85">
                  <c:v>2.103604285179819</c:v>
                </c:pt>
                <c:pt idx="86">
                  <c:v>2.08599573838315</c:v>
                </c:pt>
                <c:pt idx="87">
                  <c:v>2.115666032178089</c:v>
                </c:pt>
                <c:pt idx="88">
                  <c:v>2.142403433057897</c:v>
                </c:pt>
                <c:pt idx="89">
                  <c:v>2.165473776955724</c:v>
                </c:pt>
                <c:pt idx="90">
                  <c:v>2.128998845217446</c:v>
                </c:pt>
                <c:pt idx="91">
                  <c:v>2.135463855801282</c:v>
                </c:pt>
                <c:pt idx="92">
                  <c:v>2.116684201828983</c:v>
                </c:pt>
                <c:pt idx="93">
                  <c:v>2.098929734266238</c:v>
                </c:pt>
                <c:pt idx="94">
                  <c:v>2.093463189242033</c:v>
                </c:pt>
                <c:pt idx="95">
                  <c:v>2.089614922495625</c:v>
                </c:pt>
                <c:pt idx="96">
                  <c:v>2.039132657511833</c:v>
                </c:pt>
                <c:pt idx="97">
                  <c:v>2.07431304157079</c:v>
                </c:pt>
                <c:pt idx="98">
                  <c:v>2.098158524188535</c:v>
                </c:pt>
                <c:pt idx="99">
                  <c:v>2.0810134038903</c:v>
                </c:pt>
                <c:pt idx="100">
                  <c:v>2.10198082721703</c:v>
                </c:pt>
                <c:pt idx="101">
                  <c:v>2.028333871485834</c:v>
                </c:pt>
                <c:pt idx="102">
                  <c:v>2.053601750355125</c:v>
                </c:pt>
                <c:pt idx="103">
                  <c:v>2.108512063820612</c:v>
                </c:pt>
                <c:pt idx="104">
                  <c:v>2.071438284667282</c:v>
                </c:pt>
                <c:pt idx="105">
                  <c:v>2.071316168065306</c:v>
                </c:pt>
                <c:pt idx="106">
                  <c:v>2.062525848860982</c:v>
                </c:pt>
                <c:pt idx="107">
                  <c:v>2.074151613690989</c:v>
                </c:pt>
                <c:pt idx="108">
                  <c:v>2.097312133398797</c:v>
                </c:pt>
                <c:pt idx="109">
                  <c:v>2.077989364903574</c:v>
                </c:pt>
                <c:pt idx="110">
                  <c:v>2.075274480675526</c:v>
                </c:pt>
                <c:pt idx="111">
                  <c:v>2.077910964815669</c:v>
                </c:pt>
                <c:pt idx="112">
                  <c:v>2.072815231427611</c:v>
                </c:pt>
                <c:pt idx="113">
                  <c:v>2.055264202675076</c:v>
                </c:pt>
                <c:pt idx="114">
                  <c:v>2.0579707484189</c:v>
                </c:pt>
                <c:pt idx="115">
                  <c:v>2.078959676867867</c:v>
                </c:pt>
                <c:pt idx="116">
                  <c:v>2.10868291411531</c:v>
                </c:pt>
                <c:pt idx="117">
                  <c:v>2.078035504907976</c:v>
                </c:pt>
                <c:pt idx="118">
                  <c:v>2.083622271921205</c:v>
                </c:pt>
                <c:pt idx="119">
                  <c:v>2.074733134464774</c:v>
                </c:pt>
                <c:pt idx="120">
                  <c:v>2.074257405028327</c:v>
                </c:pt>
                <c:pt idx="121">
                  <c:v>2.14057099505863</c:v>
                </c:pt>
                <c:pt idx="122">
                  <c:v>2.07350848202998</c:v>
                </c:pt>
                <c:pt idx="123">
                  <c:v>2.086057777617083</c:v>
                </c:pt>
                <c:pt idx="124">
                  <c:v>2.03201864150486</c:v>
                </c:pt>
                <c:pt idx="125">
                  <c:v>2.087892193025617</c:v>
                </c:pt>
                <c:pt idx="126">
                  <c:v>2.093618549159399</c:v>
                </c:pt>
                <c:pt idx="127">
                  <c:v>2.071647580625932</c:v>
                </c:pt>
                <c:pt idx="128">
                  <c:v>2.092884272187948</c:v>
                </c:pt>
                <c:pt idx="129">
                  <c:v>2.063310684707085</c:v>
                </c:pt>
                <c:pt idx="130">
                  <c:v>2.08435188187063</c:v>
                </c:pt>
                <c:pt idx="131">
                  <c:v>2.062027255930619</c:v>
                </c:pt>
                <c:pt idx="132">
                  <c:v>2.06033445982203</c:v>
                </c:pt>
                <c:pt idx="133">
                  <c:v>2.087394351725323</c:v>
                </c:pt>
                <c:pt idx="134">
                  <c:v>2.086374805872365</c:v>
                </c:pt>
                <c:pt idx="135">
                  <c:v>2.08762060554924</c:v>
                </c:pt>
                <c:pt idx="136">
                  <c:v>2.069026507776034</c:v>
                </c:pt>
                <c:pt idx="137">
                  <c:v>2.054529764601033</c:v>
                </c:pt>
                <c:pt idx="138">
                  <c:v>2.058982613205059</c:v>
                </c:pt>
                <c:pt idx="139">
                  <c:v>2.061472177372821</c:v>
                </c:pt>
                <c:pt idx="140">
                  <c:v>2.03107134814797</c:v>
                </c:pt>
                <c:pt idx="141">
                  <c:v>2.072207194251563</c:v>
                </c:pt>
                <c:pt idx="142">
                  <c:v>2.07960549582785</c:v>
                </c:pt>
                <c:pt idx="143">
                  <c:v>2.058738098710304</c:v>
                </c:pt>
                <c:pt idx="144">
                  <c:v>2.06026578812723</c:v>
                </c:pt>
                <c:pt idx="145">
                  <c:v>2.090119793881662</c:v>
                </c:pt>
                <c:pt idx="146">
                  <c:v>2.103603257222704</c:v>
                </c:pt>
                <c:pt idx="147">
                  <c:v>2.092347558831897</c:v>
                </c:pt>
                <c:pt idx="148">
                  <c:v>2.106412637915541</c:v>
                </c:pt>
                <c:pt idx="149">
                  <c:v>2.051879576643887</c:v>
                </c:pt>
                <c:pt idx="150">
                  <c:v>2.071484783027582</c:v>
                </c:pt>
                <c:pt idx="151">
                  <c:v>2.063388672749224</c:v>
                </c:pt>
                <c:pt idx="152">
                  <c:v>2.07793952911782</c:v>
                </c:pt>
                <c:pt idx="153">
                  <c:v>2.097047230764045</c:v>
                </c:pt>
                <c:pt idx="154">
                  <c:v>2.078195899606983</c:v>
                </c:pt>
                <c:pt idx="155">
                  <c:v>2.09029108750524</c:v>
                </c:pt>
                <c:pt idx="156">
                  <c:v>2.057226648561772</c:v>
                </c:pt>
                <c:pt idx="157">
                  <c:v>2.12701004345635</c:v>
                </c:pt>
                <c:pt idx="158">
                  <c:v>2.092455463533328</c:v>
                </c:pt>
                <c:pt idx="159">
                  <c:v>2.107865857883998</c:v>
                </c:pt>
                <c:pt idx="160">
                  <c:v>2.117226621738636</c:v>
                </c:pt>
                <c:pt idx="161">
                  <c:v>2.100258006064771</c:v>
                </c:pt>
                <c:pt idx="162">
                  <c:v>2.148875702398406</c:v>
                </c:pt>
                <c:pt idx="163">
                  <c:v>2.11422682700312</c:v>
                </c:pt>
                <c:pt idx="164">
                  <c:v>2.105752459070995</c:v>
                </c:pt>
                <c:pt idx="165">
                  <c:v>2.07974745533551</c:v>
                </c:pt>
                <c:pt idx="166">
                  <c:v>2.067978630340701</c:v>
                </c:pt>
                <c:pt idx="167">
                  <c:v>2.110084251254362</c:v>
                </c:pt>
                <c:pt idx="168">
                  <c:v>2.051537801724001</c:v>
                </c:pt>
                <c:pt idx="169">
                  <c:v>2.07488484976148</c:v>
                </c:pt>
                <c:pt idx="170">
                  <c:v>2.090625811733557</c:v>
                </c:pt>
                <c:pt idx="171">
                  <c:v>2.08012920691146</c:v>
                </c:pt>
                <c:pt idx="172">
                  <c:v>2.077772308230263</c:v>
                </c:pt>
                <c:pt idx="173">
                  <c:v>2.092986539045467</c:v>
                </c:pt>
                <c:pt idx="174">
                  <c:v>2.081752205956404</c:v>
                </c:pt>
                <c:pt idx="175">
                  <c:v>2.072315318962645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42816"/>
        <c:axId val="1377216000"/>
      </c:scatterChart>
      <c:valAx>
        <c:axId val="13774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216000"/>
        <c:crossesAt val="0.0"/>
        <c:crossBetween val="midCat"/>
        <c:majorUnit val="10.0"/>
      </c:valAx>
      <c:valAx>
        <c:axId val="13772160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44281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'6395'!$M$2:$M$177</c:f>
              <c:numCache>
                <c:formatCode>0.00</c:formatCode>
                <c:ptCount val="176"/>
                <c:pt idx="4">
                  <c:v>2.108581674100413</c:v>
                </c:pt>
                <c:pt idx="5">
                  <c:v>2.117542328364662</c:v>
                </c:pt>
                <c:pt idx="6">
                  <c:v>2.130576235894627</c:v>
                </c:pt>
                <c:pt idx="7">
                  <c:v>2.087821451560483</c:v>
                </c:pt>
                <c:pt idx="8">
                  <c:v>2.089374738389041</c:v>
                </c:pt>
                <c:pt idx="9">
                  <c:v>2.117486951327114</c:v>
                </c:pt>
                <c:pt idx="10">
                  <c:v>2.034487277961463</c:v>
                </c:pt>
                <c:pt idx="11">
                  <c:v>2.038551921216478</c:v>
                </c:pt>
                <c:pt idx="12">
                  <c:v>2.036316394940812</c:v>
                </c:pt>
                <c:pt idx="13">
                  <c:v>2.010396349207635</c:v>
                </c:pt>
                <c:pt idx="14">
                  <c:v>2.034400198736795</c:v>
                </c:pt>
                <c:pt idx="15">
                  <c:v>2.077545828183086</c:v>
                </c:pt>
                <c:pt idx="16">
                  <c:v>2.04218477189974</c:v>
                </c:pt>
                <c:pt idx="17">
                  <c:v>1.992254879761965</c:v>
                </c:pt>
                <c:pt idx="18">
                  <c:v>2.063052636036189</c:v>
                </c:pt>
                <c:pt idx="19">
                  <c:v>2.018023969234375</c:v>
                </c:pt>
                <c:pt idx="20">
                  <c:v>2.022882282001287</c:v>
                </c:pt>
                <c:pt idx="21">
                  <c:v>2.036803455249153</c:v>
                </c:pt>
                <c:pt idx="22">
                  <c:v>2.060139958598202</c:v>
                </c:pt>
                <c:pt idx="23">
                  <c:v>2.015769077372151</c:v>
                </c:pt>
                <c:pt idx="24">
                  <c:v>2.056244186106163</c:v>
                </c:pt>
                <c:pt idx="25">
                  <c:v>2.091158982189098</c:v>
                </c:pt>
                <c:pt idx="26">
                  <c:v>2.143636095992797</c:v>
                </c:pt>
                <c:pt idx="27">
                  <c:v>2.089816897710739</c:v>
                </c:pt>
                <c:pt idx="28">
                  <c:v>2.090115468083997</c:v>
                </c:pt>
                <c:pt idx="29">
                  <c:v>2.081578066400233</c:v>
                </c:pt>
                <c:pt idx="30">
                  <c:v>2.093052344668914</c:v>
                </c:pt>
                <c:pt idx="31">
                  <c:v>2.054634149092422</c:v>
                </c:pt>
                <c:pt idx="32">
                  <c:v>2.056153590825427</c:v>
                </c:pt>
                <c:pt idx="33">
                  <c:v>2.064040884465393</c:v>
                </c:pt>
                <c:pt idx="34">
                  <c:v>2.048867080181122</c:v>
                </c:pt>
                <c:pt idx="35">
                  <c:v>2.083953614461199</c:v>
                </c:pt>
                <c:pt idx="36">
                  <c:v>2.073306893766743</c:v>
                </c:pt>
                <c:pt idx="37">
                  <c:v>2.071518305742504</c:v>
                </c:pt>
                <c:pt idx="38">
                  <c:v>2.053854974882822</c:v>
                </c:pt>
                <c:pt idx="39">
                  <c:v>2.068289210787926</c:v>
                </c:pt>
                <c:pt idx="40">
                  <c:v>2.043574512195224</c:v>
                </c:pt>
                <c:pt idx="41">
                  <c:v>2.048330304682931</c:v>
                </c:pt>
                <c:pt idx="42">
                  <c:v>2.075301541712625</c:v>
                </c:pt>
                <c:pt idx="43">
                  <c:v>2.109613361223102</c:v>
                </c:pt>
                <c:pt idx="44">
                  <c:v>2.089211021843772</c:v>
                </c:pt>
                <c:pt idx="45">
                  <c:v>2.079272282598571</c:v>
                </c:pt>
                <c:pt idx="46">
                  <c:v>2.097812485911507</c:v>
                </c:pt>
                <c:pt idx="47">
                  <c:v>2.102633717850732</c:v>
                </c:pt>
                <c:pt idx="48">
                  <c:v>2.092203663490642</c:v>
                </c:pt>
                <c:pt idx="49">
                  <c:v>1.993025653233145</c:v>
                </c:pt>
                <c:pt idx="50">
                  <c:v>2.076644705844573</c:v>
                </c:pt>
                <c:pt idx="51">
                  <c:v>2.062258734045207</c:v>
                </c:pt>
                <c:pt idx="52">
                  <c:v>2.087397017409742</c:v>
                </c:pt>
                <c:pt idx="53">
                  <c:v>2.094805208186132</c:v>
                </c:pt>
                <c:pt idx="54">
                  <c:v>2.091204687653461</c:v>
                </c:pt>
                <c:pt idx="55">
                  <c:v>2.054403159467602</c:v>
                </c:pt>
                <c:pt idx="56">
                  <c:v>2.058473717006364</c:v>
                </c:pt>
                <c:pt idx="57">
                  <c:v>2.055130695933288</c:v>
                </c:pt>
                <c:pt idx="58">
                  <c:v>2.078102018373411</c:v>
                </c:pt>
                <c:pt idx="59">
                  <c:v>2.071495735362267</c:v>
                </c:pt>
                <c:pt idx="60">
                  <c:v>2.048134523975901</c:v>
                </c:pt>
                <c:pt idx="61">
                  <c:v>2.041657813070212</c:v>
                </c:pt>
                <c:pt idx="62">
                  <c:v>2.091521591401375</c:v>
                </c:pt>
                <c:pt idx="63">
                  <c:v>2.062533884789705</c:v>
                </c:pt>
                <c:pt idx="64">
                  <c:v>2.070433677494036</c:v>
                </c:pt>
                <c:pt idx="65">
                  <c:v>2.041972756351585</c:v>
                </c:pt>
                <c:pt idx="66">
                  <c:v>2.035489947308673</c:v>
                </c:pt>
                <c:pt idx="67">
                  <c:v>2.055539970803181</c:v>
                </c:pt>
                <c:pt idx="68">
                  <c:v>2.051779800569944</c:v>
                </c:pt>
                <c:pt idx="69">
                  <c:v>2.050511887035326</c:v>
                </c:pt>
                <c:pt idx="70">
                  <c:v>2.050750108130586</c:v>
                </c:pt>
                <c:pt idx="71">
                  <c:v>2.072174594599737</c:v>
                </c:pt>
                <c:pt idx="72">
                  <c:v>2.082898474083374</c:v>
                </c:pt>
                <c:pt idx="73">
                  <c:v>2.076155269431621</c:v>
                </c:pt>
                <c:pt idx="74">
                  <c:v>2.055175716309168</c:v>
                </c:pt>
                <c:pt idx="75">
                  <c:v>2.012412800371896</c:v>
                </c:pt>
                <c:pt idx="76">
                  <c:v>2.050316188471454</c:v>
                </c:pt>
                <c:pt idx="77">
                  <c:v>2.023710788912092</c:v>
                </c:pt>
                <c:pt idx="78">
                  <c:v>2.066439097466717</c:v>
                </c:pt>
                <c:pt idx="79">
                  <c:v>2.007792435149995</c:v>
                </c:pt>
                <c:pt idx="80">
                  <c:v>2.058269232429274</c:v>
                </c:pt>
                <c:pt idx="81">
                  <c:v>2.067873085812828</c:v>
                </c:pt>
                <c:pt idx="82">
                  <c:v>2.03325871089141</c:v>
                </c:pt>
                <c:pt idx="83">
                  <c:v>2.048182334901428</c:v>
                </c:pt>
                <c:pt idx="84">
                  <c:v>2.042845279202455</c:v>
                </c:pt>
                <c:pt idx="85">
                  <c:v>2.028421983353432</c:v>
                </c:pt>
                <c:pt idx="86">
                  <c:v>2.062711315163943</c:v>
                </c:pt>
                <c:pt idx="87">
                  <c:v>2.074106214074419</c:v>
                </c:pt>
                <c:pt idx="88">
                  <c:v>2.062280111212574</c:v>
                </c:pt>
                <c:pt idx="89">
                  <c:v>2.083683079366584</c:v>
                </c:pt>
                <c:pt idx="90">
                  <c:v>2.079148962503809</c:v>
                </c:pt>
                <c:pt idx="91">
                  <c:v>2.062910937886607</c:v>
                </c:pt>
                <c:pt idx="92">
                  <c:v>2.05448072301733</c:v>
                </c:pt>
                <c:pt idx="93">
                  <c:v>2.049181755083602</c:v>
                </c:pt>
                <c:pt idx="94">
                  <c:v>2.083697453722171</c:v>
                </c:pt>
                <c:pt idx="95">
                  <c:v>2.018063283385013</c:v>
                </c:pt>
                <c:pt idx="96">
                  <c:v>2.069326650747337</c:v>
                </c:pt>
                <c:pt idx="97">
                  <c:v>2.091443286850029</c:v>
                </c:pt>
                <c:pt idx="98">
                  <c:v>2.085816879985421</c:v>
                </c:pt>
                <c:pt idx="99">
                  <c:v>2.045302421046344</c:v>
                </c:pt>
                <c:pt idx="100">
                  <c:v>2.086755382082862</c:v>
                </c:pt>
                <c:pt idx="101">
                  <c:v>2.036067604482831</c:v>
                </c:pt>
                <c:pt idx="102">
                  <c:v>2.055872967291906</c:v>
                </c:pt>
                <c:pt idx="103">
                  <c:v>2.089850650097375</c:v>
                </c:pt>
                <c:pt idx="104">
                  <c:v>2.048963484589011</c:v>
                </c:pt>
                <c:pt idx="105">
                  <c:v>2.071832334369004</c:v>
                </c:pt>
                <c:pt idx="106">
                  <c:v>2.085750147648927</c:v>
                </c:pt>
                <c:pt idx="107">
                  <c:v>2.077216704008325</c:v>
                </c:pt>
                <c:pt idx="108">
                  <c:v>2.120306670853984</c:v>
                </c:pt>
                <c:pt idx="109">
                  <c:v>2.0855089031929</c:v>
                </c:pt>
                <c:pt idx="110">
                  <c:v>2.102770034655507</c:v>
                </c:pt>
                <c:pt idx="111">
                  <c:v>2.086123143230355</c:v>
                </c:pt>
                <c:pt idx="112">
                  <c:v>2.097859504829567</c:v>
                </c:pt>
                <c:pt idx="113">
                  <c:v>2.07603369813651</c:v>
                </c:pt>
                <c:pt idx="114">
                  <c:v>2.051852233404314</c:v>
                </c:pt>
                <c:pt idx="115">
                  <c:v>2.085796510369526</c:v>
                </c:pt>
                <c:pt idx="116">
                  <c:v>2.065103344177271</c:v>
                </c:pt>
                <c:pt idx="117">
                  <c:v>2.08521075642512</c:v>
                </c:pt>
                <c:pt idx="118">
                  <c:v>2.092037259959667</c:v>
                </c:pt>
                <c:pt idx="119">
                  <c:v>2.103580087046574</c:v>
                </c:pt>
                <c:pt idx="120">
                  <c:v>2.096725482358009</c:v>
                </c:pt>
                <c:pt idx="121">
                  <c:v>2.053127729952018</c:v>
                </c:pt>
                <c:pt idx="122">
                  <c:v>2.048209974102188</c:v>
                </c:pt>
                <c:pt idx="123">
                  <c:v>2.066346359754609</c:v>
                </c:pt>
                <c:pt idx="124">
                  <c:v>2.085783627251495</c:v>
                </c:pt>
                <c:pt idx="125">
                  <c:v>2.096618508543852</c:v>
                </c:pt>
                <c:pt idx="126">
                  <c:v>2.082186787006636</c:v>
                </c:pt>
                <c:pt idx="127">
                  <c:v>2.102198223452636</c:v>
                </c:pt>
                <c:pt idx="128">
                  <c:v>2.075404049607692</c:v>
                </c:pt>
                <c:pt idx="129">
                  <c:v>2.105975048435817</c:v>
                </c:pt>
                <c:pt idx="130">
                  <c:v>2.067207101838446</c:v>
                </c:pt>
                <c:pt idx="131">
                  <c:v>2.063676796023581</c:v>
                </c:pt>
                <c:pt idx="132">
                  <c:v>2.05362765195899</c:v>
                </c:pt>
                <c:pt idx="133">
                  <c:v>2.090864437746574</c:v>
                </c:pt>
                <c:pt idx="134">
                  <c:v>2.073249702235635</c:v>
                </c:pt>
                <c:pt idx="135">
                  <c:v>2.077370338991577</c:v>
                </c:pt>
                <c:pt idx="136">
                  <c:v>2.077683701648966</c:v>
                </c:pt>
                <c:pt idx="137">
                  <c:v>2.093995180507592</c:v>
                </c:pt>
                <c:pt idx="138">
                  <c:v>2.090493726118944</c:v>
                </c:pt>
                <c:pt idx="139">
                  <c:v>2.060196674638744</c:v>
                </c:pt>
                <c:pt idx="140">
                  <c:v>2.065179919415355</c:v>
                </c:pt>
                <c:pt idx="141">
                  <c:v>2.085011990230807</c:v>
                </c:pt>
                <c:pt idx="142">
                  <c:v>2.060074661701346</c:v>
                </c:pt>
                <c:pt idx="143">
                  <c:v>2.071774156676626</c:v>
                </c:pt>
                <c:pt idx="144">
                  <c:v>2.080537815397397</c:v>
                </c:pt>
                <c:pt idx="145">
                  <c:v>2.098620376678086</c:v>
                </c:pt>
                <c:pt idx="146">
                  <c:v>2.078547797570748</c:v>
                </c:pt>
                <c:pt idx="147">
                  <c:v>2.099709330135761</c:v>
                </c:pt>
                <c:pt idx="148">
                  <c:v>2.038948112441907</c:v>
                </c:pt>
                <c:pt idx="149">
                  <c:v>2.061566812659608</c:v>
                </c:pt>
                <c:pt idx="150">
                  <c:v>2.043913492800473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97280"/>
        <c:axId val="1381946176"/>
      </c:scatterChart>
      <c:valAx>
        <c:axId val="13819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46176"/>
        <c:crossesAt val="0.0"/>
        <c:crossBetween val="midCat"/>
        <c:majorUnit val="10.0"/>
      </c:valAx>
      <c:valAx>
        <c:axId val="138194617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99728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'6396'!$L$1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'6396'!$A$2:$A$141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'6396'!$L$2:$L$141</c:f>
              <c:numCache>
                <c:formatCode>0.00</c:formatCode>
                <c:ptCount val="140"/>
                <c:pt idx="0">
                  <c:v>2.362826964418572</c:v>
                </c:pt>
                <c:pt idx="1">
                  <c:v>2.421321090890312</c:v>
                </c:pt>
                <c:pt idx="2">
                  <c:v>2.431985271829167</c:v>
                </c:pt>
                <c:pt idx="3">
                  <c:v>2.44434808621128</c:v>
                </c:pt>
                <c:pt idx="4">
                  <c:v>2.430686103322563</c:v>
                </c:pt>
                <c:pt idx="5">
                  <c:v>2.43766011417789</c:v>
                </c:pt>
                <c:pt idx="6">
                  <c:v>2.437161837027679</c:v>
                </c:pt>
                <c:pt idx="7">
                  <c:v>2.397289586675396</c:v>
                </c:pt>
                <c:pt idx="8">
                  <c:v>2.368624404023828</c:v>
                </c:pt>
                <c:pt idx="9">
                  <c:v>2.415475207769643</c:v>
                </c:pt>
                <c:pt idx="10">
                  <c:v>2.389221381681193</c:v>
                </c:pt>
                <c:pt idx="11">
                  <c:v>2.392140375952101</c:v>
                </c:pt>
                <c:pt idx="12">
                  <c:v>2.424485757219927</c:v>
                </c:pt>
                <c:pt idx="13">
                  <c:v>2.46989336008615</c:v>
                </c:pt>
                <c:pt idx="14">
                  <c:v>2.437932376172123</c:v>
                </c:pt>
                <c:pt idx="15">
                  <c:v>2.40609192690357</c:v>
                </c:pt>
                <c:pt idx="16">
                  <c:v>2.416422559548069</c:v>
                </c:pt>
                <c:pt idx="17">
                  <c:v>2.339912116097527</c:v>
                </c:pt>
                <c:pt idx="18">
                  <c:v>2.369300923765034</c:v>
                </c:pt>
                <c:pt idx="19">
                  <c:v>2.336121567374554</c:v>
                </c:pt>
                <c:pt idx="20">
                  <c:v>2.381155286326208</c:v>
                </c:pt>
                <c:pt idx="21">
                  <c:v>2.378475239376093</c:v>
                </c:pt>
                <c:pt idx="22">
                  <c:v>2.369694994053491</c:v>
                </c:pt>
                <c:pt idx="23">
                  <c:v>2.341501911199965</c:v>
                </c:pt>
                <c:pt idx="24">
                  <c:v>2.399631331722017</c:v>
                </c:pt>
                <c:pt idx="25">
                  <c:v>2.338937929268366</c:v>
                </c:pt>
                <c:pt idx="26">
                  <c:v>2.347223766345542</c:v>
                </c:pt>
                <c:pt idx="27">
                  <c:v>2.323449359996657</c:v>
                </c:pt>
                <c:pt idx="28">
                  <c:v>2.34937745582251</c:v>
                </c:pt>
                <c:pt idx="29">
                  <c:v>2.331070352598417</c:v>
                </c:pt>
                <c:pt idx="30">
                  <c:v>2.344690463566472</c:v>
                </c:pt>
                <c:pt idx="31">
                  <c:v>2.320445924233849</c:v>
                </c:pt>
                <c:pt idx="32">
                  <c:v>2.364483521745982</c:v>
                </c:pt>
                <c:pt idx="33">
                  <c:v>2.362874394977688</c:v>
                </c:pt>
                <c:pt idx="34">
                  <c:v>2.349911706845153</c:v>
                </c:pt>
                <c:pt idx="35">
                  <c:v>2.35859120983565</c:v>
                </c:pt>
                <c:pt idx="36">
                  <c:v>2.283733372992738</c:v>
                </c:pt>
                <c:pt idx="37">
                  <c:v>2.334099495969295</c:v>
                </c:pt>
                <c:pt idx="38">
                  <c:v>2.29723740923948</c:v>
                </c:pt>
                <c:pt idx="39">
                  <c:v>2.308662911160556</c:v>
                </c:pt>
                <c:pt idx="40">
                  <c:v>2.315387572902302</c:v>
                </c:pt>
                <c:pt idx="41">
                  <c:v>2.22153537068196</c:v>
                </c:pt>
                <c:pt idx="42">
                  <c:v>2.231571187228822</c:v>
                </c:pt>
                <c:pt idx="43">
                  <c:v>2.334137133374709</c:v>
                </c:pt>
                <c:pt idx="44">
                  <c:v>2.334384399880991</c:v>
                </c:pt>
                <c:pt idx="45">
                  <c:v>2.304495337127805</c:v>
                </c:pt>
                <c:pt idx="46">
                  <c:v>2.30235554453199</c:v>
                </c:pt>
                <c:pt idx="47">
                  <c:v>2.266858782335915</c:v>
                </c:pt>
                <c:pt idx="48">
                  <c:v>2.279436583968415</c:v>
                </c:pt>
                <c:pt idx="49">
                  <c:v>2.300215415414208</c:v>
                </c:pt>
                <c:pt idx="50">
                  <c:v>2.325578250967087</c:v>
                </c:pt>
                <c:pt idx="51">
                  <c:v>2.254597152391133</c:v>
                </c:pt>
                <c:pt idx="52">
                  <c:v>2.295683224163035</c:v>
                </c:pt>
                <c:pt idx="53">
                  <c:v>2.289105076859906</c:v>
                </c:pt>
                <c:pt idx="54">
                  <c:v>2.214069492055636</c:v>
                </c:pt>
                <c:pt idx="55">
                  <c:v>2.225010696995048</c:v>
                </c:pt>
                <c:pt idx="56">
                  <c:v>2.219004815040992</c:v>
                </c:pt>
                <c:pt idx="57">
                  <c:v>2.21416412851092</c:v>
                </c:pt>
                <c:pt idx="58">
                  <c:v>2.16141066859769</c:v>
                </c:pt>
                <c:pt idx="59">
                  <c:v>2.204959007607573</c:v>
                </c:pt>
                <c:pt idx="60">
                  <c:v>2.194266836573672</c:v>
                </c:pt>
                <c:pt idx="61">
                  <c:v>2.242613430740859</c:v>
                </c:pt>
                <c:pt idx="62">
                  <c:v>2.213285990416176</c:v>
                </c:pt>
                <c:pt idx="63">
                  <c:v>2.230798037067035</c:v>
                </c:pt>
                <c:pt idx="64">
                  <c:v>2.22301597359105</c:v>
                </c:pt>
                <c:pt idx="65">
                  <c:v>2.206391550813953</c:v>
                </c:pt>
                <c:pt idx="66">
                  <c:v>2.167963164622872</c:v>
                </c:pt>
                <c:pt idx="67">
                  <c:v>2.15952175455047</c:v>
                </c:pt>
                <c:pt idx="68">
                  <c:v>2.156139700908279</c:v>
                </c:pt>
                <c:pt idx="69">
                  <c:v>2.153255859955852</c:v>
                </c:pt>
                <c:pt idx="70">
                  <c:v>2.193560344490592</c:v>
                </c:pt>
                <c:pt idx="71">
                  <c:v>2.160186626520381</c:v>
                </c:pt>
                <c:pt idx="72">
                  <c:v>2.136568233089409</c:v>
                </c:pt>
                <c:pt idx="73">
                  <c:v>2.18302296868046</c:v>
                </c:pt>
                <c:pt idx="74">
                  <c:v>2.166836533692335</c:v>
                </c:pt>
                <c:pt idx="75">
                  <c:v>2.224824194781363</c:v>
                </c:pt>
                <c:pt idx="76">
                  <c:v>2.181858677205571</c:v>
                </c:pt>
                <c:pt idx="77">
                  <c:v>2.207328470527522</c:v>
                </c:pt>
                <c:pt idx="78">
                  <c:v>2.189057659446142</c:v>
                </c:pt>
                <c:pt idx="79">
                  <c:v>2.144149435191888</c:v>
                </c:pt>
                <c:pt idx="80">
                  <c:v>2.139339460054431</c:v>
                </c:pt>
                <c:pt idx="81">
                  <c:v>2.087903399458325</c:v>
                </c:pt>
                <c:pt idx="82">
                  <c:v>2.158630517252564</c:v>
                </c:pt>
                <c:pt idx="83">
                  <c:v>2.147376679691629</c:v>
                </c:pt>
                <c:pt idx="84">
                  <c:v>2.121844216493272</c:v>
                </c:pt>
                <c:pt idx="85">
                  <c:v>2.138888142358375</c:v>
                </c:pt>
                <c:pt idx="86">
                  <c:v>2.127522094443882</c:v>
                </c:pt>
                <c:pt idx="87">
                  <c:v>2.133310776140052</c:v>
                </c:pt>
                <c:pt idx="88">
                  <c:v>2.13232477007513</c:v>
                </c:pt>
                <c:pt idx="89">
                  <c:v>2.097991191414863</c:v>
                </c:pt>
                <c:pt idx="90">
                  <c:v>2.078634075747752</c:v>
                </c:pt>
                <c:pt idx="91">
                  <c:v>2.10683847830261</c:v>
                </c:pt>
                <c:pt idx="92">
                  <c:v>2.1026317939939</c:v>
                </c:pt>
                <c:pt idx="93">
                  <c:v>2.091658826416566</c:v>
                </c:pt>
                <c:pt idx="94">
                  <c:v>2.067552433265701</c:v>
                </c:pt>
                <c:pt idx="95">
                  <c:v>2.063728037565586</c:v>
                </c:pt>
                <c:pt idx="96">
                  <c:v>2.08766696474468</c:v>
                </c:pt>
                <c:pt idx="97">
                  <c:v>2.097104996195785</c:v>
                </c:pt>
                <c:pt idx="98">
                  <c:v>2.116817674041565</c:v>
                </c:pt>
                <c:pt idx="99">
                  <c:v>2.105094996715738</c:v>
                </c:pt>
                <c:pt idx="100">
                  <c:v>2.083087260189185</c:v>
                </c:pt>
                <c:pt idx="101">
                  <c:v>2.06357699215894</c:v>
                </c:pt>
                <c:pt idx="102">
                  <c:v>2.054815893390624</c:v>
                </c:pt>
                <c:pt idx="103">
                  <c:v>2.064289341257178</c:v>
                </c:pt>
                <c:pt idx="104">
                  <c:v>2.061929961984962</c:v>
                </c:pt>
                <c:pt idx="105">
                  <c:v>2.055247122739305</c:v>
                </c:pt>
                <c:pt idx="106">
                  <c:v>2.080157629801407</c:v>
                </c:pt>
                <c:pt idx="107">
                  <c:v>2.053852864716201</c:v>
                </c:pt>
                <c:pt idx="108">
                  <c:v>2.06278231842052</c:v>
                </c:pt>
                <c:pt idx="109">
                  <c:v>2.085603183738884</c:v>
                </c:pt>
                <c:pt idx="110">
                  <c:v>2.051165634532181</c:v>
                </c:pt>
                <c:pt idx="111">
                  <c:v>2.068442692650739</c:v>
                </c:pt>
                <c:pt idx="112">
                  <c:v>2.050429175179342</c:v>
                </c:pt>
                <c:pt idx="113">
                  <c:v>2.069772865047361</c:v>
                </c:pt>
                <c:pt idx="114">
                  <c:v>1.988792370297128</c:v>
                </c:pt>
                <c:pt idx="115">
                  <c:v>2.055314606027568</c:v>
                </c:pt>
                <c:pt idx="116">
                  <c:v>1.997372649473097</c:v>
                </c:pt>
                <c:pt idx="117">
                  <c:v>2.039385745805897</c:v>
                </c:pt>
                <c:pt idx="118">
                  <c:v>2.032633344698418</c:v>
                </c:pt>
                <c:pt idx="119">
                  <c:v>2.067516875017505</c:v>
                </c:pt>
                <c:pt idx="120">
                  <c:v>2.046297514863572</c:v>
                </c:pt>
                <c:pt idx="121">
                  <c:v>2.008090849950908</c:v>
                </c:pt>
                <c:pt idx="122">
                  <c:v>2.015181082261727</c:v>
                </c:pt>
                <c:pt idx="123">
                  <c:v>2.035391338418936</c:v>
                </c:pt>
                <c:pt idx="124">
                  <c:v>2.072640149068391</c:v>
                </c:pt>
                <c:pt idx="125">
                  <c:v>2.042032117635351</c:v>
                </c:pt>
                <c:pt idx="126">
                  <c:v>2.040250455740306</c:v>
                </c:pt>
                <c:pt idx="127">
                  <c:v>2.031052571376867</c:v>
                </c:pt>
                <c:pt idx="128">
                  <c:v>2.035381051413988</c:v>
                </c:pt>
                <c:pt idx="129">
                  <c:v>2.027417962628892</c:v>
                </c:pt>
                <c:pt idx="130">
                  <c:v>2.045158440206821</c:v>
                </c:pt>
                <c:pt idx="131">
                  <c:v>2.046512974955243</c:v>
                </c:pt>
                <c:pt idx="132">
                  <c:v>2.016251115270141</c:v>
                </c:pt>
                <c:pt idx="133">
                  <c:v>2.042743592703381</c:v>
                </c:pt>
                <c:pt idx="134">
                  <c:v>2.05799679126432</c:v>
                </c:pt>
                <c:pt idx="135">
                  <c:v>2.073601421929959</c:v>
                </c:pt>
                <c:pt idx="136">
                  <c:v>2.013648136382239</c:v>
                </c:pt>
                <c:pt idx="137">
                  <c:v>2.037140768356236</c:v>
                </c:pt>
                <c:pt idx="138">
                  <c:v>2.050880131895623</c:v>
                </c:pt>
                <c:pt idx="139">
                  <c:v>1.99644227859385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11520"/>
        <c:axId val="1275644624"/>
      </c:scatterChart>
      <c:valAx>
        <c:axId val="1275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644624"/>
        <c:crossesAt val="0.0"/>
        <c:crossBetween val="midCat"/>
        <c:majorUnit val="10.0"/>
      </c:valAx>
      <c:valAx>
        <c:axId val="127564462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8115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'6396'!$A$2:$A$179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'6396'!$P$2:$P$177</c:f>
              <c:numCache>
                <c:formatCode>General</c:formatCode>
                <c:ptCount val="176"/>
                <c:pt idx="4">
                  <c:v>1.360341949570907</c:v>
                </c:pt>
                <c:pt idx="5">
                  <c:v>1.77435788166932</c:v>
                </c:pt>
                <c:pt idx="6">
                  <c:v>1.878698354224441</c:v>
                </c:pt>
                <c:pt idx="7">
                  <c:v>0.35125573218279</c:v>
                </c:pt>
                <c:pt idx="8">
                  <c:v>-0.711730241804209</c:v>
                </c:pt>
                <c:pt idx="9">
                  <c:v>1.354907237311783</c:v>
                </c:pt>
                <c:pt idx="10">
                  <c:v>0.391855574107882</c:v>
                </c:pt>
                <c:pt idx="11">
                  <c:v>0.637818679106344</c:v>
                </c:pt>
                <c:pt idx="12">
                  <c:v>2.103305162916622</c:v>
                </c:pt>
                <c:pt idx="13">
                  <c:v>4.11013179222731</c:v>
                </c:pt>
                <c:pt idx="14">
                  <c:v>2.910557296791633</c:v>
                </c:pt>
                <c:pt idx="15">
                  <c:v>1.715978141698886</c:v>
                </c:pt>
                <c:pt idx="16">
                  <c:v>2.269103191955528</c:v>
                </c:pt>
                <c:pt idx="17">
                  <c:v>-0.776743067115277</c:v>
                </c:pt>
                <c:pt idx="18">
                  <c:v>0.566213572064573</c:v>
                </c:pt>
                <c:pt idx="19">
                  <c:v>-0.683854166707156</c:v>
                </c:pt>
                <c:pt idx="20">
                  <c:v>1.307477520094091</c:v>
                </c:pt>
                <c:pt idx="21">
                  <c:v>1.321398489961201</c:v>
                </c:pt>
                <c:pt idx="22">
                  <c:v>1.082507773112626</c:v>
                </c:pt>
                <c:pt idx="23">
                  <c:v>0.0390871212599734</c:v>
                </c:pt>
                <c:pt idx="24">
                  <c:v>2.573146470438359</c:v>
                </c:pt>
                <c:pt idx="25">
                  <c:v>0.182808863563061</c:v>
                </c:pt>
                <c:pt idx="26">
                  <c:v>0.651191060424179</c:v>
                </c:pt>
                <c:pt idx="27">
                  <c:v>-0.209105536770327</c:v>
                </c:pt>
                <c:pt idx="28">
                  <c:v>0.990428160317736</c:v>
                </c:pt>
                <c:pt idx="29">
                  <c:v>0.356714051161404</c:v>
                </c:pt>
                <c:pt idx="30">
                  <c:v>1.046165580101638</c:v>
                </c:pt>
                <c:pt idx="31">
                  <c:v>0.166385171833799</c:v>
                </c:pt>
                <c:pt idx="32">
                  <c:v>2.11643440748812</c:v>
                </c:pt>
                <c:pt idx="33">
                  <c:v>2.174737727071087</c:v>
                </c:pt>
                <c:pt idx="34">
                  <c:v>1.762513233711317</c:v>
                </c:pt>
                <c:pt idx="35">
                  <c:v>2.24721020223588</c:v>
                </c:pt>
                <c:pt idx="36">
                  <c:v>-0.730146765431427</c:v>
                </c:pt>
                <c:pt idx="37">
                  <c:v>1.48217676023608</c:v>
                </c:pt>
                <c:pt idx="38">
                  <c:v>0.0794849243521928</c:v>
                </c:pt>
                <c:pt idx="39">
                  <c:v>0.677984851234625</c:v>
                </c:pt>
                <c:pt idx="40">
                  <c:v>1.081666960375783</c:v>
                </c:pt>
                <c:pt idx="41">
                  <c:v>-2.682877120880917</c:v>
                </c:pt>
                <c:pt idx="42">
                  <c:v>-2.141970190489137</c:v>
                </c:pt>
                <c:pt idx="43">
                  <c:v>2.233680580602875</c:v>
                </c:pt>
                <c:pt idx="44">
                  <c:v>2.368918761365062</c:v>
                </c:pt>
                <c:pt idx="45">
                  <c:v>1.255211290479963</c:v>
                </c:pt>
                <c:pt idx="46">
                  <c:v>1.291522124778679</c:v>
                </c:pt>
                <c:pt idx="47">
                  <c:v>-0.0545863055809333</c:v>
                </c:pt>
                <c:pt idx="48">
                  <c:v>0.591668598411898</c:v>
                </c:pt>
                <c:pt idx="49">
                  <c:v>1.577800347927472</c:v>
                </c:pt>
                <c:pt idx="50">
                  <c:v>2.753907855518464</c:v>
                </c:pt>
                <c:pt idx="51">
                  <c:v>-0.0627847074230815</c:v>
                </c:pt>
                <c:pt idx="52">
                  <c:v>1.764943883030922</c:v>
                </c:pt>
                <c:pt idx="53">
                  <c:v>1.617315135158158</c:v>
                </c:pt>
                <c:pt idx="54">
                  <c:v>-1.367408275234006</c:v>
                </c:pt>
                <c:pt idx="55">
                  <c:v>-0.788979160697235</c:v>
                </c:pt>
                <c:pt idx="56">
                  <c:v>-0.912891406365653</c:v>
                </c:pt>
                <c:pt idx="57">
                  <c:v>-0.988514235444027</c:v>
                </c:pt>
                <c:pt idx="58">
                  <c:v>-3.049795286532229</c:v>
                </c:pt>
                <c:pt idx="59">
                  <c:v>-1.120022484469209</c:v>
                </c:pt>
                <c:pt idx="60">
                  <c:v>-1.438149503882709</c:v>
                </c:pt>
                <c:pt idx="61">
                  <c:v>0.690478303466802</c:v>
                </c:pt>
                <c:pt idx="62">
                  <c:v>-0.399953741804646</c:v>
                </c:pt>
                <c:pt idx="63">
                  <c:v>0.450792021270052</c:v>
                </c:pt>
                <c:pt idx="64">
                  <c:v>0.253269145413384</c:v>
                </c:pt>
                <c:pt idx="65">
                  <c:v>-0.31070931646842</c:v>
                </c:pt>
                <c:pt idx="66">
                  <c:v>-1.778313600198341</c:v>
                </c:pt>
                <c:pt idx="67">
                  <c:v>-2.003161903031648</c:v>
                </c:pt>
                <c:pt idx="68">
                  <c:v>-2.018334330636641</c:v>
                </c:pt>
                <c:pt idx="69">
                  <c:v>-2.012859234546288</c:v>
                </c:pt>
                <c:pt idx="70">
                  <c:v>-0.217522113299845</c:v>
                </c:pt>
                <c:pt idx="71">
                  <c:v>-1.475644816156991</c:v>
                </c:pt>
                <c:pt idx="72">
                  <c:v>-2.329475740185028</c:v>
                </c:pt>
                <c:pt idx="73">
                  <c:v>-0.279252589283696</c:v>
                </c:pt>
                <c:pt idx="74">
                  <c:v>-0.8250794395408</c:v>
                </c:pt>
                <c:pt idx="75">
                  <c:v>1.703104946368795</c:v>
                </c:pt>
                <c:pt idx="76">
                  <c:v>0.047467459752813</c:v>
                </c:pt>
                <c:pt idx="77">
                  <c:v>1.228007638603863</c:v>
                </c:pt>
                <c:pt idx="78">
                  <c:v>0.595797591652298</c:v>
                </c:pt>
                <c:pt idx="79">
                  <c:v>-1.140351859032087</c:v>
                </c:pt>
                <c:pt idx="80">
                  <c:v>-1.214701909998302</c:v>
                </c:pt>
                <c:pt idx="81">
                  <c:v>-3.221385729471445</c:v>
                </c:pt>
                <c:pt idx="82">
                  <c:v>-0.165237605200359</c:v>
                </c:pt>
                <c:pt idx="83">
                  <c:v>-0.506641877811302</c:v>
                </c:pt>
                <c:pt idx="84">
                  <c:v>-1.439797960930302</c:v>
                </c:pt>
                <c:pt idx="85">
                  <c:v>-0.608452617023552</c:v>
                </c:pt>
                <c:pt idx="86">
                  <c:v>-0.954507244757</c:v>
                </c:pt>
                <c:pt idx="87">
                  <c:v>-0.589615135482314</c:v>
                </c:pt>
                <c:pt idx="88">
                  <c:v>-0.505487705529883</c:v>
                </c:pt>
                <c:pt idx="89">
                  <c:v>-1.803390098365599</c:v>
                </c:pt>
                <c:pt idx="90">
                  <c:v>-2.480620073823774</c:v>
                </c:pt>
                <c:pt idx="91">
                  <c:v>-1.186748962031691</c:v>
                </c:pt>
                <c:pt idx="92">
                  <c:v>-1.23609671591142</c:v>
                </c:pt>
                <c:pt idx="93">
                  <c:v>-1.565860840126181</c:v>
                </c:pt>
                <c:pt idx="94">
                  <c:v>-2.439916029787819</c:v>
                </c:pt>
                <c:pt idx="95">
                  <c:v>-2.473420523817681</c:v>
                </c:pt>
                <c:pt idx="96">
                  <c:v>-1.356324323027555</c:v>
                </c:pt>
                <c:pt idx="97">
                  <c:v>-0.840191514577997</c:v>
                </c:pt>
                <c:pt idx="98">
                  <c:v>0.101755427582282</c:v>
                </c:pt>
                <c:pt idx="99">
                  <c:v>-0.259079060986273</c:v>
                </c:pt>
                <c:pt idx="100">
                  <c:v>-1.046159223176321</c:v>
                </c:pt>
                <c:pt idx="101">
                  <c:v>-1.7297363212827</c:v>
                </c:pt>
                <c:pt idx="102">
                  <c:v>-1.967833543823631</c:v>
                </c:pt>
                <c:pt idx="103">
                  <c:v>-1.450232966101616</c:v>
                </c:pt>
                <c:pt idx="104">
                  <c:v>-1.423022504389467</c:v>
                </c:pt>
                <c:pt idx="105">
                  <c:v>-1.57499002043985</c:v>
                </c:pt>
                <c:pt idx="106">
                  <c:v>-0.417628448918529</c:v>
                </c:pt>
                <c:pt idx="107">
                  <c:v>-1.382791186697912</c:v>
                </c:pt>
                <c:pt idx="108">
                  <c:v>-0.88773546298233</c:v>
                </c:pt>
                <c:pt idx="109">
                  <c:v>0.183024686485484</c:v>
                </c:pt>
                <c:pt idx="110">
                  <c:v>-1.119186577571802</c:v>
                </c:pt>
                <c:pt idx="111">
                  <c:v>-0.278179489140529</c:v>
                </c:pt>
                <c:pt idx="112">
                  <c:v>-0.899726467852492</c:v>
                </c:pt>
                <c:pt idx="113">
                  <c:v>0.0269284350429265</c:v>
                </c:pt>
                <c:pt idx="114">
                  <c:v>-3.20417101413343</c:v>
                </c:pt>
                <c:pt idx="115">
                  <c:v>-0.32228662065898</c:v>
                </c:pt>
                <c:pt idx="116">
                  <c:v>-2.598595529415886</c:v>
                </c:pt>
                <c:pt idx="117">
                  <c:v>-0.732448082958058</c:v>
                </c:pt>
                <c:pt idx="118">
                  <c:v>-0.887298464539142</c:v>
                </c:pt>
                <c:pt idx="119">
                  <c:v>0.68337701536652</c:v>
                </c:pt>
                <c:pt idx="120">
                  <c:v>-0.0710303141780077</c:v>
                </c:pt>
                <c:pt idx="121">
                  <c:v>-1.529445760602189</c:v>
                </c:pt>
                <c:pt idx="122">
                  <c:v>-1.110613240517413</c:v>
                </c:pt>
                <c:pt idx="123">
                  <c:v>-0.148045065324309</c:v>
                </c:pt>
                <c:pt idx="124">
                  <c:v>1.520655179246822</c:v>
                </c:pt>
                <c:pt idx="125">
                  <c:v>0.377151351989252</c:v>
                </c:pt>
                <c:pt idx="126">
                  <c:v>0.42830426534798</c:v>
                </c:pt>
                <c:pt idx="127">
                  <c:v>0.172105253931732</c:v>
                </c:pt>
                <c:pt idx="128">
                  <c:v>0.476481946849791</c:v>
                </c:pt>
                <c:pt idx="129">
                  <c:v>0.271456804519183</c:v>
                </c:pt>
                <c:pt idx="130">
                  <c:v>1.13166947415071</c:v>
                </c:pt>
                <c:pt idx="131">
                  <c:v>1.312796384237592</c:v>
                </c:pt>
                <c:pt idx="132">
                  <c:v>0.183639018872839</c:v>
                </c:pt>
                <c:pt idx="133">
                  <c:v>1.406562490752259</c:v>
                </c:pt>
                <c:pt idx="134">
                  <c:v>2.163694380838325</c:v>
                </c:pt>
                <c:pt idx="135">
                  <c:v>2.935390738787692</c:v>
                </c:pt>
                <c:pt idx="136">
                  <c:v>0.575725938259003</c:v>
                </c:pt>
                <c:pt idx="137">
                  <c:v>1.674326241590654</c:v>
                </c:pt>
                <c:pt idx="138">
                  <c:v>2.368719977630185</c:v>
                </c:pt>
                <c:pt idx="139">
                  <c:v>0.237632289503713</c:v>
                </c:pt>
                <c:pt idx="140">
                  <c:v>2.398349802376966</c:v>
                </c:pt>
                <c:pt idx="141">
                  <c:v>1.895093845729262</c:v>
                </c:pt>
                <c:pt idx="142">
                  <c:v>1.83658676895076</c:v>
                </c:pt>
                <c:pt idx="143">
                  <c:v>-0.927873629332126</c:v>
                </c:pt>
                <c:pt idx="144">
                  <c:v>-0.608343723494907</c:v>
                </c:pt>
                <c:pt idx="145">
                  <c:v>-0.468616436851697</c:v>
                </c:pt>
                <c:pt idx="146">
                  <c:v>-0.405974513969009</c:v>
                </c:pt>
                <c:pt idx="147">
                  <c:v>-0.625899393648205</c:v>
                </c:pt>
                <c:pt idx="148">
                  <c:v>-0.183838727724208</c:v>
                </c:pt>
                <c:pt idx="149">
                  <c:v>-0.166101601257923</c:v>
                </c:pt>
                <c:pt idx="150">
                  <c:v>-0.447904165630208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96896"/>
        <c:axId val="1411217344"/>
      </c:scatterChart>
      <c:valAx>
        <c:axId val="141109689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17344"/>
        <c:crossesAt val="0.0"/>
        <c:crossBetween val="midCat"/>
        <c:majorUnit val="10.0"/>
      </c:valAx>
      <c:valAx>
        <c:axId val="141121734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9689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'6396'!$L$1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'6396'!$A$2:$A$141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'6396'!$M$2:$M$177</c:f>
              <c:numCache>
                <c:formatCode>0.00</c:formatCode>
                <c:ptCount val="176"/>
                <c:pt idx="4">
                  <c:v>2.44576586244224</c:v>
                </c:pt>
                <c:pt idx="5">
                  <c:v>2.455755825121503</c:v>
                </c:pt>
                <c:pt idx="6">
                  <c:v>2.458273499795226</c:v>
                </c:pt>
                <c:pt idx="7">
                  <c:v>2.42141720126688</c:v>
                </c:pt>
                <c:pt idx="8">
                  <c:v>2.395767970439246</c:v>
                </c:pt>
                <c:pt idx="9">
                  <c:v>2.445634726008997</c:v>
                </c:pt>
                <c:pt idx="10">
                  <c:v>2.422396851744482</c:v>
                </c:pt>
                <c:pt idx="11">
                  <c:v>2.428331797839325</c:v>
                </c:pt>
                <c:pt idx="12">
                  <c:v>2.463693130931087</c:v>
                </c:pt>
                <c:pt idx="13">
                  <c:v>2.512116685621245</c:v>
                </c:pt>
                <c:pt idx="14">
                  <c:v>2.483171653531153</c:v>
                </c:pt>
                <c:pt idx="15">
                  <c:v>2.454347156086536</c:v>
                </c:pt>
                <c:pt idx="16">
                  <c:v>2.46769374055497</c:v>
                </c:pt>
                <c:pt idx="17">
                  <c:v>2.394199248928363</c:v>
                </c:pt>
                <c:pt idx="18">
                  <c:v>2.426604008419806</c:v>
                </c:pt>
                <c:pt idx="19">
                  <c:v>2.396440603853261</c:v>
                </c:pt>
                <c:pt idx="20">
                  <c:v>2.44449027462885</c:v>
                </c:pt>
                <c:pt idx="21">
                  <c:v>2.444826179502672</c:v>
                </c:pt>
                <c:pt idx="22">
                  <c:v>2.439061886004005</c:v>
                </c:pt>
                <c:pt idx="23">
                  <c:v>2.413884754974414</c:v>
                </c:pt>
                <c:pt idx="24">
                  <c:v>2.475030127320401</c:v>
                </c:pt>
                <c:pt idx="25">
                  <c:v>2.417352676690685</c:v>
                </c:pt>
                <c:pt idx="26">
                  <c:v>2.428654465591798</c:v>
                </c:pt>
                <c:pt idx="27">
                  <c:v>2.407896011066848</c:v>
                </c:pt>
                <c:pt idx="28">
                  <c:v>2.436840058716635</c:v>
                </c:pt>
                <c:pt idx="29">
                  <c:v>2.421548907316478</c:v>
                </c:pt>
                <c:pt idx="30">
                  <c:v>2.438184970108468</c:v>
                </c:pt>
                <c:pt idx="31">
                  <c:v>2.416956382599781</c:v>
                </c:pt>
                <c:pt idx="32">
                  <c:v>2.464009931935849</c:v>
                </c:pt>
                <c:pt idx="33">
                  <c:v>2.465416756991491</c:v>
                </c:pt>
                <c:pt idx="34">
                  <c:v>2.455470020682891</c:v>
                </c:pt>
                <c:pt idx="35">
                  <c:v>2.467165475497324</c:v>
                </c:pt>
                <c:pt idx="36">
                  <c:v>2.395323590478347</c:v>
                </c:pt>
                <c:pt idx="37">
                  <c:v>2.448705665278839</c:v>
                </c:pt>
                <c:pt idx="38">
                  <c:v>2.41485953037296</c:v>
                </c:pt>
                <c:pt idx="39">
                  <c:v>2.429300984117971</c:v>
                </c:pt>
                <c:pt idx="40">
                  <c:v>2.439041597683652</c:v>
                </c:pt>
                <c:pt idx="41">
                  <c:v>2.348205347287246</c:v>
                </c:pt>
                <c:pt idx="42">
                  <c:v>2.361257115658043</c:v>
                </c:pt>
                <c:pt idx="43">
                  <c:v>2.466839013627866</c:v>
                </c:pt>
                <c:pt idx="44">
                  <c:v>2.470102231958083</c:v>
                </c:pt>
                <c:pt idx="45">
                  <c:v>2.443229121028832</c:v>
                </c:pt>
                <c:pt idx="46">
                  <c:v>2.444105280256952</c:v>
                </c:pt>
                <c:pt idx="47">
                  <c:v>2.411624469884813</c:v>
                </c:pt>
                <c:pt idx="48">
                  <c:v>2.427218223341248</c:v>
                </c:pt>
                <c:pt idx="49">
                  <c:v>2.451013006610977</c:v>
                </c:pt>
                <c:pt idx="50">
                  <c:v>2.479391793987791</c:v>
                </c:pt>
                <c:pt idx="51">
                  <c:v>2.411426647235773</c:v>
                </c:pt>
                <c:pt idx="52">
                  <c:v>2.455528670831609</c:v>
                </c:pt>
                <c:pt idx="53">
                  <c:v>2.451966475352416</c:v>
                </c:pt>
                <c:pt idx="54">
                  <c:v>2.379946842372081</c:v>
                </c:pt>
                <c:pt idx="55">
                  <c:v>2.393903999135429</c:v>
                </c:pt>
                <c:pt idx="56">
                  <c:v>2.390914069005308</c:v>
                </c:pt>
                <c:pt idx="57">
                  <c:v>2.389089334299172</c:v>
                </c:pt>
                <c:pt idx="58">
                  <c:v>2.339351826209876</c:v>
                </c:pt>
                <c:pt idx="59">
                  <c:v>2.385916117043696</c:v>
                </c:pt>
                <c:pt idx="60">
                  <c:v>2.37823989783373</c:v>
                </c:pt>
                <c:pt idx="61">
                  <c:v>2.429602443824852</c:v>
                </c:pt>
                <c:pt idx="62">
                  <c:v>2.403290955324104</c:v>
                </c:pt>
                <c:pt idx="63">
                  <c:v>2.423818953798899</c:v>
                </c:pt>
                <c:pt idx="64">
                  <c:v>2.419052842146849</c:v>
                </c:pt>
                <c:pt idx="65">
                  <c:v>2.405444371193688</c:v>
                </c:pt>
                <c:pt idx="66">
                  <c:v>2.370031936826542</c:v>
                </c:pt>
                <c:pt idx="67">
                  <c:v>2.364606478578075</c:v>
                </c:pt>
                <c:pt idx="68">
                  <c:v>2.36424037675982</c:v>
                </c:pt>
                <c:pt idx="69">
                  <c:v>2.364372487631329</c:v>
                </c:pt>
                <c:pt idx="70">
                  <c:v>2.407692923990003</c:v>
                </c:pt>
                <c:pt idx="71">
                  <c:v>2.377335157843728</c:v>
                </c:pt>
                <c:pt idx="72">
                  <c:v>2.356732716236691</c:v>
                </c:pt>
                <c:pt idx="73">
                  <c:v>2.406203403651677</c:v>
                </c:pt>
                <c:pt idx="74">
                  <c:v>2.393032920487488</c:v>
                </c:pt>
                <c:pt idx="75">
                  <c:v>2.454036533400451</c:v>
                </c:pt>
                <c:pt idx="76">
                  <c:v>2.414086967648595</c:v>
                </c:pt>
                <c:pt idx="77">
                  <c:v>2.442572712794481</c:v>
                </c:pt>
                <c:pt idx="78">
                  <c:v>2.427317853537036</c:v>
                </c:pt>
                <c:pt idx="79">
                  <c:v>2.385425581106717</c:v>
                </c:pt>
                <c:pt idx="80">
                  <c:v>2.383631557793196</c:v>
                </c:pt>
                <c:pt idx="81">
                  <c:v>2.335211449021026</c:v>
                </c:pt>
                <c:pt idx="82">
                  <c:v>2.4089545186392</c:v>
                </c:pt>
                <c:pt idx="83">
                  <c:v>2.4007166329022</c:v>
                </c:pt>
                <c:pt idx="84">
                  <c:v>2.378200121527779</c:v>
                </c:pt>
                <c:pt idx="85">
                  <c:v>2.398259999216816</c:v>
                </c:pt>
                <c:pt idx="86">
                  <c:v>2.389909903126259</c:v>
                </c:pt>
                <c:pt idx="87">
                  <c:v>2.398714536646365</c:v>
                </c:pt>
                <c:pt idx="88">
                  <c:v>2.400744482405378</c:v>
                </c:pt>
                <c:pt idx="89">
                  <c:v>2.369426855569046</c:v>
                </c:pt>
                <c:pt idx="90">
                  <c:v>2.353085691725871</c:v>
                </c:pt>
                <c:pt idx="91">
                  <c:v>2.384306046104664</c:v>
                </c:pt>
                <c:pt idx="92">
                  <c:v>2.383115313619889</c:v>
                </c:pt>
                <c:pt idx="93">
                  <c:v>2.37515829786649</c:v>
                </c:pt>
                <c:pt idx="94">
                  <c:v>2.354067856539561</c:v>
                </c:pt>
                <c:pt idx="95">
                  <c:v>2.353259412663381</c:v>
                </c:pt>
                <c:pt idx="96">
                  <c:v>2.380214291666411</c:v>
                </c:pt>
                <c:pt idx="97">
                  <c:v>2.392668274941452</c:v>
                </c:pt>
                <c:pt idx="98">
                  <c:v>2.415396904611167</c:v>
                </c:pt>
                <c:pt idx="99">
                  <c:v>2.406690179109275</c:v>
                </c:pt>
                <c:pt idx="100">
                  <c:v>2.387698394406658</c:v>
                </c:pt>
                <c:pt idx="101">
                  <c:v>2.371204078200348</c:v>
                </c:pt>
                <c:pt idx="102">
                  <c:v>2.365458931255968</c:v>
                </c:pt>
                <c:pt idx="103">
                  <c:v>2.377948330946457</c:v>
                </c:pt>
                <c:pt idx="104">
                  <c:v>2.378604903498175</c:v>
                </c:pt>
                <c:pt idx="105">
                  <c:v>2.374938016076455</c:v>
                </c:pt>
                <c:pt idx="106">
                  <c:v>2.402864474962492</c:v>
                </c:pt>
                <c:pt idx="107">
                  <c:v>2.379575661701221</c:v>
                </c:pt>
                <c:pt idx="108">
                  <c:v>2.391521067229476</c:v>
                </c:pt>
                <c:pt idx="109">
                  <c:v>2.417357884371775</c:v>
                </c:pt>
                <c:pt idx="110">
                  <c:v>2.385936286989007</c:v>
                </c:pt>
                <c:pt idx="111">
                  <c:v>2.4062292969315</c:v>
                </c:pt>
                <c:pt idx="112">
                  <c:v>2.391231731284039</c:v>
                </c:pt>
                <c:pt idx="113">
                  <c:v>2.413591372975992</c:v>
                </c:pt>
                <c:pt idx="114">
                  <c:v>2.335626830049696</c:v>
                </c:pt>
                <c:pt idx="115">
                  <c:v>2.405165017604071</c:v>
                </c:pt>
                <c:pt idx="116">
                  <c:v>2.350239012873536</c:v>
                </c:pt>
                <c:pt idx="117">
                  <c:v>2.395268061030271</c:v>
                </c:pt>
                <c:pt idx="118">
                  <c:v>2.391531611746728</c:v>
                </c:pt>
                <c:pt idx="119">
                  <c:v>2.429431093889749</c:v>
                </c:pt>
                <c:pt idx="120">
                  <c:v>2.411227685559752</c:v>
                </c:pt>
                <c:pt idx="121">
                  <c:v>2.376036972471024</c:v>
                </c:pt>
                <c:pt idx="122">
                  <c:v>2.386143156605778</c:v>
                </c:pt>
                <c:pt idx="123">
                  <c:v>2.409369364586922</c:v>
                </c:pt>
                <c:pt idx="124">
                  <c:v>2.449634127060312</c:v>
                </c:pt>
                <c:pt idx="125">
                  <c:v>2.422042047451208</c:v>
                </c:pt>
                <c:pt idx="126">
                  <c:v>2.423276337380098</c:v>
                </c:pt>
                <c:pt idx="127">
                  <c:v>2.417094404840594</c:v>
                </c:pt>
                <c:pt idx="128">
                  <c:v>2.424438836701651</c:v>
                </c:pt>
                <c:pt idx="129">
                  <c:v>2.419491699740491</c:v>
                </c:pt>
                <c:pt idx="130">
                  <c:v>2.440248129142355</c:v>
                </c:pt>
                <c:pt idx="131">
                  <c:v>2.444618615714712</c:v>
                </c:pt>
                <c:pt idx="132">
                  <c:v>2.417372707853546</c:v>
                </c:pt>
                <c:pt idx="133">
                  <c:v>2.446881137110721</c:v>
                </c:pt>
                <c:pt idx="134">
                  <c:v>2.465150287495594</c:v>
                </c:pt>
                <c:pt idx="135">
                  <c:v>2.48377086998517</c:v>
                </c:pt>
                <c:pt idx="136">
                  <c:v>2.426833536261385</c:v>
                </c:pt>
                <c:pt idx="137">
                  <c:v>2.453342120059317</c:v>
                </c:pt>
                <c:pt idx="138">
                  <c:v>2.470097435422639</c:v>
                </c:pt>
                <c:pt idx="139">
                  <c:v>2.418675533944802</c:v>
                </c:pt>
                <c:pt idx="140">
                  <c:v>2.47081238579161</c:v>
                </c:pt>
                <c:pt idx="141">
                  <c:v>2.458669113431183</c:v>
                </c:pt>
                <c:pt idx="142">
                  <c:v>2.457257371833395</c:v>
                </c:pt>
                <c:pt idx="143">
                  <c:v>2.390552556713912</c:v>
                </c:pt>
                <c:pt idx="144">
                  <c:v>2.398262626754075</c:v>
                </c:pt>
                <c:pt idx="145">
                  <c:v>2.401634164587813</c:v>
                </c:pt>
                <c:pt idx="146">
                  <c:v>2.403145677607574</c:v>
                </c:pt>
                <c:pt idx="147">
                  <c:v>2.39783901868481</c:v>
                </c:pt>
                <c:pt idx="148">
                  <c:v>2.40850568441472</c:v>
                </c:pt>
                <c:pt idx="149">
                  <c:v>2.408933670918856</c:v>
                </c:pt>
                <c:pt idx="150">
                  <c:v>2.402133939597574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41344"/>
        <c:axId val="1410452064"/>
      </c:scatterChart>
      <c:valAx>
        <c:axId val="14112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452064"/>
        <c:crossesAt val="0.0"/>
        <c:crossBetween val="midCat"/>
        <c:majorUnit val="10.0"/>
      </c:valAx>
      <c:valAx>
        <c:axId val="14104520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413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'6399'!$L$2:$L$141</c:f>
              <c:numCache>
                <c:formatCode>0.00</c:formatCode>
                <c:ptCount val="140"/>
                <c:pt idx="0">
                  <c:v>1.981712416425263</c:v>
                </c:pt>
                <c:pt idx="1">
                  <c:v>2.016627528075113</c:v>
                </c:pt>
                <c:pt idx="2">
                  <c:v>1.954860499718766</c:v>
                </c:pt>
                <c:pt idx="3">
                  <c:v>2.016073132397304</c:v>
                </c:pt>
                <c:pt idx="4">
                  <c:v>2.028990886969793</c:v>
                </c:pt>
                <c:pt idx="5">
                  <c:v>2.009487996362593</c:v>
                </c:pt>
                <c:pt idx="6">
                  <c:v>2.033209798734713</c:v>
                </c:pt>
                <c:pt idx="7">
                  <c:v>2.025314734741126</c:v>
                </c:pt>
                <c:pt idx="8">
                  <c:v>2.034883791308558</c:v>
                </c:pt>
                <c:pt idx="9">
                  <c:v>1.949292255751674</c:v>
                </c:pt>
                <c:pt idx="10">
                  <c:v>1.981642844902611</c:v>
                </c:pt>
                <c:pt idx="11">
                  <c:v>2.009114278267651</c:v>
                </c:pt>
                <c:pt idx="12">
                  <c:v>1.945846904484113</c:v>
                </c:pt>
                <c:pt idx="13">
                  <c:v>1.942860123888402</c:v>
                </c:pt>
                <c:pt idx="14">
                  <c:v>2.007483656333879</c:v>
                </c:pt>
                <c:pt idx="15">
                  <c:v>1.993730315764628</c:v>
                </c:pt>
                <c:pt idx="16">
                  <c:v>1.965035569292802</c:v>
                </c:pt>
                <c:pt idx="17">
                  <c:v>1.919028424339899</c:v>
                </c:pt>
                <c:pt idx="18">
                  <c:v>1.900028940521528</c:v>
                </c:pt>
                <c:pt idx="19">
                  <c:v>1.976214181424059</c:v>
                </c:pt>
                <c:pt idx="20">
                  <c:v>2.009345693710493</c:v>
                </c:pt>
                <c:pt idx="21">
                  <c:v>1.950989354279051</c:v>
                </c:pt>
                <c:pt idx="22">
                  <c:v>2.031862417546986</c:v>
                </c:pt>
                <c:pt idx="23">
                  <c:v>1.982940854818457</c:v>
                </c:pt>
                <c:pt idx="24">
                  <c:v>2.030720711620907</c:v>
                </c:pt>
                <c:pt idx="25">
                  <c:v>1.951794332118185</c:v>
                </c:pt>
                <c:pt idx="26">
                  <c:v>1.979859689300192</c:v>
                </c:pt>
                <c:pt idx="27">
                  <c:v>1.966997185894629</c:v>
                </c:pt>
                <c:pt idx="28">
                  <c:v>1.994623348300903</c:v>
                </c:pt>
                <c:pt idx="29">
                  <c:v>2.020618571198332</c:v>
                </c:pt>
                <c:pt idx="30">
                  <c:v>1.956265683475533</c:v>
                </c:pt>
                <c:pt idx="31">
                  <c:v>1.986694062785524</c:v>
                </c:pt>
                <c:pt idx="32">
                  <c:v>1.976402251146738</c:v>
                </c:pt>
                <c:pt idx="33">
                  <c:v>1.991485451048138</c:v>
                </c:pt>
                <c:pt idx="34">
                  <c:v>2.00359848484849</c:v>
                </c:pt>
                <c:pt idx="35">
                  <c:v>1.972255215598971</c:v>
                </c:pt>
                <c:pt idx="36">
                  <c:v>1.978055519900654</c:v>
                </c:pt>
                <c:pt idx="37">
                  <c:v>1.991792082800571</c:v>
                </c:pt>
                <c:pt idx="38">
                  <c:v>1.991618644417209</c:v>
                </c:pt>
                <c:pt idx="39">
                  <c:v>2.009572172509457</c:v>
                </c:pt>
                <c:pt idx="40">
                  <c:v>2.008807260005575</c:v>
                </c:pt>
                <c:pt idx="41">
                  <c:v>1.993382190294618</c:v>
                </c:pt>
                <c:pt idx="42">
                  <c:v>2.003645952262464</c:v>
                </c:pt>
                <c:pt idx="43">
                  <c:v>1.954742769281909</c:v>
                </c:pt>
                <c:pt idx="44">
                  <c:v>1.978226135956301</c:v>
                </c:pt>
                <c:pt idx="45">
                  <c:v>1.942922312933835</c:v>
                </c:pt>
                <c:pt idx="46">
                  <c:v>1.956362291400792</c:v>
                </c:pt>
                <c:pt idx="47">
                  <c:v>2.016670745349512</c:v>
                </c:pt>
                <c:pt idx="48">
                  <c:v>2.022061190184684</c:v>
                </c:pt>
                <c:pt idx="49">
                  <c:v>1.994889392551292</c:v>
                </c:pt>
                <c:pt idx="50">
                  <c:v>1.964578336974927</c:v>
                </c:pt>
                <c:pt idx="51">
                  <c:v>2.029623181463946</c:v>
                </c:pt>
                <c:pt idx="52">
                  <c:v>1.971310289258352</c:v>
                </c:pt>
                <c:pt idx="53">
                  <c:v>1.989222577591343</c:v>
                </c:pt>
                <c:pt idx="54">
                  <c:v>1.999450056903376</c:v>
                </c:pt>
                <c:pt idx="55">
                  <c:v>2.026504299535131</c:v>
                </c:pt>
                <c:pt idx="56">
                  <c:v>2.02995331715251</c:v>
                </c:pt>
                <c:pt idx="57">
                  <c:v>2.020298266761178</c:v>
                </c:pt>
                <c:pt idx="58">
                  <c:v>1.98102221312214</c:v>
                </c:pt>
                <c:pt idx="59">
                  <c:v>1.998843061830677</c:v>
                </c:pt>
                <c:pt idx="60">
                  <c:v>1.952191629811764</c:v>
                </c:pt>
                <c:pt idx="61">
                  <c:v>1.971833002561275</c:v>
                </c:pt>
                <c:pt idx="62">
                  <c:v>1.984746207078092</c:v>
                </c:pt>
                <c:pt idx="63">
                  <c:v>1.93560911297455</c:v>
                </c:pt>
                <c:pt idx="64">
                  <c:v>1.931452873243826</c:v>
                </c:pt>
                <c:pt idx="65">
                  <c:v>1.972046836896368</c:v>
                </c:pt>
                <c:pt idx="66">
                  <c:v>1.947995268475391</c:v>
                </c:pt>
                <c:pt idx="67">
                  <c:v>1.985320404290776</c:v>
                </c:pt>
                <c:pt idx="68">
                  <c:v>1.963759906687441</c:v>
                </c:pt>
                <c:pt idx="69">
                  <c:v>2.018755188703273</c:v>
                </c:pt>
                <c:pt idx="70">
                  <c:v>1.965899702286802</c:v>
                </c:pt>
                <c:pt idx="71">
                  <c:v>1.933434418232271</c:v>
                </c:pt>
                <c:pt idx="72">
                  <c:v>1.911196731693566</c:v>
                </c:pt>
                <c:pt idx="73">
                  <c:v>1.897047690863859</c:v>
                </c:pt>
                <c:pt idx="74">
                  <c:v>1.916304702808625</c:v>
                </c:pt>
                <c:pt idx="75">
                  <c:v>1.912841605014136</c:v>
                </c:pt>
                <c:pt idx="76">
                  <c:v>1.906617232253299</c:v>
                </c:pt>
                <c:pt idx="77">
                  <c:v>1.959441555375679</c:v>
                </c:pt>
                <c:pt idx="78">
                  <c:v>1.902730688287148</c:v>
                </c:pt>
                <c:pt idx="79">
                  <c:v>1.912866237059994</c:v>
                </c:pt>
                <c:pt idx="80">
                  <c:v>1.952020432032977</c:v>
                </c:pt>
                <c:pt idx="81">
                  <c:v>1.908145307898456</c:v>
                </c:pt>
                <c:pt idx="82">
                  <c:v>1.931820764653139</c:v>
                </c:pt>
                <c:pt idx="83">
                  <c:v>1.91034447941036</c:v>
                </c:pt>
                <c:pt idx="84">
                  <c:v>1.908656301619368</c:v>
                </c:pt>
                <c:pt idx="85">
                  <c:v>1.954914896609911</c:v>
                </c:pt>
                <c:pt idx="86">
                  <c:v>1.936540498340557</c:v>
                </c:pt>
                <c:pt idx="87">
                  <c:v>1.922953183720033</c:v>
                </c:pt>
                <c:pt idx="88">
                  <c:v>1.955042394827358</c:v>
                </c:pt>
                <c:pt idx="89">
                  <c:v>1.913246488166019</c:v>
                </c:pt>
                <c:pt idx="90">
                  <c:v>1.91708966025884</c:v>
                </c:pt>
                <c:pt idx="91">
                  <c:v>1.928894861560732</c:v>
                </c:pt>
                <c:pt idx="92">
                  <c:v>1.919704953611814</c:v>
                </c:pt>
                <c:pt idx="93">
                  <c:v>1.973180240800692</c:v>
                </c:pt>
                <c:pt idx="94">
                  <c:v>1.95132362395613</c:v>
                </c:pt>
                <c:pt idx="95">
                  <c:v>1.904090576668122</c:v>
                </c:pt>
                <c:pt idx="96">
                  <c:v>1.936123991464369</c:v>
                </c:pt>
                <c:pt idx="97">
                  <c:v>1.931749783285983</c:v>
                </c:pt>
                <c:pt idx="98">
                  <c:v>1.891118708611563</c:v>
                </c:pt>
                <c:pt idx="99">
                  <c:v>1.934742004616335</c:v>
                </c:pt>
                <c:pt idx="100">
                  <c:v>1.909869340776039</c:v>
                </c:pt>
                <c:pt idx="101">
                  <c:v>1.913328532893781</c:v>
                </c:pt>
                <c:pt idx="102">
                  <c:v>1.928384750609209</c:v>
                </c:pt>
                <c:pt idx="103">
                  <c:v>1.907384980139309</c:v>
                </c:pt>
                <c:pt idx="104">
                  <c:v>1.878881996898621</c:v>
                </c:pt>
                <c:pt idx="105">
                  <c:v>1.888404595133888</c:v>
                </c:pt>
                <c:pt idx="106">
                  <c:v>1.882966804860166</c:v>
                </c:pt>
                <c:pt idx="107">
                  <c:v>1.877481619659837</c:v>
                </c:pt>
                <c:pt idx="108">
                  <c:v>1.926971922612764</c:v>
                </c:pt>
                <c:pt idx="109">
                  <c:v>1.928104317947981</c:v>
                </c:pt>
                <c:pt idx="110">
                  <c:v>1.918527234478708</c:v>
                </c:pt>
                <c:pt idx="111">
                  <c:v>1.902211587320813</c:v>
                </c:pt>
                <c:pt idx="112">
                  <c:v>1.917053030180956</c:v>
                </c:pt>
                <c:pt idx="113">
                  <c:v>1.902039996498979</c:v>
                </c:pt>
                <c:pt idx="114">
                  <c:v>1.915609839479803</c:v>
                </c:pt>
                <c:pt idx="115">
                  <c:v>1.878333337545079</c:v>
                </c:pt>
                <c:pt idx="116">
                  <c:v>1.915846791689984</c:v>
                </c:pt>
                <c:pt idx="117">
                  <c:v>1.897618570699103</c:v>
                </c:pt>
                <c:pt idx="118">
                  <c:v>1.931828011575465</c:v>
                </c:pt>
                <c:pt idx="119">
                  <c:v>1.878750798787893</c:v>
                </c:pt>
                <c:pt idx="120">
                  <c:v>1.865485986350486</c:v>
                </c:pt>
                <c:pt idx="121">
                  <c:v>1.89147918845431</c:v>
                </c:pt>
                <c:pt idx="122">
                  <c:v>1.907292370192133</c:v>
                </c:pt>
                <c:pt idx="123">
                  <c:v>1.896069341811855</c:v>
                </c:pt>
                <c:pt idx="124">
                  <c:v>1.938313291585256</c:v>
                </c:pt>
                <c:pt idx="125">
                  <c:v>1.86544453162684</c:v>
                </c:pt>
                <c:pt idx="126">
                  <c:v>1.91394197152607</c:v>
                </c:pt>
                <c:pt idx="127">
                  <c:v>1.855492365391113</c:v>
                </c:pt>
                <c:pt idx="128">
                  <c:v>1.857214254971789</c:v>
                </c:pt>
                <c:pt idx="129">
                  <c:v>1.892132253594081</c:v>
                </c:pt>
                <c:pt idx="130">
                  <c:v>1.842965106564858</c:v>
                </c:pt>
                <c:pt idx="131">
                  <c:v>1.901978145869807</c:v>
                </c:pt>
                <c:pt idx="132">
                  <c:v>1.85367458844487</c:v>
                </c:pt>
                <c:pt idx="133">
                  <c:v>1.846046159909513</c:v>
                </c:pt>
                <c:pt idx="134">
                  <c:v>1.862767313087278</c:v>
                </c:pt>
                <c:pt idx="135">
                  <c:v>1.875224015215387</c:v>
                </c:pt>
                <c:pt idx="136">
                  <c:v>1.882194122364932</c:v>
                </c:pt>
                <c:pt idx="137">
                  <c:v>1.846328695147607</c:v>
                </c:pt>
                <c:pt idx="138">
                  <c:v>1.88467000152222</c:v>
                </c:pt>
                <c:pt idx="139">
                  <c:v>1.8830109466962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51184"/>
        <c:axId val="1340687904"/>
      </c:scatterChart>
      <c:valAx>
        <c:axId val="134055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87904"/>
        <c:crossesAt val="0.0"/>
        <c:crossBetween val="midCat"/>
        <c:majorUnit val="10.0"/>
      </c:valAx>
      <c:valAx>
        <c:axId val="134068790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5511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'6399'!$P$2:$P$177</c:f>
              <c:numCache>
                <c:formatCode>General</c:formatCode>
                <c:ptCount val="176"/>
                <c:pt idx="4">
                  <c:v>-0.170924519033516</c:v>
                </c:pt>
                <c:pt idx="5">
                  <c:v>-1.071074085439166</c:v>
                </c:pt>
                <c:pt idx="6">
                  <c:v>0.1494503462175</c:v>
                </c:pt>
                <c:pt idx="7">
                  <c:v>-0.181200297771689</c:v>
                </c:pt>
                <c:pt idx="8">
                  <c:v>0.344967321598394</c:v>
                </c:pt>
                <c:pt idx="9">
                  <c:v>-3.797599049919518</c:v>
                </c:pt>
                <c:pt idx="10">
                  <c:v>-2.153732253161143</c:v>
                </c:pt>
                <c:pt idx="11">
                  <c:v>-0.749244804050133</c:v>
                </c:pt>
                <c:pt idx="12">
                  <c:v>-3.796551356743637</c:v>
                </c:pt>
                <c:pt idx="13">
                  <c:v>-3.886393604893525</c:v>
                </c:pt>
                <c:pt idx="14">
                  <c:v>-0.659163527373086</c:v>
                </c:pt>
                <c:pt idx="15">
                  <c:v>-1.277230783283869</c:v>
                </c:pt>
                <c:pt idx="16">
                  <c:v>-2.62834780330163</c:v>
                </c:pt>
                <c:pt idx="17">
                  <c:v>-4.828839353763733</c:v>
                </c:pt>
                <c:pt idx="18">
                  <c:v>-5.704290961342285</c:v>
                </c:pt>
                <c:pt idx="19">
                  <c:v>-1.90982459345</c:v>
                </c:pt>
                <c:pt idx="20">
                  <c:v>-0.227644432876041</c:v>
                </c:pt>
                <c:pt idx="21">
                  <c:v>-3.034007623425466</c:v>
                </c:pt>
                <c:pt idx="22">
                  <c:v>0.990450962169859</c:v>
                </c:pt>
                <c:pt idx="23">
                  <c:v>-1.353026681894306</c:v>
                </c:pt>
                <c:pt idx="24">
                  <c:v>1.04782517276515</c:v>
                </c:pt>
                <c:pt idx="25">
                  <c:v>-2.76773776245653</c:v>
                </c:pt>
                <c:pt idx="26">
                  <c:v>-1.334111441356888</c:v>
                </c:pt>
                <c:pt idx="27">
                  <c:v>-1.90847277180406</c:v>
                </c:pt>
                <c:pt idx="28">
                  <c:v>-0.496394063348603</c:v>
                </c:pt>
                <c:pt idx="29">
                  <c:v>0.835668090438086</c:v>
                </c:pt>
                <c:pt idx="30">
                  <c:v>-2.26489554812125</c:v>
                </c:pt>
                <c:pt idx="31">
                  <c:v>-0.715335503997619</c:v>
                </c:pt>
                <c:pt idx="32">
                  <c:v>-1.163574499939326</c:v>
                </c:pt>
                <c:pt idx="33">
                  <c:v>-0.366874007252405</c:v>
                </c:pt>
                <c:pt idx="34">
                  <c:v>0.28410528798303</c:v>
                </c:pt>
                <c:pt idx="35">
                  <c:v>-1.196952582988034</c:v>
                </c:pt>
                <c:pt idx="36">
                  <c:v>-0.855686101931081</c:v>
                </c:pt>
                <c:pt idx="37">
                  <c:v>-0.125053818802961</c:v>
                </c:pt>
                <c:pt idx="38">
                  <c:v>-0.0768689054821521</c:v>
                </c:pt>
                <c:pt idx="39">
                  <c:v>0.860654573805289</c:v>
                </c:pt>
                <c:pt idx="40">
                  <c:v>0.879820801244115</c:v>
                </c:pt>
                <c:pt idx="41">
                  <c:v>0.179735784690931</c:v>
                </c:pt>
                <c:pt idx="42">
                  <c:v>0.739986785050556</c:v>
                </c:pt>
                <c:pt idx="43">
                  <c:v>-1.60258911857472</c:v>
                </c:pt>
                <c:pt idx="44">
                  <c:v>-0.393762731473806</c:v>
                </c:pt>
                <c:pt idx="45">
                  <c:v>-2.06913183580019</c:v>
                </c:pt>
                <c:pt idx="46">
                  <c:v>-1.353050469101017</c:v>
                </c:pt>
                <c:pt idx="47">
                  <c:v>1.662474813383671</c:v>
                </c:pt>
                <c:pt idx="48">
                  <c:v>1.983632919954154</c:v>
                </c:pt>
                <c:pt idx="49">
                  <c:v>0.707234256029617</c:v>
                </c:pt>
                <c:pt idx="50">
                  <c:v>-0.723181527138835</c:v>
                </c:pt>
                <c:pt idx="51">
                  <c:v>2.524718806992556</c:v>
                </c:pt>
                <c:pt idx="52">
                  <c:v>-0.279512791733063</c:v>
                </c:pt>
                <c:pt idx="53">
                  <c:v>0.655987397644904</c:v>
                </c:pt>
                <c:pt idx="54">
                  <c:v>1.214458311682146</c:v>
                </c:pt>
                <c:pt idx="55">
                  <c:v>2.598477702391124</c:v>
                </c:pt>
                <c:pt idx="56">
                  <c:v>2.824386220448046</c:v>
                </c:pt>
                <c:pt idx="57">
                  <c:v>2.407387770763045</c:v>
                </c:pt>
                <c:pt idx="58">
                  <c:v>0.537134548071686</c:v>
                </c:pt>
                <c:pt idx="59">
                  <c:v>1.468148560206887</c:v>
                </c:pt>
                <c:pt idx="60">
                  <c:v>-0.763952765455497</c:v>
                </c:pt>
                <c:pt idx="61">
                  <c:v>0.256379127974669</c:v>
                </c:pt>
                <c:pt idx="62">
                  <c:v>0.946616104768018</c:v>
                </c:pt>
                <c:pt idx="63">
                  <c:v>-1.407435860390243</c:v>
                </c:pt>
                <c:pt idx="64">
                  <c:v>-1.554653682742721</c:v>
                </c:pt>
                <c:pt idx="65">
                  <c:v>0.493646523645833</c:v>
                </c:pt>
                <c:pt idx="66">
                  <c:v>-0.629668601618814</c:v>
                </c:pt>
                <c:pt idx="67">
                  <c:v>1.258257575005777</c:v>
                </c:pt>
                <c:pt idx="68">
                  <c:v>0.257158450507927</c:v>
                </c:pt>
                <c:pt idx="69">
                  <c:v>3.012010844680818</c:v>
                </c:pt>
                <c:pt idx="70">
                  <c:v>0.475528482702948</c:v>
                </c:pt>
                <c:pt idx="71">
                  <c:v>-1.060577266192157</c:v>
                </c:pt>
                <c:pt idx="72">
                  <c:v>-2.09490038531046</c:v>
                </c:pt>
                <c:pt idx="73">
                  <c:v>-2.73238134194496</c:v>
                </c:pt>
                <c:pt idx="74">
                  <c:v>-1.730906817030695</c:v>
                </c:pt>
                <c:pt idx="75">
                  <c:v>-1.844117964498427</c:v>
                </c:pt>
                <c:pt idx="76">
                  <c:v>-2.092801769352886</c:v>
                </c:pt>
                <c:pt idx="77">
                  <c:v>0.555539837608458</c:v>
                </c:pt>
                <c:pt idx="78">
                  <c:v>-2.1700937937094</c:v>
                </c:pt>
                <c:pt idx="79">
                  <c:v>-1.61613314199319</c:v>
                </c:pt>
                <c:pt idx="80">
                  <c:v>0.36152966268088</c:v>
                </c:pt>
                <c:pt idx="81">
                  <c:v>-1.734361466095607</c:v>
                </c:pt>
                <c:pt idx="82">
                  <c:v>-0.516110826085535</c:v>
                </c:pt>
                <c:pt idx="83">
                  <c:v>-1.51307835470526</c:v>
                </c:pt>
                <c:pt idx="84">
                  <c:v>-1.539209029401172</c:v>
                </c:pt>
                <c:pt idx="85">
                  <c:v>0.787007237440457</c:v>
                </c:pt>
                <c:pt idx="86">
                  <c:v>-0.0577766527062868</c:v>
                </c:pt>
                <c:pt idx="87">
                  <c:v>-0.667698404549821</c:v>
                </c:pt>
                <c:pt idx="88">
                  <c:v>0.963344758712346</c:v>
                </c:pt>
                <c:pt idx="89">
                  <c:v>-1.030536566690777</c:v>
                </c:pt>
                <c:pt idx="90">
                  <c:v>-0.785290186646217</c:v>
                </c:pt>
                <c:pt idx="91">
                  <c:v>-0.149413656294608</c:v>
                </c:pt>
                <c:pt idx="92">
                  <c:v>-0.543591458450853</c:v>
                </c:pt>
                <c:pt idx="93">
                  <c:v>2.136687508254288</c:v>
                </c:pt>
                <c:pt idx="94">
                  <c:v>1.12106029039328</c:v>
                </c:pt>
                <c:pt idx="95">
                  <c:v>-1.139576029806471</c:v>
                </c:pt>
                <c:pt idx="96">
                  <c:v>0.488729675351673</c:v>
                </c:pt>
                <c:pt idx="97">
                  <c:v>0.330817965142676</c:v>
                </c:pt>
                <c:pt idx="98">
                  <c:v>-1.605914801496793</c:v>
                </c:pt>
                <c:pt idx="99">
                  <c:v>0.591009395209918</c:v>
                </c:pt>
                <c:pt idx="100">
                  <c:v>-0.572590011692368</c:v>
                </c:pt>
                <c:pt idx="101">
                  <c:v>-0.346182316038636</c:v>
                </c:pt>
                <c:pt idx="102">
                  <c:v>0.449194386558474</c:v>
                </c:pt>
                <c:pt idx="103">
                  <c:v>-0.52439454943554</c:v>
                </c:pt>
                <c:pt idx="104">
                  <c:v>-1.866103352297101</c:v>
                </c:pt>
                <c:pt idx="105">
                  <c:v>-1.342215054542155</c:v>
                </c:pt>
                <c:pt idx="106">
                  <c:v>-1.552307838552259</c:v>
                </c:pt>
                <c:pt idx="107">
                  <c:v>-1.764725895029753</c:v>
                </c:pt>
                <c:pt idx="108">
                  <c:v>0.720043239924509</c:v>
                </c:pt>
                <c:pt idx="109">
                  <c:v>0.832294487137176</c:v>
                </c:pt>
                <c:pt idx="110">
                  <c:v>0.419121221922464</c:v>
                </c:pt>
                <c:pt idx="111">
                  <c:v>-0.324656977966605</c:v>
                </c:pt>
                <c:pt idx="112">
                  <c:v>0.460182519629225</c:v>
                </c:pt>
                <c:pt idx="113">
                  <c:v>-0.21968733672976</c:v>
                </c:pt>
                <c:pt idx="114">
                  <c:v>0.502765395012085</c:v>
                </c:pt>
                <c:pt idx="115">
                  <c:v>-1.269386556973909</c:v>
                </c:pt>
                <c:pt idx="116">
                  <c:v>0.627778824310039</c:v>
                </c:pt>
                <c:pt idx="117">
                  <c:v>-0.209833369933346</c:v>
                </c:pt>
                <c:pt idx="118">
                  <c:v>1.525231726885784</c:v>
                </c:pt>
                <c:pt idx="119">
                  <c:v>-1.022128892807027</c:v>
                </c:pt>
                <c:pt idx="120">
                  <c:v>-1.616228161090486</c:v>
                </c:pt>
                <c:pt idx="121">
                  <c:v>-0.284265150736864</c:v>
                </c:pt>
                <c:pt idx="122">
                  <c:v>0.548249442475923</c:v>
                </c:pt>
                <c:pt idx="123">
                  <c:v>0.0543234330674919</c:v>
                </c:pt>
                <c:pt idx="124">
                  <c:v>2.183574652002134</c:v>
                </c:pt>
                <c:pt idx="125">
                  <c:v>-1.334791579846581</c:v>
                </c:pt>
                <c:pt idx="126">
                  <c:v>1.101266072932029</c:v>
                </c:pt>
                <c:pt idx="127">
                  <c:v>-1.709672934341525</c:v>
                </c:pt>
                <c:pt idx="128">
                  <c:v>-1.56850013714935</c:v>
                </c:pt>
                <c:pt idx="129">
                  <c:v>0.201327959343089</c:v>
                </c:pt>
                <c:pt idx="130">
                  <c:v>-2.154198451407817</c:v>
                </c:pt>
                <c:pt idx="131">
                  <c:v>0.797771674003358</c:v>
                </c:pt>
                <c:pt idx="132">
                  <c:v>-1.515385621027417</c:v>
                </c:pt>
                <c:pt idx="133">
                  <c:v>-1.832954694177013</c:v>
                </c:pt>
                <c:pt idx="134">
                  <c:v>-0.955893539937464</c:v>
                </c:pt>
                <c:pt idx="135">
                  <c:v>-0.288053315533982</c:v>
                </c:pt>
                <c:pt idx="136">
                  <c:v>0.110605602838974</c:v>
                </c:pt>
                <c:pt idx="137">
                  <c:v>-1.592316720056473</c:v>
                </c:pt>
                <c:pt idx="138">
                  <c:v>0.345464443012651</c:v>
                </c:pt>
                <c:pt idx="139">
                  <c:v>0.320762588518916</c:v>
                </c:pt>
                <c:pt idx="140">
                  <c:v>-0.0774790494095665</c:v>
                </c:pt>
                <c:pt idx="141">
                  <c:v>-0.511411207986846</c:v>
                </c:pt>
                <c:pt idx="142">
                  <c:v>1.437164206212195</c:v>
                </c:pt>
                <c:pt idx="143">
                  <c:v>-2.045668484845504</c:v>
                </c:pt>
                <c:pt idx="144">
                  <c:v>-1.733461158988004</c:v>
                </c:pt>
                <c:pt idx="145">
                  <c:v>-0.0530389569636811</c:v>
                </c:pt>
                <c:pt idx="146">
                  <c:v>-1.174201079134404</c:v>
                </c:pt>
                <c:pt idx="147">
                  <c:v>-2.166710775611873</c:v>
                </c:pt>
                <c:pt idx="148">
                  <c:v>0.427080069978318</c:v>
                </c:pt>
                <c:pt idx="149">
                  <c:v>0.782849023224758</c:v>
                </c:pt>
                <c:pt idx="150">
                  <c:v>-2.027765887274053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35728"/>
        <c:axId val="1340726576"/>
      </c:scatterChart>
      <c:valAx>
        <c:axId val="134023572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26576"/>
        <c:crossesAt val="0.0"/>
        <c:crossBetween val="midCat"/>
        <c:majorUnit val="10.0"/>
      </c:valAx>
      <c:valAx>
        <c:axId val="134072657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3572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'6399'!$M$2:$M$177</c:f>
              <c:numCache>
                <c:formatCode>0.00</c:formatCode>
                <c:ptCount val="176"/>
                <c:pt idx="4">
                  <c:v>2.03476873013812</c:v>
                </c:pt>
                <c:pt idx="5">
                  <c:v>2.016421408164585</c:v>
                </c:pt>
                <c:pt idx="6">
                  <c:v>2.041298779170371</c:v>
                </c:pt>
                <c:pt idx="7">
                  <c:v>2.03455928381045</c:v>
                </c:pt>
                <c:pt idx="8">
                  <c:v>2.045283909011547</c:v>
                </c:pt>
                <c:pt idx="9">
                  <c:v>1.960847942088329</c:v>
                </c:pt>
                <c:pt idx="10">
                  <c:v>1.994354099872931</c:v>
                </c:pt>
                <c:pt idx="11">
                  <c:v>2.022981101871636</c:v>
                </c:pt>
                <c:pt idx="12">
                  <c:v>1.960869296721764</c:v>
                </c:pt>
                <c:pt idx="13">
                  <c:v>1.959038084759718</c:v>
                </c:pt>
                <c:pt idx="14">
                  <c:v>2.02481718583886</c:v>
                </c:pt>
                <c:pt idx="15">
                  <c:v>2.012219413903275</c:v>
                </c:pt>
                <c:pt idx="16">
                  <c:v>1.984680236065114</c:v>
                </c:pt>
                <c:pt idx="17">
                  <c:v>1.939828659745877</c:v>
                </c:pt>
                <c:pt idx="18">
                  <c:v>1.921984744561171</c:v>
                </c:pt>
                <c:pt idx="19">
                  <c:v>1.999325554097367</c:v>
                </c:pt>
                <c:pt idx="20">
                  <c:v>2.033612635017467</c:v>
                </c:pt>
                <c:pt idx="21">
                  <c:v>1.976411864219691</c:v>
                </c:pt>
                <c:pt idx="22">
                  <c:v>2.058440496121291</c:v>
                </c:pt>
                <c:pt idx="23">
                  <c:v>2.010674502026428</c:v>
                </c:pt>
                <c:pt idx="24">
                  <c:v>2.059609927462543</c:v>
                </c:pt>
                <c:pt idx="25">
                  <c:v>1.981839116593486</c:v>
                </c:pt>
                <c:pt idx="26">
                  <c:v>2.011060042409158</c:v>
                </c:pt>
                <c:pt idx="27">
                  <c:v>1.999353107637262</c:v>
                </c:pt>
                <c:pt idx="28">
                  <c:v>2.028134838677201</c:v>
                </c:pt>
                <c:pt idx="29">
                  <c:v>2.055285630208295</c:v>
                </c:pt>
                <c:pt idx="30">
                  <c:v>1.992088311119162</c:v>
                </c:pt>
                <c:pt idx="31">
                  <c:v>2.023672259062819</c:v>
                </c:pt>
                <c:pt idx="32">
                  <c:v>2.014536016057697</c:v>
                </c:pt>
                <c:pt idx="33">
                  <c:v>2.030774784592763</c:v>
                </c:pt>
                <c:pt idx="34">
                  <c:v>2.04404338702678</c:v>
                </c:pt>
                <c:pt idx="35">
                  <c:v>2.013855686410926</c:v>
                </c:pt>
                <c:pt idx="36">
                  <c:v>2.020811559346275</c:v>
                </c:pt>
                <c:pt idx="37">
                  <c:v>2.035703690879858</c:v>
                </c:pt>
                <c:pt idx="38">
                  <c:v>2.036685821130161</c:v>
                </c:pt>
                <c:pt idx="39">
                  <c:v>2.055794917856075</c:v>
                </c:pt>
                <c:pt idx="40">
                  <c:v>2.056185573985858</c:v>
                </c:pt>
                <c:pt idx="41">
                  <c:v>2.041916072908567</c:v>
                </c:pt>
                <c:pt idx="42">
                  <c:v>2.053335403510078</c:v>
                </c:pt>
                <c:pt idx="43">
                  <c:v>2.005587789163188</c:v>
                </c:pt>
                <c:pt idx="44">
                  <c:v>2.030226724471246</c:v>
                </c:pt>
                <c:pt idx="45">
                  <c:v>1.996078470082445</c:v>
                </c:pt>
                <c:pt idx="46">
                  <c:v>2.010674017183068</c:v>
                </c:pt>
                <c:pt idx="47">
                  <c:v>2.072138039765453</c:v>
                </c:pt>
                <c:pt idx="48">
                  <c:v>2.07868405323429</c:v>
                </c:pt>
                <c:pt idx="49">
                  <c:v>2.052667824234565</c:v>
                </c:pt>
                <c:pt idx="50">
                  <c:v>2.023512337291864</c:v>
                </c:pt>
                <c:pt idx="51">
                  <c:v>2.08971275041455</c:v>
                </c:pt>
                <c:pt idx="52">
                  <c:v>2.03255542684262</c:v>
                </c:pt>
                <c:pt idx="53">
                  <c:v>2.051623283809276</c:v>
                </c:pt>
                <c:pt idx="54">
                  <c:v>2.063006331754975</c:v>
                </c:pt>
                <c:pt idx="55">
                  <c:v>2.091216143020395</c:v>
                </c:pt>
                <c:pt idx="56">
                  <c:v>2.09582072927144</c:v>
                </c:pt>
                <c:pt idx="57">
                  <c:v>2.087321247513773</c:v>
                </c:pt>
                <c:pt idx="58">
                  <c:v>2.0492007625084</c:v>
                </c:pt>
                <c:pt idx="59">
                  <c:v>2.068177179850604</c:v>
                </c:pt>
                <c:pt idx="60">
                  <c:v>2.022681316465356</c:v>
                </c:pt>
                <c:pt idx="61">
                  <c:v>2.043478257848532</c:v>
                </c:pt>
                <c:pt idx="62">
                  <c:v>2.057547030999015</c:v>
                </c:pt>
                <c:pt idx="63">
                  <c:v>2.009565505529138</c:v>
                </c:pt>
                <c:pt idx="64">
                  <c:v>2.006564834432079</c:v>
                </c:pt>
                <c:pt idx="65">
                  <c:v>2.048314366718287</c:v>
                </c:pt>
                <c:pt idx="66">
                  <c:v>2.025418366930976</c:v>
                </c:pt>
                <c:pt idx="67">
                  <c:v>2.063899071380026</c:v>
                </c:pt>
                <c:pt idx="68">
                  <c:v>2.043494142410356</c:v>
                </c:pt>
                <c:pt idx="69">
                  <c:v>2.099644993059853</c:v>
                </c:pt>
                <c:pt idx="70">
                  <c:v>2.047945075277048</c:v>
                </c:pt>
                <c:pt idx="71">
                  <c:v>2.016635359856183</c:v>
                </c:pt>
                <c:pt idx="72">
                  <c:v>1.995553241951143</c:v>
                </c:pt>
                <c:pt idx="73">
                  <c:v>1.982559769755102</c:v>
                </c:pt>
                <c:pt idx="74">
                  <c:v>2.002972350333533</c:v>
                </c:pt>
                <c:pt idx="75">
                  <c:v>2.000664821172709</c:v>
                </c:pt>
                <c:pt idx="76">
                  <c:v>1.995596017045538</c:v>
                </c:pt>
                <c:pt idx="77">
                  <c:v>2.049575908801583</c:v>
                </c:pt>
                <c:pt idx="78">
                  <c:v>1.994020610346718</c:v>
                </c:pt>
                <c:pt idx="79">
                  <c:v>2.00531172775323</c:v>
                </c:pt>
                <c:pt idx="80">
                  <c:v>2.045621491359878</c:v>
                </c:pt>
                <c:pt idx="81">
                  <c:v>2.002901935859022</c:v>
                </c:pt>
                <c:pt idx="82">
                  <c:v>2.02773296124737</c:v>
                </c:pt>
                <c:pt idx="83">
                  <c:v>2.007412244638257</c:v>
                </c:pt>
                <c:pt idx="84">
                  <c:v>2.00687963548093</c:v>
                </c:pt>
                <c:pt idx="85">
                  <c:v>2.054293799105138</c:v>
                </c:pt>
                <c:pt idx="86">
                  <c:v>2.03707496946945</c:v>
                </c:pt>
                <c:pt idx="87">
                  <c:v>2.024643223482592</c:v>
                </c:pt>
                <c:pt idx="88">
                  <c:v>2.057888003223582</c:v>
                </c:pt>
                <c:pt idx="89">
                  <c:v>2.017247665195908</c:v>
                </c:pt>
                <c:pt idx="90">
                  <c:v>2.022246405922395</c:v>
                </c:pt>
                <c:pt idx="91">
                  <c:v>2.035207175857952</c:v>
                </c:pt>
                <c:pt idx="92">
                  <c:v>2.0271728365427</c:v>
                </c:pt>
                <c:pt idx="93">
                  <c:v>2.081803692365243</c:v>
                </c:pt>
                <c:pt idx="94">
                  <c:v>2.061102644154346</c:v>
                </c:pt>
                <c:pt idx="95">
                  <c:v>2.015025165500004</c:v>
                </c:pt>
                <c:pt idx="96">
                  <c:v>2.048214148929916</c:v>
                </c:pt>
                <c:pt idx="97">
                  <c:v>2.044995509385196</c:v>
                </c:pt>
                <c:pt idx="98">
                  <c:v>2.005520003344441</c:v>
                </c:pt>
                <c:pt idx="99">
                  <c:v>2.05029886798288</c:v>
                </c:pt>
                <c:pt idx="100">
                  <c:v>2.026581772776248</c:v>
                </c:pt>
                <c:pt idx="101">
                  <c:v>2.031196533527656</c:v>
                </c:pt>
                <c:pt idx="102">
                  <c:v>2.047408319876749</c:v>
                </c:pt>
                <c:pt idx="103">
                  <c:v>2.027564118040514</c:v>
                </c:pt>
                <c:pt idx="104">
                  <c:v>2.000216703433491</c:v>
                </c:pt>
                <c:pt idx="105">
                  <c:v>2.010894870302424</c:v>
                </c:pt>
                <c:pt idx="106">
                  <c:v>2.006612648662368</c:v>
                </c:pt>
                <c:pt idx="107">
                  <c:v>2.002283032095704</c:v>
                </c:pt>
                <c:pt idx="108">
                  <c:v>2.052928903682297</c:v>
                </c:pt>
                <c:pt idx="109">
                  <c:v>2.055216867651179</c:v>
                </c:pt>
                <c:pt idx="110">
                  <c:v>2.046795352815572</c:v>
                </c:pt>
                <c:pt idx="111">
                  <c:v>2.031635274291342</c:v>
                </c:pt>
                <c:pt idx="112">
                  <c:v>2.047632285785151</c:v>
                </c:pt>
                <c:pt idx="113">
                  <c:v>2.03377482073684</c:v>
                </c:pt>
                <c:pt idx="114">
                  <c:v>2.048500232351328</c:v>
                </c:pt>
                <c:pt idx="115">
                  <c:v>2.01237929905027</c:v>
                </c:pt>
                <c:pt idx="116">
                  <c:v>2.051048321828841</c:v>
                </c:pt>
                <c:pt idx="117">
                  <c:v>2.033975669471625</c:v>
                </c:pt>
                <c:pt idx="118">
                  <c:v>2.069340678981652</c:v>
                </c:pt>
                <c:pt idx="119">
                  <c:v>2.017419034827746</c:v>
                </c:pt>
                <c:pt idx="120">
                  <c:v>2.005309791024005</c:v>
                </c:pt>
                <c:pt idx="121">
                  <c:v>2.032458561761493</c:v>
                </c:pt>
                <c:pt idx="122">
                  <c:v>2.049427312132982</c:v>
                </c:pt>
                <c:pt idx="123">
                  <c:v>2.03935985238637</c:v>
                </c:pt>
                <c:pt idx="124">
                  <c:v>2.082759370793436</c:v>
                </c:pt>
                <c:pt idx="125">
                  <c:v>2.011046179468684</c:v>
                </c:pt>
                <c:pt idx="126">
                  <c:v>2.060699188001581</c:v>
                </c:pt>
                <c:pt idx="127">
                  <c:v>2.003405150500289</c:v>
                </c:pt>
                <c:pt idx="128">
                  <c:v>2.00628260871463</c:v>
                </c:pt>
                <c:pt idx="129">
                  <c:v>2.042356175970588</c:v>
                </c:pt>
                <c:pt idx="130">
                  <c:v>1.99434459757503</c:v>
                </c:pt>
                <c:pt idx="131">
                  <c:v>2.054513205513644</c:v>
                </c:pt>
                <c:pt idx="132">
                  <c:v>2.007365216722373</c:v>
                </c:pt>
                <c:pt idx="133">
                  <c:v>2.000892356820682</c:v>
                </c:pt>
                <c:pt idx="134">
                  <c:v>2.018769078632112</c:v>
                </c:pt>
                <c:pt idx="135">
                  <c:v>2.032381349393887</c:v>
                </c:pt>
                <c:pt idx="136">
                  <c:v>2.040507025177097</c:v>
                </c:pt>
                <c:pt idx="137">
                  <c:v>2.005797166593438</c:v>
                </c:pt>
                <c:pt idx="138">
                  <c:v>2.045294041601716</c:v>
                </c:pt>
                <c:pt idx="139">
                  <c:v>2.044790555409361</c:v>
                </c:pt>
                <c:pt idx="140">
                  <c:v>2.036673384855674</c:v>
                </c:pt>
                <c:pt idx="141">
                  <c:v>2.027828751335626</c:v>
                </c:pt>
                <c:pt idx="142">
                  <c:v>2.067545640448599</c:v>
                </c:pt>
                <c:pt idx="143">
                  <c:v>1.99655671244417</c:v>
                </c:pt>
                <c:pt idx="144">
                  <c:v>2.002920286392083</c:v>
                </c:pt>
                <c:pt idx="145">
                  <c:v>2.037171535676274</c:v>
                </c:pt>
                <c:pt idx="146">
                  <c:v>2.01431941953058</c:v>
                </c:pt>
                <c:pt idx="147">
                  <c:v>1.994089564801171</c:v>
                </c:pt>
                <c:pt idx="148">
                  <c:v>2.046957574243287</c:v>
                </c:pt>
                <c:pt idx="149">
                  <c:v>2.054209044195624</c:v>
                </c:pt>
                <c:pt idx="150">
                  <c:v>1.996921612605282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57872"/>
        <c:axId val="1412546320"/>
      </c:scatterChart>
      <c:valAx>
        <c:axId val="134025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46320"/>
        <c:crossesAt val="0.0"/>
        <c:crossBetween val="midCat"/>
        <c:majorUnit val="10.0"/>
      </c:valAx>
      <c:valAx>
        <c:axId val="141254632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5787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'6401'!$L$1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'6401'!$A$2:$A$141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'6401'!$L$2:$L$141</c:f>
              <c:numCache>
                <c:formatCode>0.00</c:formatCode>
                <c:ptCount val="140"/>
                <c:pt idx="0">
                  <c:v>1.984084898040437</c:v>
                </c:pt>
                <c:pt idx="1">
                  <c:v>1.963483490873186</c:v>
                </c:pt>
                <c:pt idx="2">
                  <c:v>1.911693485218056</c:v>
                </c:pt>
                <c:pt idx="3">
                  <c:v>2.040017353250583</c:v>
                </c:pt>
                <c:pt idx="4">
                  <c:v>1.924826519928907</c:v>
                </c:pt>
                <c:pt idx="5">
                  <c:v>1.942857437354903</c:v>
                </c:pt>
                <c:pt idx="6">
                  <c:v>2.037910180020632</c:v>
                </c:pt>
                <c:pt idx="7">
                  <c:v>1.92491167853961</c:v>
                </c:pt>
                <c:pt idx="8">
                  <c:v>1.949812774300361</c:v>
                </c:pt>
                <c:pt idx="9">
                  <c:v>1.959385863835031</c:v>
                </c:pt>
                <c:pt idx="10">
                  <c:v>1.931023484924765</c:v>
                </c:pt>
                <c:pt idx="11">
                  <c:v>1.990003788514977</c:v>
                </c:pt>
                <c:pt idx="12">
                  <c:v>1.876835329406879</c:v>
                </c:pt>
                <c:pt idx="13">
                  <c:v>1.986414871748094</c:v>
                </c:pt>
                <c:pt idx="14">
                  <c:v>1.907303660975528</c:v>
                </c:pt>
                <c:pt idx="15">
                  <c:v>1.927890286549393</c:v>
                </c:pt>
                <c:pt idx="16">
                  <c:v>1.850177302165188</c:v>
                </c:pt>
                <c:pt idx="17">
                  <c:v>1.843399898799114</c:v>
                </c:pt>
                <c:pt idx="18">
                  <c:v>1.854591634196507</c:v>
                </c:pt>
                <c:pt idx="19">
                  <c:v>1.784194558622067</c:v>
                </c:pt>
                <c:pt idx="20">
                  <c:v>1.881454289716743</c:v>
                </c:pt>
                <c:pt idx="21">
                  <c:v>1.839751459421079</c:v>
                </c:pt>
                <c:pt idx="22">
                  <c:v>1.816453328838552</c:v>
                </c:pt>
                <c:pt idx="23">
                  <c:v>1.831377237647811</c:v>
                </c:pt>
                <c:pt idx="24">
                  <c:v>1.788254926072761</c:v>
                </c:pt>
                <c:pt idx="25">
                  <c:v>1.782975135490837</c:v>
                </c:pt>
                <c:pt idx="26">
                  <c:v>1.840700273460296</c:v>
                </c:pt>
                <c:pt idx="27">
                  <c:v>1.806387928863532</c:v>
                </c:pt>
                <c:pt idx="28">
                  <c:v>1.788695981342277</c:v>
                </c:pt>
                <c:pt idx="29">
                  <c:v>1.898870804352988</c:v>
                </c:pt>
                <c:pt idx="30">
                  <c:v>1.81998851409738</c:v>
                </c:pt>
                <c:pt idx="31">
                  <c:v>1.740334948918626</c:v>
                </c:pt>
                <c:pt idx="32">
                  <c:v>1.817086951223055</c:v>
                </c:pt>
                <c:pt idx="33">
                  <c:v>1.818864804075025</c:v>
                </c:pt>
                <c:pt idx="34">
                  <c:v>1.752905310594643</c:v>
                </c:pt>
                <c:pt idx="35">
                  <c:v>1.772184589111287</c:v>
                </c:pt>
                <c:pt idx="36">
                  <c:v>1.741248037701542</c:v>
                </c:pt>
                <c:pt idx="37">
                  <c:v>1.79824666246084</c:v>
                </c:pt>
                <c:pt idx="38">
                  <c:v>1.757389275391962</c:v>
                </c:pt>
                <c:pt idx="39">
                  <c:v>1.730644245076964</c:v>
                </c:pt>
                <c:pt idx="40">
                  <c:v>1.800893014311225</c:v>
                </c:pt>
                <c:pt idx="41">
                  <c:v>1.715443481510268</c:v>
                </c:pt>
                <c:pt idx="42">
                  <c:v>1.812893498433353</c:v>
                </c:pt>
                <c:pt idx="43">
                  <c:v>1.69263057841484</c:v>
                </c:pt>
                <c:pt idx="44">
                  <c:v>1.723065787174586</c:v>
                </c:pt>
                <c:pt idx="45">
                  <c:v>1.769769601984971</c:v>
                </c:pt>
                <c:pt idx="46">
                  <c:v>1.735218883722531</c:v>
                </c:pt>
                <c:pt idx="47">
                  <c:v>1.714520003879694</c:v>
                </c:pt>
                <c:pt idx="48">
                  <c:v>1.792600742666842</c:v>
                </c:pt>
                <c:pt idx="49">
                  <c:v>1.680454516629091</c:v>
                </c:pt>
                <c:pt idx="50">
                  <c:v>1.738935637274474</c:v>
                </c:pt>
                <c:pt idx="51">
                  <c:v>1.67875934896246</c:v>
                </c:pt>
                <c:pt idx="52">
                  <c:v>1.667992324927315</c:v>
                </c:pt>
                <c:pt idx="53">
                  <c:v>1.737567559981586</c:v>
                </c:pt>
                <c:pt idx="54">
                  <c:v>1.678439247184818</c:v>
                </c:pt>
                <c:pt idx="55">
                  <c:v>1.668034499627793</c:v>
                </c:pt>
                <c:pt idx="56">
                  <c:v>1.670041345983606</c:v>
                </c:pt>
                <c:pt idx="57">
                  <c:v>1.713343686135331</c:v>
                </c:pt>
                <c:pt idx="58">
                  <c:v>1.730802237298326</c:v>
                </c:pt>
                <c:pt idx="59">
                  <c:v>1.748803811488542</c:v>
                </c:pt>
                <c:pt idx="60">
                  <c:v>1.731183368475536</c:v>
                </c:pt>
                <c:pt idx="61">
                  <c:v>1.745323566836792</c:v>
                </c:pt>
                <c:pt idx="62">
                  <c:v>1.676605995356277</c:v>
                </c:pt>
                <c:pt idx="63">
                  <c:v>1.730098384549994</c:v>
                </c:pt>
                <c:pt idx="64">
                  <c:v>1.648649208169619</c:v>
                </c:pt>
                <c:pt idx="65">
                  <c:v>1.633871906025471</c:v>
                </c:pt>
                <c:pt idx="66">
                  <c:v>1.679310765782965</c:v>
                </c:pt>
                <c:pt idx="67">
                  <c:v>1.639848310496116</c:v>
                </c:pt>
                <c:pt idx="68">
                  <c:v>1.653916208560147</c:v>
                </c:pt>
                <c:pt idx="69">
                  <c:v>1.647375033219806</c:v>
                </c:pt>
                <c:pt idx="70">
                  <c:v>1.636224553090837</c:v>
                </c:pt>
                <c:pt idx="71">
                  <c:v>1.690637789904491</c:v>
                </c:pt>
                <c:pt idx="72">
                  <c:v>1.723110228112865</c:v>
                </c:pt>
                <c:pt idx="73">
                  <c:v>1.660894199702081</c:v>
                </c:pt>
                <c:pt idx="74">
                  <c:v>1.585770008263153</c:v>
                </c:pt>
                <c:pt idx="75">
                  <c:v>1.627417893102256</c:v>
                </c:pt>
                <c:pt idx="76">
                  <c:v>1.61661540426351</c:v>
                </c:pt>
                <c:pt idx="77">
                  <c:v>1.61637283271025</c:v>
                </c:pt>
                <c:pt idx="78">
                  <c:v>1.682514517323403</c:v>
                </c:pt>
                <c:pt idx="79">
                  <c:v>1.654454590562321</c:v>
                </c:pt>
                <c:pt idx="80">
                  <c:v>1.588542910000162</c:v>
                </c:pt>
                <c:pt idx="81">
                  <c:v>1.636503114488464</c:v>
                </c:pt>
                <c:pt idx="82">
                  <c:v>1.59439348595249</c:v>
                </c:pt>
                <c:pt idx="83">
                  <c:v>1.570920884505361</c:v>
                </c:pt>
                <c:pt idx="84">
                  <c:v>1.621211691631606</c:v>
                </c:pt>
                <c:pt idx="85">
                  <c:v>1.59406643595818</c:v>
                </c:pt>
                <c:pt idx="86">
                  <c:v>1.631352997283025</c:v>
                </c:pt>
                <c:pt idx="87">
                  <c:v>1.607190907735543</c:v>
                </c:pt>
                <c:pt idx="88">
                  <c:v>1.613056346919554</c:v>
                </c:pt>
                <c:pt idx="89">
                  <c:v>1.590880969034839</c:v>
                </c:pt>
                <c:pt idx="90">
                  <c:v>1.620559710850924</c:v>
                </c:pt>
                <c:pt idx="91">
                  <c:v>1.56470036858865</c:v>
                </c:pt>
                <c:pt idx="92">
                  <c:v>1.668883485713801</c:v>
                </c:pt>
                <c:pt idx="93">
                  <c:v>1.631973379320245</c:v>
                </c:pt>
                <c:pt idx="94">
                  <c:v>1.588720624589193</c:v>
                </c:pt>
                <c:pt idx="95">
                  <c:v>1.631845359787127</c:v>
                </c:pt>
                <c:pt idx="96">
                  <c:v>1.547158731746873</c:v>
                </c:pt>
                <c:pt idx="97">
                  <c:v>1.61338618597375</c:v>
                </c:pt>
                <c:pt idx="98">
                  <c:v>1.572389230466209</c:v>
                </c:pt>
                <c:pt idx="99">
                  <c:v>1.618173081505227</c:v>
                </c:pt>
                <c:pt idx="100">
                  <c:v>1.590891768322377</c:v>
                </c:pt>
                <c:pt idx="101">
                  <c:v>1.592115879419347</c:v>
                </c:pt>
                <c:pt idx="102">
                  <c:v>1.593804808748526</c:v>
                </c:pt>
                <c:pt idx="103">
                  <c:v>1.551380393960272</c:v>
                </c:pt>
                <c:pt idx="104">
                  <c:v>1.544669876203581</c:v>
                </c:pt>
                <c:pt idx="105">
                  <c:v>1.545099177129062</c:v>
                </c:pt>
                <c:pt idx="106">
                  <c:v>1.572874185286781</c:v>
                </c:pt>
                <c:pt idx="107">
                  <c:v>1.530298970591244</c:v>
                </c:pt>
                <c:pt idx="108">
                  <c:v>1.564085990203904</c:v>
                </c:pt>
                <c:pt idx="109">
                  <c:v>1.486414017005482</c:v>
                </c:pt>
                <c:pt idx="110">
                  <c:v>1.54944337362949</c:v>
                </c:pt>
                <c:pt idx="111">
                  <c:v>1.525048009139484</c:v>
                </c:pt>
                <c:pt idx="112">
                  <c:v>1.552605437249778</c:v>
                </c:pt>
                <c:pt idx="113">
                  <c:v>1.541251423043836</c:v>
                </c:pt>
                <c:pt idx="114">
                  <c:v>1.567154085658663</c:v>
                </c:pt>
                <c:pt idx="115">
                  <c:v>1.483487430471752</c:v>
                </c:pt>
                <c:pt idx="116">
                  <c:v>1.559014967311347</c:v>
                </c:pt>
                <c:pt idx="117">
                  <c:v>1.540493241264895</c:v>
                </c:pt>
                <c:pt idx="118">
                  <c:v>1.483543503046844</c:v>
                </c:pt>
                <c:pt idx="119">
                  <c:v>1.479839366260383</c:v>
                </c:pt>
                <c:pt idx="120">
                  <c:v>1.508921629268008</c:v>
                </c:pt>
                <c:pt idx="121">
                  <c:v>1.507373001120225</c:v>
                </c:pt>
                <c:pt idx="122">
                  <c:v>1.545408609078944</c:v>
                </c:pt>
                <c:pt idx="123">
                  <c:v>1.494802929643531</c:v>
                </c:pt>
                <c:pt idx="124">
                  <c:v>1.424240368053302</c:v>
                </c:pt>
                <c:pt idx="125">
                  <c:v>1.484255200008491</c:v>
                </c:pt>
                <c:pt idx="126">
                  <c:v>1.48869612024349</c:v>
                </c:pt>
                <c:pt idx="127">
                  <c:v>1.44449676461595</c:v>
                </c:pt>
                <c:pt idx="128">
                  <c:v>1.442650104580424</c:v>
                </c:pt>
                <c:pt idx="129">
                  <c:v>1.442169430196233</c:v>
                </c:pt>
                <c:pt idx="130">
                  <c:v>1.476385727356343</c:v>
                </c:pt>
                <c:pt idx="131">
                  <c:v>1.43170382395859</c:v>
                </c:pt>
                <c:pt idx="132">
                  <c:v>1.464863706048028</c:v>
                </c:pt>
                <c:pt idx="133">
                  <c:v>1.409671886349474</c:v>
                </c:pt>
                <c:pt idx="134">
                  <c:v>1.47176368174696</c:v>
                </c:pt>
                <c:pt idx="135">
                  <c:v>1.42712478693556</c:v>
                </c:pt>
                <c:pt idx="136">
                  <c:v>1.46177254761955</c:v>
                </c:pt>
                <c:pt idx="137">
                  <c:v>1.406878564261394</c:v>
                </c:pt>
                <c:pt idx="138">
                  <c:v>1.448457427472015</c:v>
                </c:pt>
                <c:pt idx="139">
                  <c:v>1.39986636625877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36320"/>
        <c:axId val="940619248"/>
      </c:scatterChart>
      <c:valAx>
        <c:axId val="9407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619248"/>
        <c:crossesAt val="0.0"/>
        <c:crossBetween val="midCat"/>
        <c:majorUnit val="10.0"/>
      </c:valAx>
      <c:valAx>
        <c:axId val="94061924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7363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'6401'!$A$2:$A$179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'6401'!$P$2:$P$177</c:f>
              <c:numCache>
                <c:formatCode>General</c:formatCode>
                <c:ptCount val="176"/>
                <c:pt idx="4">
                  <c:v>2.812600281997184</c:v>
                </c:pt>
                <c:pt idx="5">
                  <c:v>3.94003051165042</c:v>
                </c:pt>
                <c:pt idx="6">
                  <c:v>9.147007785636783</c:v>
                </c:pt>
                <c:pt idx="7">
                  <c:v>3.33431841985018</c:v>
                </c:pt>
                <c:pt idx="8">
                  <c:v>4.825635322305002</c:v>
                </c:pt>
                <c:pt idx="9">
                  <c:v>5.505087246222953</c:v>
                </c:pt>
                <c:pt idx="10">
                  <c:v>4.17524469174809</c:v>
                </c:pt>
                <c:pt idx="11">
                  <c:v>7.471604919794872</c:v>
                </c:pt>
                <c:pt idx="12">
                  <c:v>1.649913558365633</c:v>
                </c:pt>
                <c:pt idx="13">
                  <c:v>7.626319010602622</c:v>
                </c:pt>
                <c:pt idx="14">
                  <c:v>3.608507865630075</c:v>
                </c:pt>
                <c:pt idx="15">
                  <c:v>4.871304033293295</c:v>
                </c:pt>
                <c:pt idx="16">
                  <c:v>0.927551511473241</c:v>
                </c:pt>
                <c:pt idx="17">
                  <c:v>0.740981307520237</c:v>
                </c:pt>
                <c:pt idx="18">
                  <c:v>1.506166618365034</c:v>
                </c:pt>
                <c:pt idx="19">
                  <c:v>-2.050090617948713</c:v>
                </c:pt>
                <c:pt idx="20">
                  <c:v>3.273782264446897</c:v>
                </c:pt>
                <c:pt idx="21">
                  <c:v>1.237347794628834</c:v>
                </c:pt>
                <c:pt idx="22">
                  <c:v>0.175738812039452</c:v>
                </c:pt>
                <c:pt idx="23">
                  <c:v>1.138602858280757</c:v>
                </c:pt>
                <c:pt idx="24">
                  <c:v>-0.97301602374491</c:v>
                </c:pt>
                <c:pt idx="25">
                  <c:v>-1.080263493029974</c:v>
                </c:pt>
                <c:pt idx="26">
                  <c:v>2.149615485288535</c:v>
                </c:pt>
                <c:pt idx="27">
                  <c:v>0.504626349248202</c:v>
                </c:pt>
                <c:pt idx="28">
                  <c:v>-0.260044882691683</c:v>
                </c:pt>
                <c:pt idx="29">
                  <c:v>5.747890275420651</c:v>
                </c:pt>
                <c:pt idx="30">
                  <c:v>1.742204161443358</c:v>
                </c:pt>
                <c:pt idx="31">
                  <c:v>-2.304333390724286</c:v>
                </c:pt>
                <c:pt idx="32">
                  <c:v>1.933324719276148</c:v>
                </c:pt>
                <c:pt idx="33">
                  <c:v>2.19989322125743</c:v>
                </c:pt>
                <c:pt idx="34">
                  <c:v>-1.121322520526005</c:v>
                </c:pt>
                <c:pt idx="35">
                  <c:v>0.0722285493146033</c:v>
                </c:pt>
                <c:pt idx="36">
                  <c:v>-1.393957928186879</c:v>
                </c:pt>
                <c:pt idx="37">
                  <c:v>1.797440466089946</c:v>
                </c:pt>
                <c:pt idx="38">
                  <c:v>-0.194214158453673</c:v>
                </c:pt>
                <c:pt idx="39">
                  <c:v>-1.438392037222083</c:v>
                </c:pt>
                <c:pt idx="40">
                  <c:v>2.454815065970339</c:v>
                </c:pt>
                <c:pt idx="41">
                  <c:v>-1.898712388197296</c:v>
                </c:pt>
                <c:pt idx="42">
                  <c:v>3.435239195740984</c:v>
                </c:pt>
                <c:pt idx="43">
                  <c:v>-2.762218215741422</c:v>
                </c:pt>
                <c:pt idx="44">
                  <c:v>-0.977780834022653</c:v>
                </c:pt>
                <c:pt idx="45">
                  <c:v>1.668341447044175</c:v>
                </c:pt>
                <c:pt idx="46">
                  <c:v>0.0107265834229898</c:v>
                </c:pt>
                <c:pt idx="47">
                  <c:v>-0.913210179122505</c:v>
                </c:pt>
                <c:pt idx="48">
                  <c:v>3.394825943524347</c:v>
                </c:pt>
                <c:pt idx="49">
                  <c:v>-2.372721701006804</c:v>
                </c:pt>
                <c:pt idx="50">
                  <c:v>0.897198744539114</c:v>
                </c:pt>
                <c:pt idx="51">
                  <c:v>-2.117703072873471</c:v>
                </c:pt>
                <c:pt idx="52">
                  <c:v>-2.515587993893535</c:v>
                </c:pt>
                <c:pt idx="53">
                  <c:v>1.341944618793392</c:v>
                </c:pt>
                <c:pt idx="54">
                  <c:v>-1.617450004360366</c:v>
                </c:pt>
                <c:pt idx="55">
                  <c:v>-1.99614654687927</c:v>
                </c:pt>
                <c:pt idx="56">
                  <c:v>-1.717449148070798</c:v>
                </c:pt>
                <c:pt idx="57">
                  <c:v>0.748510226613101</c:v>
                </c:pt>
                <c:pt idx="58">
                  <c:v>1.845624437537459</c:v>
                </c:pt>
                <c:pt idx="59">
                  <c:v>2.971500469917039</c:v>
                </c:pt>
                <c:pt idx="60">
                  <c:v>2.2106165541616</c:v>
                </c:pt>
                <c:pt idx="61">
                  <c:v>3.131970500742005</c:v>
                </c:pt>
                <c:pt idx="62">
                  <c:v>-0.335329924421284</c:v>
                </c:pt>
                <c:pt idx="63">
                  <c:v>2.670356784969086</c:v>
                </c:pt>
                <c:pt idx="64">
                  <c:v>-1.47128732105581</c:v>
                </c:pt>
                <c:pt idx="65">
                  <c:v>-2.081581103533179</c:v>
                </c:pt>
                <c:pt idx="66">
                  <c:v>0.497541419592694</c:v>
                </c:pt>
                <c:pt idx="67">
                  <c:v>-1.420229084304517</c:v>
                </c:pt>
                <c:pt idx="68">
                  <c:v>-0.502704603760895</c:v>
                </c:pt>
                <c:pt idx="69">
                  <c:v>-0.67676272635045</c:v>
                </c:pt>
                <c:pt idx="70">
                  <c:v>-1.09495782788519</c:v>
                </c:pt>
                <c:pt idx="71">
                  <c:v>1.959502604725892</c:v>
                </c:pt>
                <c:pt idx="72">
                  <c:v>3.851844120758673</c:v>
                </c:pt>
                <c:pt idx="73">
                  <c:v>0.728905189641698</c:v>
                </c:pt>
                <c:pt idx="74">
                  <c:v>-3.07772902090203</c:v>
                </c:pt>
                <c:pt idx="75">
                  <c:v>-0.699399720675336</c:v>
                </c:pt>
                <c:pt idx="76">
                  <c:v>-1.09916307464943</c:v>
                </c:pt>
                <c:pt idx="77">
                  <c:v>-0.939608609079205</c:v>
                </c:pt>
                <c:pt idx="78">
                  <c:v>2.736062167562705</c:v>
                </c:pt>
                <c:pt idx="79">
                  <c:v>1.422239329154251</c:v>
                </c:pt>
                <c:pt idx="80">
                  <c:v>-1.89644394798543</c:v>
                </c:pt>
                <c:pt idx="81">
                  <c:v>0.816224416365264</c:v>
                </c:pt>
                <c:pt idx="82">
                  <c:v>-1.241756576840556</c:v>
                </c:pt>
                <c:pt idx="83">
                  <c:v>-2.312606603741595</c:v>
                </c:pt>
                <c:pt idx="84">
                  <c:v>0.523504733734494</c:v>
                </c:pt>
                <c:pt idx="85">
                  <c:v>-0.741871528387732</c:v>
                </c:pt>
                <c:pt idx="86">
                  <c:v>1.405455398205317</c:v>
                </c:pt>
                <c:pt idx="87">
                  <c:v>0.298085863578463</c:v>
                </c:pt>
                <c:pt idx="88">
                  <c:v>0.781157943440853</c:v>
                </c:pt>
                <c:pt idx="89">
                  <c:v>-0.220983187852847</c:v>
                </c:pt>
                <c:pt idx="90">
                  <c:v>1.523387076856661</c:v>
                </c:pt>
                <c:pt idx="91">
                  <c:v>-1.262862868921536</c:v>
                </c:pt>
                <c:pt idx="92">
                  <c:v>4.427714891338084</c:v>
                </c:pt>
                <c:pt idx="93">
                  <c:v>2.645132398778364</c:v>
                </c:pt>
                <c:pt idx="94">
                  <c:v>0.526604449227168</c:v>
                </c:pt>
                <c:pt idx="95">
                  <c:v>2.98315677906321</c:v>
                </c:pt>
                <c:pt idx="96">
                  <c:v>-1.32996257192144</c:v>
                </c:pt>
                <c:pt idx="97">
                  <c:v>2.350251088157402</c:v>
                </c:pt>
                <c:pt idx="98">
                  <c:v>0.351204065294723</c:v>
                </c:pt>
                <c:pt idx="99">
                  <c:v>2.948599437168099</c:v>
                </c:pt>
                <c:pt idx="100">
                  <c:v>1.676016737017387</c:v>
                </c:pt>
                <c:pt idx="101">
                  <c:v>1.913255688148662</c:v>
                </c:pt>
                <c:pt idx="102">
                  <c:v>2.175114256374886</c:v>
                </c:pt>
                <c:pt idx="103">
                  <c:v>0.100460257549027</c:v>
                </c:pt>
                <c:pt idx="104">
                  <c:v>-0.0825672753595905</c:v>
                </c:pt>
                <c:pt idx="105">
                  <c:v>0.112573666852635</c:v>
                </c:pt>
                <c:pt idx="106">
                  <c:v>1.756110550958473</c:v>
                </c:pt>
                <c:pt idx="107">
                  <c:v>-0.326530733472753</c:v>
                </c:pt>
                <c:pt idx="108">
                  <c:v>1.635439055659223</c:v>
                </c:pt>
                <c:pt idx="109">
                  <c:v>-2.306141262876597</c:v>
                </c:pt>
                <c:pt idx="110">
                  <c:v>1.204681583849471</c:v>
                </c:pt>
                <c:pt idx="111">
                  <c:v>0.0849563812112495</c:v>
                </c:pt>
                <c:pt idx="112">
                  <c:v>1.716968894963479</c:v>
                </c:pt>
                <c:pt idx="113">
                  <c:v>1.287993383596141</c:v>
                </c:pt>
                <c:pt idx="114">
                  <c:v>2.832359393710168</c:v>
                </c:pt>
                <c:pt idx="115">
                  <c:v>-1.426735955295776</c:v>
                </c:pt>
                <c:pt idx="116">
                  <c:v>2.746066973041497</c:v>
                </c:pt>
                <c:pt idx="117">
                  <c:v>1.937445594251911</c:v>
                </c:pt>
                <c:pt idx="118">
                  <c:v>-0.906558391821977</c:v>
                </c:pt>
                <c:pt idx="119">
                  <c:v>-0.930349597065439</c:v>
                </c:pt>
                <c:pt idx="120">
                  <c:v>0.782427500999618</c:v>
                </c:pt>
                <c:pt idx="121">
                  <c:v>0.872805219546009</c:v>
                </c:pt>
                <c:pt idx="122">
                  <c:v>3.059806238148419</c:v>
                </c:pt>
                <c:pt idx="123">
                  <c:v>0.551822414869055</c:v>
                </c:pt>
                <c:pt idx="124">
                  <c:v>-3.013199973198636</c:v>
                </c:pt>
                <c:pt idx="125">
                  <c:v>0.337955205766118</c:v>
                </c:pt>
                <c:pt idx="126">
                  <c:v>0.745576047619699</c:v>
                </c:pt>
                <c:pt idx="127">
                  <c:v>-1.423089676223562</c:v>
                </c:pt>
                <c:pt idx="128">
                  <c:v>-1.34849754965672</c:v>
                </c:pt>
                <c:pt idx="129">
                  <c:v>-1.201554466602432</c:v>
                </c:pt>
                <c:pt idx="130">
                  <c:v>0.783152487540202</c:v>
                </c:pt>
                <c:pt idx="131">
                  <c:v>-1.41107191819084</c:v>
                </c:pt>
                <c:pt idx="132">
                  <c:v>0.517680831208772</c:v>
                </c:pt>
                <c:pt idx="133">
                  <c:v>-2.233213036037479</c:v>
                </c:pt>
                <c:pt idx="134">
                  <c:v>1.227950832617938</c:v>
                </c:pt>
                <c:pt idx="135">
                  <c:v>-0.963995575275594</c:v>
                </c:pt>
                <c:pt idx="136">
                  <c:v>1.043564326562108</c:v>
                </c:pt>
                <c:pt idx="137">
                  <c:v>-1.691554306088171</c:v>
                </c:pt>
                <c:pt idx="138">
                  <c:v>0.683119186455516</c:v>
                </c:pt>
                <c:pt idx="139">
                  <c:v>-1.718158131386912</c:v>
                </c:pt>
                <c:pt idx="140">
                  <c:v>2.196231895549735</c:v>
                </c:pt>
                <c:pt idx="141">
                  <c:v>-0.217243292314847</c:v>
                </c:pt>
                <c:pt idx="142">
                  <c:v>0.637444794078307</c:v>
                </c:pt>
                <c:pt idx="143">
                  <c:v>2.799026784272457</c:v>
                </c:pt>
                <c:pt idx="144">
                  <c:v>2.043814054027994</c:v>
                </c:pt>
                <c:pt idx="145">
                  <c:v>-0.173986622661625</c:v>
                </c:pt>
                <c:pt idx="146">
                  <c:v>1.804127396838992</c:v>
                </c:pt>
                <c:pt idx="147">
                  <c:v>1.527076184608819</c:v>
                </c:pt>
                <c:pt idx="148">
                  <c:v>1.033150995373463</c:v>
                </c:pt>
                <c:pt idx="149">
                  <c:v>1.158994421031217</c:v>
                </c:pt>
                <c:pt idx="150">
                  <c:v>0.111107592623932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68784"/>
        <c:axId val="1412585376"/>
      </c:scatterChart>
      <c:valAx>
        <c:axId val="141296878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85376"/>
        <c:crossesAt val="0.0"/>
        <c:crossBetween val="midCat"/>
        <c:majorUnit val="10.0"/>
      </c:valAx>
      <c:valAx>
        <c:axId val="141258537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6878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'6401'!$L$1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'6401'!$A$2:$A$141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'6401'!$M$2:$M$177</c:f>
              <c:numCache>
                <c:formatCode>0.00</c:formatCode>
                <c:ptCount val="176"/>
                <c:pt idx="4">
                  <c:v>1.941101314755643</c:v>
                </c:pt>
                <c:pt idx="5">
                  <c:v>1.962387191146987</c:v>
                </c:pt>
                <c:pt idx="6">
                  <c:v>2.060694892778063</c:v>
                </c:pt>
                <c:pt idx="7">
                  <c:v>1.950951350262387</c:v>
                </c:pt>
                <c:pt idx="8">
                  <c:v>1.979107404988485</c:v>
                </c:pt>
                <c:pt idx="9">
                  <c:v>1.991935453488503</c:v>
                </c:pt>
                <c:pt idx="10">
                  <c:v>1.966828033543584</c:v>
                </c:pt>
                <c:pt idx="11">
                  <c:v>2.029063296099143</c:v>
                </c:pt>
                <c:pt idx="12">
                  <c:v>1.919149795956393</c:v>
                </c:pt>
                <c:pt idx="13">
                  <c:v>2.031984297262954</c:v>
                </c:pt>
                <c:pt idx="14">
                  <c:v>1.956128045455736</c:v>
                </c:pt>
                <c:pt idx="15">
                  <c:v>1.979969629994948</c:v>
                </c:pt>
                <c:pt idx="16">
                  <c:v>1.90551160457609</c:v>
                </c:pt>
                <c:pt idx="17">
                  <c:v>1.901989160175364</c:v>
                </c:pt>
                <c:pt idx="18">
                  <c:v>1.916435854538104</c:v>
                </c:pt>
                <c:pt idx="19">
                  <c:v>1.849293737929011</c:v>
                </c:pt>
                <c:pt idx="20">
                  <c:v>1.949808427989035</c:v>
                </c:pt>
                <c:pt idx="21">
                  <c:v>1.911360556658718</c:v>
                </c:pt>
                <c:pt idx="22">
                  <c:v>1.891317385041537</c:v>
                </c:pt>
                <c:pt idx="23">
                  <c:v>1.909496252816144</c:v>
                </c:pt>
                <c:pt idx="24">
                  <c:v>1.869628900206441</c:v>
                </c:pt>
                <c:pt idx="25">
                  <c:v>1.867604068589864</c:v>
                </c:pt>
                <c:pt idx="26">
                  <c:v>1.92858416552467</c:v>
                </c:pt>
                <c:pt idx="27">
                  <c:v>1.897526779893254</c:v>
                </c:pt>
                <c:pt idx="28">
                  <c:v>1.883089791337346</c:v>
                </c:pt>
                <c:pt idx="29">
                  <c:v>1.996519573313404</c:v>
                </c:pt>
                <c:pt idx="30">
                  <c:v>1.920892242023143</c:v>
                </c:pt>
                <c:pt idx="31">
                  <c:v>1.844493635809736</c:v>
                </c:pt>
                <c:pt idx="32">
                  <c:v>1.924500597079513</c:v>
                </c:pt>
                <c:pt idx="33">
                  <c:v>1.92953340889683</c:v>
                </c:pt>
                <c:pt idx="34">
                  <c:v>1.866828874381795</c:v>
                </c:pt>
                <c:pt idx="35">
                  <c:v>1.889363111863787</c:v>
                </c:pt>
                <c:pt idx="36">
                  <c:v>1.861681519419388</c:v>
                </c:pt>
                <c:pt idx="37">
                  <c:v>1.921935103144033</c:v>
                </c:pt>
                <c:pt idx="38">
                  <c:v>1.884332675040503</c:v>
                </c:pt>
                <c:pt idx="39">
                  <c:v>1.860842603690852</c:v>
                </c:pt>
                <c:pt idx="40">
                  <c:v>1.93434633189046</c:v>
                </c:pt>
                <c:pt idx="41">
                  <c:v>1.852151758054851</c:v>
                </c:pt>
                <c:pt idx="42">
                  <c:v>1.952856733943283</c:v>
                </c:pt>
                <c:pt idx="43">
                  <c:v>1.835848772890118</c:v>
                </c:pt>
                <c:pt idx="44">
                  <c:v>1.86953894061521</c:v>
                </c:pt>
                <c:pt idx="45">
                  <c:v>1.919497714390942</c:v>
                </c:pt>
                <c:pt idx="46">
                  <c:v>1.88820195509385</c:v>
                </c:pt>
                <c:pt idx="47">
                  <c:v>1.87075803421636</c:v>
                </c:pt>
                <c:pt idx="48">
                  <c:v>1.952093731968855</c:v>
                </c:pt>
                <c:pt idx="49">
                  <c:v>1.843202464896451</c:v>
                </c:pt>
                <c:pt idx="50">
                  <c:v>1.904938544507181</c:v>
                </c:pt>
                <c:pt idx="51">
                  <c:v>1.848017215160515</c:v>
                </c:pt>
                <c:pt idx="52">
                  <c:v>1.840505150090717</c:v>
                </c:pt>
                <c:pt idx="53">
                  <c:v>1.913335344110336</c:v>
                </c:pt>
                <c:pt idx="54">
                  <c:v>1.857461990278914</c:v>
                </c:pt>
                <c:pt idx="55">
                  <c:v>1.850312201687237</c:v>
                </c:pt>
                <c:pt idx="56">
                  <c:v>1.855574007008397</c:v>
                </c:pt>
                <c:pt idx="57">
                  <c:v>1.902131306125469</c:v>
                </c:pt>
                <c:pt idx="58">
                  <c:v>1.922844816253812</c:v>
                </c:pt>
                <c:pt idx="59">
                  <c:v>1.944101349409374</c:v>
                </c:pt>
                <c:pt idx="60">
                  <c:v>1.929735865361716</c:v>
                </c:pt>
                <c:pt idx="61">
                  <c:v>1.947131022688319</c:v>
                </c:pt>
                <c:pt idx="62">
                  <c:v>1.881668410173151</c:v>
                </c:pt>
                <c:pt idx="63">
                  <c:v>1.938415758332215</c:v>
                </c:pt>
                <c:pt idx="64">
                  <c:v>1.860221540917187</c:v>
                </c:pt>
                <c:pt idx="65">
                  <c:v>1.848699197738386</c:v>
                </c:pt>
                <c:pt idx="66">
                  <c:v>1.897393016461228</c:v>
                </c:pt>
                <c:pt idx="67">
                  <c:v>1.861185520139726</c:v>
                </c:pt>
                <c:pt idx="68">
                  <c:v>1.878508377169105</c:v>
                </c:pt>
                <c:pt idx="69">
                  <c:v>1.87522216079411</c:v>
                </c:pt>
                <c:pt idx="70">
                  <c:v>1.867326639630489</c:v>
                </c:pt>
                <c:pt idx="71">
                  <c:v>1.92499483540949</c:v>
                </c:pt>
                <c:pt idx="72">
                  <c:v>1.960722232583211</c:v>
                </c:pt>
                <c:pt idx="73">
                  <c:v>1.901761163137775</c:v>
                </c:pt>
                <c:pt idx="74">
                  <c:v>1.829891930664193</c:v>
                </c:pt>
                <c:pt idx="75">
                  <c:v>1.874794774468644</c:v>
                </c:pt>
                <c:pt idx="76">
                  <c:v>1.867247244595244</c:v>
                </c:pt>
                <c:pt idx="77">
                  <c:v>1.870259632007332</c:v>
                </c:pt>
                <c:pt idx="78">
                  <c:v>1.939656275585832</c:v>
                </c:pt>
                <c:pt idx="79">
                  <c:v>1.914851307790097</c:v>
                </c:pt>
                <c:pt idx="80">
                  <c:v>1.852194586193286</c:v>
                </c:pt>
                <c:pt idx="81">
                  <c:v>1.903409749646935</c:v>
                </c:pt>
                <c:pt idx="82">
                  <c:v>1.864555080076308</c:v>
                </c:pt>
                <c:pt idx="83">
                  <c:v>1.844337437594526</c:v>
                </c:pt>
                <c:pt idx="84">
                  <c:v>1.897883203686119</c:v>
                </c:pt>
                <c:pt idx="85">
                  <c:v>1.87399290697804</c:v>
                </c:pt>
                <c:pt idx="86">
                  <c:v>1.914534427268232</c:v>
                </c:pt>
                <c:pt idx="87">
                  <c:v>1.893627296686097</c:v>
                </c:pt>
                <c:pt idx="88">
                  <c:v>1.902747694835455</c:v>
                </c:pt>
                <c:pt idx="89">
                  <c:v>1.883827275916087</c:v>
                </c:pt>
                <c:pt idx="90">
                  <c:v>1.916760976697519</c:v>
                </c:pt>
                <c:pt idx="91">
                  <c:v>1.864156593400593</c:v>
                </c:pt>
                <c:pt idx="92">
                  <c:v>1.971594669491091</c:v>
                </c:pt>
                <c:pt idx="93">
                  <c:v>1.937939522062882</c:v>
                </c:pt>
                <c:pt idx="94">
                  <c:v>1.897941726297177</c:v>
                </c:pt>
                <c:pt idx="95">
                  <c:v>1.944321420460459</c:v>
                </c:pt>
                <c:pt idx="96">
                  <c:v>1.862889751385552</c:v>
                </c:pt>
                <c:pt idx="97">
                  <c:v>1.932372164577776</c:v>
                </c:pt>
                <c:pt idx="98">
                  <c:v>1.894630168035582</c:v>
                </c:pt>
                <c:pt idx="99">
                  <c:v>1.943668978039948</c:v>
                </c:pt>
                <c:pt idx="100">
                  <c:v>1.919642623822444</c:v>
                </c:pt>
                <c:pt idx="101">
                  <c:v>1.924121693884762</c:v>
                </c:pt>
                <c:pt idx="102">
                  <c:v>1.929065582179289</c:v>
                </c:pt>
                <c:pt idx="103">
                  <c:v>1.889896126356381</c:v>
                </c:pt>
                <c:pt idx="104">
                  <c:v>1.886440567565037</c:v>
                </c:pt>
                <c:pt idx="105">
                  <c:v>1.890124827455866</c:v>
                </c:pt>
                <c:pt idx="106">
                  <c:v>1.921154794578932</c:v>
                </c:pt>
                <c:pt idx="107">
                  <c:v>1.881834538848742</c:v>
                </c:pt>
                <c:pt idx="108">
                  <c:v>1.918876517426749</c:v>
                </c:pt>
                <c:pt idx="109">
                  <c:v>1.844459503193674</c:v>
                </c:pt>
                <c:pt idx="110">
                  <c:v>1.910743818783029</c:v>
                </c:pt>
                <c:pt idx="111">
                  <c:v>1.88960341325837</c:v>
                </c:pt>
                <c:pt idx="112">
                  <c:v>1.920415800334012</c:v>
                </c:pt>
                <c:pt idx="113">
                  <c:v>1.912316745093417</c:v>
                </c:pt>
                <c:pt idx="114">
                  <c:v>1.941474366673592</c:v>
                </c:pt>
                <c:pt idx="115">
                  <c:v>1.861062670452028</c:v>
                </c:pt>
                <c:pt idx="116">
                  <c:v>1.93984516625697</c:v>
                </c:pt>
                <c:pt idx="117">
                  <c:v>1.924578399175865</c:v>
                </c:pt>
                <c:pt idx="118">
                  <c:v>1.870883619923161</c:v>
                </c:pt>
                <c:pt idx="119">
                  <c:v>1.870434442102048</c:v>
                </c:pt>
                <c:pt idx="120">
                  <c:v>1.90277166407502</c:v>
                </c:pt>
                <c:pt idx="121">
                  <c:v>1.904477994892584</c:v>
                </c:pt>
                <c:pt idx="122">
                  <c:v>1.94576856181665</c:v>
                </c:pt>
                <c:pt idx="123">
                  <c:v>1.898417841346584</c:v>
                </c:pt>
                <c:pt idx="124">
                  <c:v>1.831110238721702</c:v>
                </c:pt>
                <c:pt idx="125">
                  <c:v>1.894380029642239</c:v>
                </c:pt>
                <c:pt idx="126">
                  <c:v>1.902075908842586</c:v>
                </c:pt>
                <c:pt idx="127">
                  <c:v>1.861131512180392</c:v>
                </c:pt>
                <c:pt idx="128">
                  <c:v>1.862539811110214</c:v>
                </c:pt>
                <c:pt idx="129">
                  <c:v>1.86531409569137</c:v>
                </c:pt>
                <c:pt idx="130">
                  <c:v>1.902785351816827</c:v>
                </c:pt>
                <c:pt idx="131">
                  <c:v>1.861358407384421</c:v>
                </c:pt>
                <c:pt idx="132">
                  <c:v>1.897773248439207</c:v>
                </c:pt>
                <c:pt idx="133">
                  <c:v>1.845836387706</c:v>
                </c:pt>
                <c:pt idx="134">
                  <c:v>1.911183142068833</c:v>
                </c:pt>
                <c:pt idx="135">
                  <c:v>1.86979920622278</c:v>
                </c:pt>
                <c:pt idx="136">
                  <c:v>1.907701925872117</c:v>
                </c:pt>
                <c:pt idx="137">
                  <c:v>1.856062901479308</c:v>
                </c:pt>
                <c:pt idx="138">
                  <c:v>1.900896723655276</c:v>
                </c:pt>
                <c:pt idx="139">
                  <c:v>1.855560621407378</c:v>
                </c:pt>
                <c:pt idx="140">
                  <c:v>1.929464283088072</c:v>
                </c:pt>
                <c:pt idx="141">
                  <c:v>1.883897885122799</c:v>
                </c:pt>
                <c:pt idx="142">
                  <c:v>1.900034391384223</c:v>
                </c:pt>
                <c:pt idx="143">
                  <c:v>1.940845047194984</c:v>
                </c:pt>
                <c:pt idx="144">
                  <c:v>1.926586635097859</c:v>
                </c:pt>
                <c:pt idx="145">
                  <c:v>1.884714570802429</c:v>
                </c:pt>
                <c:pt idx="146">
                  <c:v>1.922061352358945</c:v>
                </c:pt>
                <c:pt idx="147">
                  <c:v>1.91683062703112</c:v>
                </c:pt>
                <c:pt idx="148">
                  <c:v>1.907505322237875</c:v>
                </c:pt>
                <c:pt idx="149">
                  <c:v>1.909881245406121</c:v>
                </c:pt>
                <c:pt idx="150">
                  <c:v>1.890097147982678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23792"/>
        <c:axId val="941320768"/>
      </c:scatterChart>
      <c:valAx>
        <c:axId val="9406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320768"/>
        <c:crossesAt val="0.0"/>
        <c:crossBetween val="midCat"/>
        <c:majorUnit val="10.0"/>
      </c:valAx>
      <c:valAx>
        <c:axId val="9413207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6237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'6094'!$L$1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'6094'!$A$2:$A$141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'6094'!$L$2:$L$141</c:f>
              <c:numCache>
                <c:formatCode>0.00</c:formatCode>
                <c:ptCount val="140"/>
                <c:pt idx="0">
                  <c:v>2.20296614925594</c:v>
                </c:pt>
                <c:pt idx="1">
                  <c:v>2.213386504033951</c:v>
                </c:pt>
                <c:pt idx="2">
                  <c:v>2.254108031370171</c:v>
                </c:pt>
                <c:pt idx="3">
                  <c:v>2.178385931306766</c:v>
                </c:pt>
                <c:pt idx="4">
                  <c:v>2.186259051098323</c:v>
                </c:pt>
                <c:pt idx="5">
                  <c:v>2.20533350899337</c:v>
                </c:pt>
                <c:pt idx="6">
                  <c:v>2.195056493501671</c:v>
                </c:pt>
                <c:pt idx="7">
                  <c:v>2.214211654085511</c:v>
                </c:pt>
                <c:pt idx="8">
                  <c:v>2.223782203392348</c:v>
                </c:pt>
                <c:pt idx="9">
                  <c:v>2.228503899072673</c:v>
                </c:pt>
                <c:pt idx="10">
                  <c:v>2.255883875327933</c:v>
                </c:pt>
                <c:pt idx="11">
                  <c:v>2.251268167433174</c:v>
                </c:pt>
                <c:pt idx="12">
                  <c:v>2.221565374728387</c:v>
                </c:pt>
                <c:pt idx="13">
                  <c:v>2.268689477224134</c:v>
                </c:pt>
                <c:pt idx="14">
                  <c:v>2.259065659748168</c:v>
                </c:pt>
                <c:pt idx="15">
                  <c:v>2.287266706386017</c:v>
                </c:pt>
                <c:pt idx="16">
                  <c:v>2.240270855008939</c:v>
                </c:pt>
                <c:pt idx="17">
                  <c:v>2.226836529102516</c:v>
                </c:pt>
                <c:pt idx="18">
                  <c:v>2.278232740784563</c:v>
                </c:pt>
                <c:pt idx="19">
                  <c:v>2.227571878417486</c:v>
                </c:pt>
                <c:pt idx="20">
                  <c:v>2.218571974388653</c:v>
                </c:pt>
                <c:pt idx="21">
                  <c:v>2.168109148072985</c:v>
                </c:pt>
                <c:pt idx="22">
                  <c:v>2.206815708646975</c:v>
                </c:pt>
                <c:pt idx="23">
                  <c:v>2.270820598403933</c:v>
                </c:pt>
                <c:pt idx="24">
                  <c:v>2.169944314627932</c:v>
                </c:pt>
                <c:pt idx="25">
                  <c:v>2.203641364724805</c:v>
                </c:pt>
                <c:pt idx="26">
                  <c:v>2.251627654437487</c:v>
                </c:pt>
                <c:pt idx="27">
                  <c:v>2.224885199911199</c:v>
                </c:pt>
                <c:pt idx="28">
                  <c:v>2.272879598387693</c:v>
                </c:pt>
                <c:pt idx="29">
                  <c:v>2.22890546677022</c:v>
                </c:pt>
                <c:pt idx="30">
                  <c:v>2.216692935480728</c:v>
                </c:pt>
                <c:pt idx="31">
                  <c:v>2.214692701880457</c:v>
                </c:pt>
                <c:pt idx="32">
                  <c:v>2.201710038223156</c:v>
                </c:pt>
                <c:pt idx="33">
                  <c:v>2.20206717314618</c:v>
                </c:pt>
                <c:pt idx="34">
                  <c:v>2.167849847219322</c:v>
                </c:pt>
                <c:pt idx="35">
                  <c:v>2.225095212002357</c:v>
                </c:pt>
                <c:pt idx="36">
                  <c:v>2.183394448412716</c:v>
                </c:pt>
                <c:pt idx="37">
                  <c:v>2.186751690215523</c:v>
                </c:pt>
                <c:pt idx="38">
                  <c:v>2.221904489121253</c:v>
                </c:pt>
                <c:pt idx="39">
                  <c:v>2.178406668651384</c:v>
                </c:pt>
                <c:pt idx="40">
                  <c:v>2.190992903936926</c:v>
                </c:pt>
                <c:pt idx="41">
                  <c:v>2.21836985419504</c:v>
                </c:pt>
                <c:pt idx="42">
                  <c:v>2.164102327014982</c:v>
                </c:pt>
                <c:pt idx="43">
                  <c:v>2.141017595047824</c:v>
                </c:pt>
                <c:pt idx="44">
                  <c:v>2.157991392297422</c:v>
                </c:pt>
                <c:pt idx="45">
                  <c:v>2.184486591364123</c:v>
                </c:pt>
                <c:pt idx="46">
                  <c:v>2.193563517985006</c:v>
                </c:pt>
                <c:pt idx="47">
                  <c:v>2.1670427547724</c:v>
                </c:pt>
                <c:pt idx="48">
                  <c:v>2.155504595199832</c:v>
                </c:pt>
                <c:pt idx="49">
                  <c:v>2.166993780461824</c:v>
                </c:pt>
                <c:pt idx="50">
                  <c:v>2.176441373017153</c:v>
                </c:pt>
                <c:pt idx="51">
                  <c:v>2.123131005357175</c:v>
                </c:pt>
                <c:pt idx="52">
                  <c:v>2.20111228175287</c:v>
                </c:pt>
                <c:pt idx="53">
                  <c:v>2.111762493914291</c:v>
                </c:pt>
                <c:pt idx="54">
                  <c:v>2.130271545061235</c:v>
                </c:pt>
                <c:pt idx="55">
                  <c:v>2.150449033217235</c:v>
                </c:pt>
                <c:pt idx="56">
                  <c:v>2.170264805138614</c:v>
                </c:pt>
                <c:pt idx="57">
                  <c:v>2.150720394400225</c:v>
                </c:pt>
                <c:pt idx="58">
                  <c:v>2.134442696986635</c:v>
                </c:pt>
                <c:pt idx="59">
                  <c:v>2.082381472009294</c:v>
                </c:pt>
                <c:pt idx="60">
                  <c:v>2.128732967336118</c:v>
                </c:pt>
                <c:pt idx="61">
                  <c:v>2.093841139175573</c:v>
                </c:pt>
                <c:pt idx="62">
                  <c:v>2.10920862533602</c:v>
                </c:pt>
                <c:pt idx="63">
                  <c:v>2.100676080973224</c:v>
                </c:pt>
                <c:pt idx="64">
                  <c:v>2.106469119384438</c:v>
                </c:pt>
                <c:pt idx="65">
                  <c:v>2.133208687666955</c:v>
                </c:pt>
                <c:pt idx="66">
                  <c:v>2.174810696314957</c:v>
                </c:pt>
                <c:pt idx="67">
                  <c:v>2.107174215362828</c:v>
                </c:pt>
                <c:pt idx="68">
                  <c:v>2.114275950463405</c:v>
                </c:pt>
                <c:pt idx="69">
                  <c:v>2.046439461166465</c:v>
                </c:pt>
                <c:pt idx="70">
                  <c:v>2.142255563586924</c:v>
                </c:pt>
                <c:pt idx="71">
                  <c:v>2.119342704644288</c:v>
                </c:pt>
                <c:pt idx="72">
                  <c:v>2.171317004339356</c:v>
                </c:pt>
                <c:pt idx="73">
                  <c:v>2.124300166977721</c:v>
                </c:pt>
                <c:pt idx="74">
                  <c:v>2.16821736709534</c:v>
                </c:pt>
                <c:pt idx="75">
                  <c:v>2.153350777315763</c:v>
                </c:pt>
                <c:pt idx="76">
                  <c:v>2.127956452493682</c:v>
                </c:pt>
                <c:pt idx="77">
                  <c:v>2.103752146219526</c:v>
                </c:pt>
                <c:pt idx="78">
                  <c:v>2.103116722430975</c:v>
                </c:pt>
                <c:pt idx="79">
                  <c:v>2.060637449349614</c:v>
                </c:pt>
                <c:pt idx="80">
                  <c:v>2.085412801709592</c:v>
                </c:pt>
                <c:pt idx="81">
                  <c:v>2.058325920662515</c:v>
                </c:pt>
                <c:pt idx="82">
                  <c:v>2.089043424331862</c:v>
                </c:pt>
                <c:pt idx="83">
                  <c:v>2.105353704620491</c:v>
                </c:pt>
                <c:pt idx="84">
                  <c:v>2.093631083535994</c:v>
                </c:pt>
                <c:pt idx="85">
                  <c:v>2.08435181874903</c:v>
                </c:pt>
                <c:pt idx="86">
                  <c:v>2.073971866064037</c:v>
                </c:pt>
                <c:pt idx="87">
                  <c:v>2.022009192851454</c:v>
                </c:pt>
                <c:pt idx="88">
                  <c:v>2.095215101299769</c:v>
                </c:pt>
                <c:pt idx="89">
                  <c:v>2.110310376569777</c:v>
                </c:pt>
                <c:pt idx="90">
                  <c:v>2.095178752326863</c:v>
                </c:pt>
                <c:pt idx="91">
                  <c:v>2.075083451733225</c:v>
                </c:pt>
                <c:pt idx="92">
                  <c:v>2.021993997835291</c:v>
                </c:pt>
                <c:pt idx="93">
                  <c:v>2.064093733806508</c:v>
                </c:pt>
                <c:pt idx="94">
                  <c:v>2.090928110367757</c:v>
                </c:pt>
                <c:pt idx="95">
                  <c:v>2.078605936447453</c:v>
                </c:pt>
                <c:pt idx="96">
                  <c:v>2.071414240909287</c:v>
                </c:pt>
                <c:pt idx="97">
                  <c:v>2.065267970591289</c:v>
                </c:pt>
                <c:pt idx="98">
                  <c:v>2.038352201680051</c:v>
                </c:pt>
                <c:pt idx="99">
                  <c:v>2.089939237590444</c:v>
                </c:pt>
                <c:pt idx="100">
                  <c:v>2.028175945892215</c:v>
                </c:pt>
                <c:pt idx="101">
                  <c:v>2.100391379431094</c:v>
                </c:pt>
                <c:pt idx="102">
                  <c:v>2.037982667550244</c:v>
                </c:pt>
                <c:pt idx="103">
                  <c:v>2.072592309606809</c:v>
                </c:pt>
                <c:pt idx="104">
                  <c:v>2.059894356881425</c:v>
                </c:pt>
                <c:pt idx="105">
                  <c:v>2.074821926802932</c:v>
                </c:pt>
                <c:pt idx="106">
                  <c:v>2.047307756960988</c:v>
                </c:pt>
                <c:pt idx="107">
                  <c:v>2.06567140731434</c:v>
                </c:pt>
                <c:pt idx="108">
                  <c:v>2.031730295244691</c:v>
                </c:pt>
                <c:pt idx="109">
                  <c:v>2.034455579875263</c:v>
                </c:pt>
                <c:pt idx="110">
                  <c:v>2.059082661225551</c:v>
                </c:pt>
                <c:pt idx="111">
                  <c:v>2.093217653623083</c:v>
                </c:pt>
                <c:pt idx="112">
                  <c:v>2.080288065176751</c:v>
                </c:pt>
                <c:pt idx="113">
                  <c:v>2.023872599274831</c:v>
                </c:pt>
                <c:pt idx="114">
                  <c:v>2.07459743730035</c:v>
                </c:pt>
                <c:pt idx="115">
                  <c:v>2.100209220669065</c:v>
                </c:pt>
                <c:pt idx="116">
                  <c:v>2.059439639272304</c:v>
                </c:pt>
                <c:pt idx="117">
                  <c:v>2.051295186809724</c:v>
                </c:pt>
                <c:pt idx="118">
                  <c:v>2.051040537306259</c:v>
                </c:pt>
                <c:pt idx="119">
                  <c:v>2.085822717972442</c:v>
                </c:pt>
                <c:pt idx="120">
                  <c:v>2.039276484405474</c:v>
                </c:pt>
                <c:pt idx="121">
                  <c:v>1.964027079610165</c:v>
                </c:pt>
                <c:pt idx="122">
                  <c:v>1.968136695195981</c:v>
                </c:pt>
                <c:pt idx="123">
                  <c:v>1.990580591655784</c:v>
                </c:pt>
                <c:pt idx="124">
                  <c:v>1.983511522817147</c:v>
                </c:pt>
                <c:pt idx="125">
                  <c:v>1.971704917046171</c:v>
                </c:pt>
                <c:pt idx="126">
                  <c:v>2.033293473326716</c:v>
                </c:pt>
                <c:pt idx="127">
                  <c:v>2.01291574069416</c:v>
                </c:pt>
                <c:pt idx="128">
                  <c:v>2.072889262107108</c:v>
                </c:pt>
                <c:pt idx="129">
                  <c:v>2.025439996661534</c:v>
                </c:pt>
                <c:pt idx="130">
                  <c:v>2.077090214621185</c:v>
                </c:pt>
                <c:pt idx="131">
                  <c:v>2.04287958542996</c:v>
                </c:pt>
                <c:pt idx="132">
                  <c:v>2.022510705142424</c:v>
                </c:pt>
                <c:pt idx="133">
                  <c:v>1.989376544582647</c:v>
                </c:pt>
                <c:pt idx="134">
                  <c:v>2.01614365590074</c:v>
                </c:pt>
                <c:pt idx="135">
                  <c:v>2.010835366041131</c:v>
                </c:pt>
                <c:pt idx="136">
                  <c:v>2.043864153371691</c:v>
                </c:pt>
                <c:pt idx="137">
                  <c:v>2.05557031189398</c:v>
                </c:pt>
                <c:pt idx="138">
                  <c:v>1.987086828258484</c:v>
                </c:pt>
                <c:pt idx="139">
                  <c:v>2.054912650565269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69712"/>
        <c:axId val="958970944"/>
      </c:scatterChart>
      <c:valAx>
        <c:axId val="9593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970944"/>
        <c:crossesAt val="0.0"/>
        <c:crossBetween val="midCat"/>
        <c:majorUnit val="10.0"/>
      </c:valAx>
      <c:valAx>
        <c:axId val="95897094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36971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'6404'!$L$2:$L$141</c:f>
              <c:numCache>
                <c:formatCode>0.00</c:formatCode>
                <c:ptCount val="140"/>
                <c:pt idx="0">
                  <c:v>2.04348475600712</c:v>
                </c:pt>
                <c:pt idx="1">
                  <c:v>2.069812096872704</c:v>
                </c:pt>
                <c:pt idx="2">
                  <c:v>2.114250182812041</c:v>
                </c:pt>
                <c:pt idx="3">
                  <c:v>2.10710175343862</c:v>
                </c:pt>
                <c:pt idx="4">
                  <c:v>2.062181802889504</c:v>
                </c:pt>
                <c:pt idx="5">
                  <c:v>2.11478194487007</c:v>
                </c:pt>
                <c:pt idx="6">
                  <c:v>2.061048562726545</c:v>
                </c:pt>
                <c:pt idx="7">
                  <c:v>2.058916329035841</c:v>
                </c:pt>
                <c:pt idx="8">
                  <c:v>2.044152294134451</c:v>
                </c:pt>
                <c:pt idx="9">
                  <c:v>2.080782541170216</c:v>
                </c:pt>
                <c:pt idx="10">
                  <c:v>2.088641010230987</c:v>
                </c:pt>
                <c:pt idx="11">
                  <c:v>1.990261745433432</c:v>
                </c:pt>
                <c:pt idx="12">
                  <c:v>2.033414236448115</c:v>
                </c:pt>
                <c:pt idx="13">
                  <c:v>2.021686330909225</c:v>
                </c:pt>
                <c:pt idx="14">
                  <c:v>2.013770001218668</c:v>
                </c:pt>
                <c:pt idx="15">
                  <c:v>1.988396332797015</c:v>
                </c:pt>
                <c:pt idx="16">
                  <c:v>2.020265936908875</c:v>
                </c:pt>
                <c:pt idx="17">
                  <c:v>1.985945108311531</c:v>
                </c:pt>
                <c:pt idx="18">
                  <c:v>2.015684427858763</c:v>
                </c:pt>
                <c:pt idx="19">
                  <c:v>2.026193416400133</c:v>
                </c:pt>
                <c:pt idx="20">
                  <c:v>2.009946760508831</c:v>
                </c:pt>
                <c:pt idx="21">
                  <c:v>2.026262582113183</c:v>
                </c:pt>
                <c:pt idx="22">
                  <c:v>2.034520495468749</c:v>
                </c:pt>
                <c:pt idx="23">
                  <c:v>1.924985092368189</c:v>
                </c:pt>
                <c:pt idx="24">
                  <c:v>2.060090228574901</c:v>
                </c:pt>
                <c:pt idx="25">
                  <c:v>2.004608199062444</c:v>
                </c:pt>
                <c:pt idx="26">
                  <c:v>2.001135343635575</c:v>
                </c:pt>
                <c:pt idx="27">
                  <c:v>1.995089799388604</c:v>
                </c:pt>
                <c:pt idx="28">
                  <c:v>1.965550137871604</c:v>
                </c:pt>
                <c:pt idx="29">
                  <c:v>1.979427477369264</c:v>
                </c:pt>
                <c:pt idx="30">
                  <c:v>1.976763848010534</c:v>
                </c:pt>
                <c:pt idx="31">
                  <c:v>2.011453321732009</c:v>
                </c:pt>
                <c:pt idx="32">
                  <c:v>1.947819520564428</c:v>
                </c:pt>
                <c:pt idx="33">
                  <c:v>1.943843745087878</c:v>
                </c:pt>
                <c:pt idx="34">
                  <c:v>1.978383086440563</c:v>
                </c:pt>
                <c:pt idx="35">
                  <c:v>1.909953682953563</c:v>
                </c:pt>
                <c:pt idx="36">
                  <c:v>1.965035420305923</c:v>
                </c:pt>
                <c:pt idx="37">
                  <c:v>1.940371320145807</c:v>
                </c:pt>
                <c:pt idx="38">
                  <c:v>1.941811098600255</c:v>
                </c:pt>
                <c:pt idx="39">
                  <c:v>1.932766816105621</c:v>
                </c:pt>
                <c:pt idx="40">
                  <c:v>1.914044222393179</c:v>
                </c:pt>
                <c:pt idx="41">
                  <c:v>1.9277499048882</c:v>
                </c:pt>
                <c:pt idx="42">
                  <c:v>1.909376519063284</c:v>
                </c:pt>
                <c:pt idx="43">
                  <c:v>1.925940440277742</c:v>
                </c:pt>
                <c:pt idx="44">
                  <c:v>1.87803451014332</c:v>
                </c:pt>
                <c:pt idx="45">
                  <c:v>1.924333549453088</c:v>
                </c:pt>
                <c:pt idx="46">
                  <c:v>1.854423420379961</c:v>
                </c:pt>
                <c:pt idx="47">
                  <c:v>1.865865585015486</c:v>
                </c:pt>
                <c:pt idx="48">
                  <c:v>1.877302372289053</c:v>
                </c:pt>
                <c:pt idx="49">
                  <c:v>1.889068828504149</c:v>
                </c:pt>
                <c:pt idx="50">
                  <c:v>1.871055743257619</c:v>
                </c:pt>
                <c:pt idx="51">
                  <c:v>1.886368027151686</c:v>
                </c:pt>
                <c:pt idx="52">
                  <c:v>1.827897349071004</c:v>
                </c:pt>
                <c:pt idx="53">
                  <c:v>1.854677715808687</c:v>
                </c:pt>
                <c:pt idx="54">
                  <c:v>1.86362726524459</c:v>
                </c:pt>
                <c:pt idx="55">
                  <c:v>1.83795043863232</c:v>
                </c:pt>
                <c:pt idx="56">
                  <c:v>1.883731442538165</c:v>
                </c:pt>
                <c:pt idx="57">
                  <c:v>1.839982536031818</c:v>
                </c:pt>
                <c:pt idx="58">
                  <c:v>1.853265743902017</c:v>
                </c:pt>
                <c:pt idx="59">
                  <c:v>1.832187484805757</c:v>
                </c:pt>
                <c:pt idx="60">
                  <c:v>1.842317798645358</c:v>
                </c:pt>
                <c:pt idx="61">
                  <c:v>1.841716834983011</c:v>
                </c:pt>
                <c:pt idx="62">
                  <c:v>1.836302881154787</c:v>
                </c:pt>
                <c:pt idx="63">
                  <c:v>1.830323361830822</c:v>
                </c:pt>
                <c:pt idx="64">
                  <c:v>1.839754940270671</c:v>
                </c:pt>
                <c:pt idx="65">
                  <c:v>1.823444099670078</c:v>
                </c:pt>
                <c:pt idx="66">
                  <c:v>1.815771929754735</c:v>
                </c:pt>
                <c:pt idx="67">
                  <c:v>1.747927189117368</c:v>
                </c:pt>
                <c:pt idx="68">
                  <c:v>1.79320047486212</c:v>
                </c:pt>
                <c:pt idx="69">
                  <c:v>1.756252347627845</c:v>
                </c:pt>
                <c:pt idx="70">
                  <c:v>1.774671335573971</c:v>
                </c:pt>
                <c:pt idx="71">
                  <c:v>1.784362124630209</c:v>
                </c:pt>
                <c:pt idx="72">
                  <c:v>1.808524225836846</c:v>
                </c:pt>
                <c:pt idx="73">
                  <c:v>1.775053605994115</c:v>
                </c:pt>
                <c:pt idx="74">
                  <c:v>1.803573035885392</c:v>
                </c:pt>
                <c:pt idx="75">
                  <c:v>1.784256915062501</c:v>
                </c:pt>
                <c:pt idx="76">
                  <c:v>1.76784572741085</c:v>
                </c:pt>
                <c:pt idx="77">
                  <c:v>1.746587109317985</c:v>
                </c:pt>
                <c:pt idx="78">
                  <c:v>1.749548001401432</c:v>
                </c:pt>
                <c:pt idx="79">
                  <c:v>1.74339358211486</c:v>
                </c:pt>
                <c:pt idx="80">
                  <c:v>1.745578410964898</c:v>
                </c:pt>
                <c:pt idx="81">
                  <c:v>1.780676038233377</c:v>
                </c:pt>
                <c:pt idx="82">
                  <c:v>1.702514776851176</c:v>
                </c:pt>
                <c:pt idx="83">
                  <c:v>1.74602566286267</c:v>
                </c:pt>
                <c:pt idx="84">
                  <c:v>1.709170513418972</c:v>
                </c:pt>
                <c:pt idx="85">
                  <c:v>1.744558252032119</c:v>
                </c:pt>
                <c:pt idx="86">
                  <c:v>1.714909517916723</c:v>
                </c:pt>
                <c:pt idx="87">
                  <c:v>1.760012946347113</c:v>
                </c:pt>
                <c:pt idx="88">
                  <c:v>1.708672738595345</c:v>
                </c:pt>
                <c:pt idx="89">
                  <c:v>1.694734354320307</c:v>
                </c:pt>
                <c:pt idx="90">
                  <c:v>1.719761699725212</c:v>
                </c:pt>
                <c:pt idx="91">
                  <c:v>1.720028536440146</c:v>
                </c:pt>
                <c:pt idx="92">
                  <c:v>1.722599972133205</c:v>
                </c:pt>
                <c:pt idx="93">
                  <c:v>1.712192585216035</c:v>
                </c:pt>
                <c:pt idx="94">
                  <c:v>1.701730886960068</c:v>
                </c:pt>
                <c:pt idx="95">
                  <c:v>1.683885760873301</c:v>
                </c:pt>
                <c:pt idx="96">
                  <c:v>1.679769949687422</c:v>
                </c:pt>
                <c:pt idx="97">
                  <c:v>1.705026311261891</c:v>
                </c:pt>
                <c:pt idx="98">
                  <c:v>1.679640585254826</c:v>
                </c:pt>
                <c:pt idx="99">
                  <c:v>1.68454279368125</c:v>
                </c:pt>
                <c:pt idx="100">
                  <c:v>1.659927590357612</c:v>
                </c:pt>
                <c:pt idx="101">
                  <c:v>1.647023169100627</c:v>
                </c:pt>
                <c:pt idx="102">
                  <c:v>1.674642283134805</c:v>
                </c:pt>
                <c:pt idx="103">
                  <c:v>1.658145274032541</c:v>
                </c:pt>
                <c:pt idx="104">
                  <c:v>1.657994080235411</c:v>
                </c:pt>
                <c:pt idx="105">
                  <c:v>1.636378464675224</c:v>
                </c:pt>
                <c:pt idx="106">
                  <c:v>1.593568689171426</c:v>
                </c:pt>
                <c:pt idx="107">
                  <c:v>1.618696323379885</c:v>
                </c:pt>
                <c:pt idx="108">
                  <c:v>1.588984043653995</c:v>
                </c:pt>
                <c:pt idx="109">
                  <c:v>1.593395464393496</c:v>
                </c:pt>
                <c:pt idx="110">
                  <c:v>1.631234998516698</c:v>
                </c:pt>
                <c:pt idx="111">
                  <c:v>1.610292055659601</c:v>
                </c:pt>
                <c:pt idx="112">
                  <c:v>1.626148183328438</c:v>
                </c:pt>
                <c:pt idx="113">
                  <c:v>1.566736019880097</c:v>
                </c:pt>
                <c:pt idx="114">
                  <c:v>1.601288000631076</c:v>
                </c:pt>
                <c:pt idx="115">
                  <c:v>1.585535957855088</c:v>
                </c:pt>
                <c:pt idx="116">
                  <c:v>1.58546065709507</c:v>
                </c:pt>
                <c:pt idx="117">
                  <c:v>1.602573994054272</c:v>
                </c:pt>
                <c:pt idx="118">
                  <c:v>1.602335902325507</c:v>
                </c:pt>
                <c:pt idx="119">
                  <c:v>1.581980733133164</c:v>
                </c:pt>
                <c:pt idx="120">
                  <c:v>1.546427278092942</c:v>
                </c:pt>
                <c:pt idx="121">
                  <c:v>1.572127054053788</c:v>
                </c:pt>
                <c:pt idx="122">
                  <c:v>1.569323230458759</c:v>
                </c:pt>
                <c:pt idx="123">
                  <c:v>1.570595387141501</c:v>
                </c:pt>
                <c:pt idx="124">
                  <c:v>1.591863154726293</c:v>
                </c:pt>
                <c:pt idx="125">
                  <c:v>1.552530764716759</c:v>
                </c:pt>
                <c:pt idx="126">
                  <c:v>1.539970288364777</c:v>
                </c:pt>
                <c:pt idx="127">
                  <c:v>1.582609119703622</c:v>
                </c:pt>
                <c:pt idx="128">
                  <c:v>1.546168492072141</c:v>
                </c:pt>
                <c:pt idx="129">
                  <c:v>1.534122873417031</c:v>
                </c:pt>
                <c:pt idx="130">
                  <c:v>1.516525509886504</c:v>
                </c:pt>
                <c:pt idx="131">
                  <c:v>1.580683285701223</c:v>
                </c:pt>
                <c:pt idx="132">
                  <c:v>1.533359954612548</c:v>
                </c:pt>
                <c:pt idx="133">
                  <c:v>1.533517106796861</c:v>
                </c:pt>
                <c:pt idx="134">
                  <c:v>1.503123957356888</c:v>
                </c:pt>
                <c:pt idx="135">
                  <c:v>1.516598385803004</c:v>
                </c:pt>
                <c:pt idx="136">
                  <c:v>1.535703902210908</c:v>
                </c:pt>
                <c:pt idx="137">
                  <c:v>1.50722293200674</c:v>
                </c:pt>
                <c:pt idx="138">
                  <c:v>1.511500740562828</c:v>
                </c:pt>
                <c:pt idx="139">
                  <c:v>1.528342506688664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00320"/>
        <c:axId val="940131104"/>
      </c:scatterChart>
      <c:valAx>
        <c:axId val="9401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31104"/>
        <c:crossesAt val="0.0"/>
        <c:crossBetween val="midCat"/>
        <c:majorUnit val="10.0"/>
      </c:valAx>
      <c:valAx>
        <c:axId val="94013110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003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'6404'!$A$2:$A$179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'6404'!$P$2:$P$177</c:f>
              <c:numCache>
                <c:formatCode>General</c:formatCode>
                <c:ptCount val="176"/>
                <c:pt idx="4">
                  <c:v>-0.946560977048708</c:v>
                </c:pt>
                <c:pt idx="5">
                  <c:v>1.755221879288852</c:v>
                </c:pt>
                <c:pt idx="6">
                  <c:v>-0.598768038285388</c:v>
                </c:pt>
                <c:pt idx="7">
                  <c:v>-0.49931080831747</c:v>
                </c:pt>
                <c:pt idx="8">
                  <c:v>-1.000449835950584</c:v>
                </c:pt>
                <c:pt idx="9">
                  <c:v>0.942022532662284</c:v>
                </c:pt>
                <c:pt idx="10">
                  <c:v>1.516501383320637</c:v>
                </c:pt>
                <c:pt idx="11">
                  <c:v>-2.960238060791409</c:v>
                </c:pt>
                <c:pt idx="12">
                  <c:v>-0.707656685587735</c:v>
                </c:pt>
                <c:pt idx="13">
                  <c:v>-1.064438791963437</c:v>
                </c:pt>
                <c:pt idx="14">
                  <c:v>-1.239994313793566</c:v>
                </c:pt>
                <c:pt idx="15">
                  <c:v>-2.245582871664425</c:v>
                </c:pt>
                <c:pt idx="16">
                  <c:v>-0.529461779182641</c:v>
                </c:pt>
                <c:pt idx="17">
                  <c:v>-1.960455299342702</c:v>
                </c:pt>
                <c:pt idx="18">
                  <c:v>-0.345621498815576</c:v>
                </c:pt>
                <c:pt idx="19">
                  <c:v>0.354879924094732</c:v>
                </c:pt>
                <c:pt idx="20">
                  <c:v>-0.216752345406992</c:v>
                </c:pt>
                <c:pt idx="21">
                  <c:v>0.759842894051864</c:v>
                </c:pt>
                <c:pt idx="22">
                  <c:v>1.353313869789812</c:v>
                </c:pt>
                <c:pt idx="23">
                  <c:v>-3.653859421586643</c:v>
                </c:pt>
                <c:pt idx="24">
                  <c:v>2.97073617848661</c:v>
                </c:pt>
                <c:pt idx="25">
                  <c:v>0.533604431166298</c:v>
                </c:pt>
                <c:pt idx="26">
                  <c:v>0.569319967913287</c:v>
                </c:pt>
                <c:pt idx="27">
                  <c:v>0.482713497564559</c:v>
                </c:pt>
                <c:pt idx="28">
                  <c:v>-0.720952897387896</c:v>
                </c:pt>
                <c:pt idx="29">
                  <c:v>0.139701376639442</c:v>
                </c:pt>
                <c:pt idx="30">
                  <c:v>0.213892673095673</c:v>
                </c:pt>
                <c:pt idx="31">
                  <c:v>2.064088321233474</c:v>
                </c:pt>
                <c:pt idx="32">
                  <c:v>-0.760630553783461</c:v>
                </c:pt>
                <c:pt idx="33">
                  <c:v>-0.74882703834467</c:v>
                </c:pt>
                <c:pt idx="34">
                  <c:v>1.094230361071828</c:v>
                </c:pt>
                <c:pt idx="35">
                  <c:v>-1.958501982329096</c:v>
                </c:pt>
                <c:pt idx="36">
                  <c:v>0.861271718569817</c:v>
                </c:pt>
                <c:pt idx="37">
                  <c:v>-0.110579446249744</c:v>
                </c:pt>
                <c:pt idx="38">
                  <c:v>0.158713984486498</c:v>
                </c:pt>
                <c:pt idx="39">
                  <c:v>-0.0704715954469836</c:v>
                </c:pt>
                <c:pt idx="40">
                  <c:v>-0.759825713529682</c:v>
                </c:pt>
                <c:pt idx="41">
                  <c:v>0.0926668936334748</c:v>
                </c:pt>
                <c:pt idx="42">
                  <c:v>-0.580083658031888</c:v>
                </c:pt>
                <c:pt idx="43">
                  <c:v>0.408307816568508</c:v>
                </c:pt>
                <c:pt idx="44">
                  <c:v>-1.668607928475565</c:v>
                </c:pt>
                <c:pt idx="45">
                  <c:v>0.733580387089833</c:v>
                </c:pt>
                <c:pt idx="46">
                  <c:v>-2.389555078615562</c:v>
                </c:pt>
                <c:pt idx="47">
                  <c:v>-1.644684522555945</c:v>
                </c:pt>
                <c:pt idx="48">
                  <c:v>-0.900069640522075</c:v>
                </c:pt>
                <c:pt idx="49">
                  <c:v>-0.139780197970051</c:v>
                </c:pt>
                <c:pt idx="50">
                  <c:v>-0.795399766066185</c:v>
                </c:pt>
                <c:pt idx="51">
                  <c:v>0.133480901012585</c:v>
                </c:pt>
                <c:pt idx="52">
                  <c:v>-2.445750228289869</c:v>
                </c:pt>
                <c:pt idx="53">
                  <c:v>-0.971603884301401</c:v>
                </c:pt>
                <c:pt idx="54">
                  <c:v>-0.345248125582454</c:v>
                </c:pt>
                <c:pt idx="55">
                  <c:v>-1.365250754076296</c:v>
                </c:pt>
                <c:pt idx="56">
                  <c:v>1.012306859999185</c:v>
                </c:pt>
                <c:pt idx="57">
                  <c:v>-0.866957513546994</c:v>
                </c:pt>
                <c:pt idx="58">
                  <c:v>-0.0345520399895209</c:v>
                </c:pt>
                <c:pt idx="59">
                  <c:v>-0.835909489195351</c:v>
                </c:pt>
                <c:pt idx="60">
                  <c:v>-0.1534126726699</c:v>
                </c:pt>
                <c:pt idx="61">
                  <c:v>0.0188508842080499</c:v>
                </c:pt>
                <c:pt idx="62">
                  <c:v>-0.0377257562288917</c:v>
                </c:pt>
                <c:pt idx="63">
                  <c:v>-0.121192981350096</c:v>
                </c:pt>
                <c:pt idx="64">
                  <c:v>0.528081505347254</c:v>
                </c:pt>
                <c:pt idx="65">
                  <c:v>-0.0466025139051975</c:v>
                </c:pt>
                <c:pt idx="66">
                  <c:v>-0.210549125429912</c:v>
                </c:pt>
                <c:pt idx="67">
                  <c:v>-3.235482874347691</c:v>
                </c:pt>
                <c:pt idx="68">
                  <c:v>-0.882065414347058</c:v>
                </c:pt>
                <c:pt idx="69">
                  <c:v>-2.437977440001542</c:v>
                </c:pt>
                <c:pt idx="70">
                  <c:v>-1.361384281567058</c:v>
                </c:pt>
                <c:pt idx="71">
                  <c:v>-0.699785271744557</c:v>
                </c:pt>
                <c:pt idx="72">
                  <c:v>0.649872058118069</c:v>
                </c:pt>
                <c:pt idx="73">
                  <c:v>-0.740697124476586</c:v>
                </c:pt>
                <c:pt idx="74">
                  <c:v>0.816135354636996</c:v>
                </c:pt>
                <c:pt idx="75">
                  <c:v>0.098561178672208</c:v>
                </c:pt>
                <c:pt idx="76">
                  <c:v>-0.480893978308023</c:v>
                </c:pt>
                <c:pt idx="77">
                  <c:v>-1.290826842577687</c:v>
                </c:pt>
                <c:pt idx="78">
                  <c:v>-0.949209984823805</c:v>
                </c:pt>
                <c:pt idx="79">
                  <c:v>-1.040993067774331</c:v>
                </c:pt>
                <c:pt idx="80">
                  <c:v>-0.736275197415277</c:v>
                </c:pt>
                <c:pt idx="81">
                  <c:v>1.133326669104874</c:v>
                </c:pt>
                <c:pt idx="82">
                  <c:v>-2.382120162426039</c:v>
                </c:pt>
                <c:pt idx="83">
                  <c:v>-0.112498407134223</c:v>
                </c:pt>
                <c:pt idx="84">
                  <c:v>-1.663989676625027</c:v>
                </c:pt>
                <c:pt idx="85">
                  <c:v>0.219405930391015</c:v>
                </c:pt>
                <c:pt idx="86">
                  <c:v>-0.989446470366237</c:v>
                </c:pt>
                <c:pt idx="87">
                  <c:v>1.355894891409737</c:v>
                </c:pt>
                <c:pt idx="88">
                  <c:v>-0.884308277980115</c:v>
                </c:pt>
                <c:pt idx="89">
                  <c:v>-1.346190617829535</c:v>
                </c:pt>
                <c:pt idx="90">
                  <c:v>0.0446059303221937</c:v>
                </c:pt>
                <c:pt idx="91">
                  <c:v>0.258130242514945</c:v>
                </c:pt>
                <c:pt idx="92">
                  <c:v>0.581229863758792</c:v>
                </c:pt>
                <c:pt idx="93">
                  <c:v>0.287233620544636</c:v>
                </c:pt>
                <c:pt idx="94">
                  <c:v>-0.0093449295221611</c:v>
                </c:pt>
                <c:pt idx="95">
                  <c:v>-0.656978649748958</c:v>
                </c:pt>
                <c:pt idx="96">
                  <c:v>-0.651833323554236</c:v>
                </c:pt>
                <c:pt idx="97">
                  <c:v>0.749852111469334</c:v>
                </c:pt>
                <c:pt idx="98">
                  <c:v>-0.256309740783999</c:v>
                </c:pt>
                <c:pt idx="99">
                  <c:v>0.177609656486143</c:v>
                </c:pt>
                <c:pt idx="100">
                  <c:v>-0.791916641395721</c:v>
                </c:pt>
                <c:pt idx="101">
                  <c:v>-1.204637796012524</c:v>
                </c:pt>
                <c:pt idx="102">
                  <c:v>0.309387934846111</c:v>
                </c:pt>
                <c:pt idx="103">
                  <c:v>-0.274147720330733</c:v>
                </c:pt>
                <c:pt idx="104">
                  <c:v>-0.080499240326992</c:v>
                </c:pt>
                <c:pt idx="105">
                  <c:v>-0.907406037234647</c:v>
                </c:pt>
                <c:pt idx="106">
                  <c:v>-2.742018143370943</c:v>
                </c:pt>
                <c:pt idx="107">
                  <c:v>-1.346453226948586</c:v>
                </c:pt>
                <c:pt idx="108">
                  <c:v>-2.558326990630523</c:v>
                </c:pt>
                <c:pt idx="109">
                  <c:v>-2.147742764894892</c:v>
                </c:pt>
                <c:pt idx="110">
                  <c:v>-0.147773188483603</c:v>
                </c:pt>
                <c:pt idx="111">
                  <c:v>-0.942696842106443</c:v>
                </c:pt>
                <c:pt idx="112">
                  <c:v>0.0120416207370052</c:v>
                </c:pt>
                <c:pt idx="113">
                  <c:v>-2.611953717483157</c:v>
                </c:pt>
                <c:pt idx="114">
                  <c:v>-0.768295360595336</c:v>
                </c:pt>
                <c:pt idx="115">
                  <c:v>-1.316410573339865</c:v>
                </c:pt>
                <c:pt idx="116">
                  <c:v>-1.119153655132594</c:v>
                </c:pt>
                <c:pt idx="117">
                  <c:v>-0.104639457837627</c:v>
                </c:pt>
                <c:pt idx="118">
                  <c:v>0.0848773412076815</c:v>
                </c:pt>
                <c:pt idx="119">
                  <c:v>-0.682099809974262</c:v>
                </c:pt>
                <c:pt idx="120">
                  <c:v>-2.171700239494724</c:v>
                </c:pt>
                <c:pt idx="121">
                  <c:v>-0.748932061275442</c:v>
                </c:pt>
                <c:pt idx="122">
                  <c:v>-0.681406491444718</c:v>
                </c:pt>
                <c:pt idx="123">
                  <c:v>-0.420082867001352</c:v>
                </c:pt>
                <c:pt idx="124">
                  <c:v>0.791959413943438</c:v>
                </c:pt>
                <c:pt idx="125">
                  <c:v>-0.87731564490591</c:v>
                </c:pt>
                <c:pt idx="126">
                  <c:v>-1.273683468804401</c:v>
                </c:pt>
                <c:pt idx="127">
                  <c:v>0.954475254883175</c:v>
                </c:pt>
                <c:pt idx="128">
                  <c:v>-0.577307008349558</c:v>
                </c:pt>
                <c:pt idx="129">
                  <c:v>-0.949195219184131</c:v>
                </c:pt>
                <c:pt idx="130">
                  <c:v>-1.585048729956307</c:v>
                </c:pt>
                <c:pt idx="131">
                  <c:v>1.666257627561977</c:v>
                </c:pt>
                <c:pt idx="132">
                  <c:v>-0.382957649376133</c:v>
                </c:pt>
                <c:pt idx="133">
                  <c:v>-0.174648438142324</c:v>
                </c:pt>
                <c:pt idx="134">
                  <c:v>-1.418895083202901</c:v>
                </c:pt>
                <c:pt idx="135">
                  <c:v>-0.57739776594421</c:v>
                </c:pt>
                <c:pt idx="136">
                  <c:v>0.531837326764165</c:v>
                </c:pt>
                <c:pt idx="137">
                  <c:v>-0.621492142374111</c:v>
                </c:pt>
                <c:pt idx="138">
                  <c:v>-0.217260690561236</c:v>
                </c:pt>
                <c:pt idx="139">
                  <c:v>0.784341300194673</c:v>
                </c:pt>
                <c:pt idx="140">
                  <c:v>0.873628579246925</c:v>
                </c:pt>
                <c:pt idx="141">
                  <c:v>1.208968475435428</c:v>
                </c:pt>
                <c:pt idx="142">
                  <c:v>-1.042042367282007</c:v>
                </c:pt>
                <c:pt idx="143">
                  <c:v>0.577318418947887</c:v>
                </c:pt>
                <c:pt idx="144">
                  <c:v>0.0973146777708757</c:v>
                </c:pt>
                <c:pt idx="145">
                  <c:v>0.671286233379769</c:v>
                </c:pt>
                <c:pt idx="146">
                  <c:v>-0.17918464953972</c:v>
                </c:pt>
                <c:pt idx="147">
                  <c:v>1.360938139351378</c:v>
                </c:pt>
                <c:pt idx="148">
                  <c:v>1.683954690968681</c:v>
                </c:pt>
                <c:pt idx="149">
                  <c:v>1.341902488355068</c:v>
                </c:pt>
                <c:pt idx="150">
                  <c:v>0.114706343795974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68672"/>
        <c:axId val="1245202976"/>
      </c:scatterChart>
      <c:valAx>
        <c:axId val="94006867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202976"/>
        <c:crossesAt val="0.0"/>
        <c:crossBetween val="midCat"/>
        <c:majorUnit val="10.0"/>
      </c:valAx>
      <c:valAx>
        <c:axId val="124520297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06867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'6404'!$M$2:$M$177</c:f>
              <c:numCache>
                <c:formatCode>0.00</c:formatCode>
                <c:ptCount val="176"/>
                <c:pt idx="4">
                  <c:v>2.083301943922526</c:v>
                </c:pt>
                <c:pt idx="5">
                  <c:v>2.140126114109696</c:v>
                </c:pt>
                <c:pt idx="6">
                  <c:v>2.090616760172776</c:v>
                </c:pt>
                <c:pt idx="7">
                  <c:v>2.092708554688677</c:v>
                </c:pt>
                <c:pt idx="8">
                  <c:v>2.08216854799389</c:v>
                </c:pt>
                <c:pt idx="9">
                  <c:v>2.123022823236261</c:v>
                </c:pt>
                <c:pt idx="10">
                  <c:v>2.135105320503636</c:v>
                </c:pt>
                <c:pt idx="11">
                  <c:v>2.040950083912685</c:v>
                </c:pt>
                <c:pt idx="12">
                  <c:v>2.088326603133973</c:v>
                </c:pt>
                <c:pt idx="13">
                  <c:v>2.080822725801687</c:v>
                </c:pt>
                <c:pt idx="14">
                  <c:v>2.077130424317735</c:v>
                </c:pt>
                <c:pt idx="15">
                  <c:v>2.055980784102687</c:v>
                </c:pt>
                <c:pt idx="16">
                  <c:v>2.09207441642115</c:v>
                </c:pt>
                <c:pt idx="17">
                  <c:v>2.061977616030411</c:v>
                </c:pt>
                <c:pt idx="18">
                  <c:v>2.095940963784248</c:v>
                </c:pt>
                <c:pt idx="19">
                  <c:v>2.110673980532222</c:v>
                </c:pt>
                <c:pt idx="20">
                  <c:v>2.098651352847525</c:v>
                </c:pt>
                <c:pt idx="21">
                  <c:v>2.119191202658481</c:v>
                </c:pt>
                <c:pt idx="22">
                  <c:v>2.131673144220651</c:v>
                </c:pt>
                <c:pt idx="23">
                  <c:v>2.026361769326696</c:v>
                </c:pt>
                <c:pt idx="24">
                  <c:v>2.165690933740013</c:v>
                </c:pt>
                <c:pt idx="25">
                  <c:v>2.11443293243416</c:v>
                </c:pt>
                <c:pt idx="26">
                  <c:v>2.115184105213895</c:v>
                </c:pt>
                <c:pt idx="27">
                  <c:v>2.113362589173529</c:v>
                </c:pt>
                <c:pt idx="28">
                  <c:v>2.088046955863133</c:v>
                </c:pt>
                <c:pt idx="29">
                  <c:v>2.106148323567397</c:v>
                </c:pt>
                <c:pt idx="30">
                  <c:v>2.107708722415272</c:v>
                </c:pt>
                <c:pt idx="31">
                  <c:v>2.146622224343351</c:v>
                </c:pt>
                <c:pt idx="32">
                  <c:v>2.087212451382374</c:v>
                </c:pt>
                <c:pt idx="33">
                  <c:v>2.08746070411243</c:v>
                </c:pt>
                <c:pt idx="34">
                  <c:v>2.126224073671719</c:v>
                </c:pt>
                <c:pt idx="35">
                  <c:v>2.062018698391324</c:v>
                </c:pt>
                <c:pt idx="36">
                  <c:v>2.121324463950288</c:v>
                </c:pt>
                <c:pt idx="37">
                  <c:v>2.100884391996776</c:v>
                </c:pt>
                <c:pt idx="38">
                  <c:v>2.106548198657828</c:v>
                </c:pt>
                <c:pt idx="39">
                  <c:v>2.1017279443698</c:v>
                </c:pt>
                <c:pt idx="40">
                  <c:v>2.087229378863962</c:v>
                </c:pt>
                <c:pt idx="41">
                  <c:v>2.105159089565587</c:v>
                </c:pt>
                <c:pt idx="42">
                  <c:v>2.091009731947275</c:v>
                </c:pt>
                <c:pt idx="43">
                  <c:v>2.111797681368338</c:v>
                </c:pt>
                <c:pt idx="44">
                  <c:v>2.068115779440521</c:v>
                </c:pt>
                <c:pt idx="45">
                  <c:v>2.118638846956892</c:v>
                </c:pt>
                <c:pt idx="46">
                  <c:v>2.052952746090371</c:v>
                </c:pt>
                <c:pt idx="47">
                  <c:v>2.0686189389325</c:v>
                </c:pt>
                <c:pt idx="48">
                  <c:v>2.084279754412671</c:v>
                </c:pt>
                <c:pt idx="49">
                  <c:v>2.100270238834372</c:v>
                </c:pt>
                <c:pt idx="50">
                  <c:v>2.086481181794446</c:v>
                </c:pt>
                <c:pt idx="51">
                  <c:v>2.106017493895118</c:v>
                </c:pt>
                <c:pt idx="52">
                  <c:v>2.05177084402104</c:v>
                </c:pt>
                <c:pt idx="53">
                  <c:v>2.082775238965328</c:v>
                </c:pt>
                <c:pt idx="54">
                  <c:v>2.095948816607835</c:v>
                </c:pt>
                <c:pt idx="55">
                  <c:v>2.074496018202169</c:v>
                </c:pt>
                <c:pt idx="56">
                  <c:v>2.12450105031462</c:v>
                </c:pt>
                <c:pt idx="57">
                  <c:v>2.084976172014877</c:v>
                </c:pt>
                <c:pt idx="58">
                  <c:v>2.10248340809168</c:v>
                </c:pt>
                <c:pt idx="59">
                  <c:v>2.085629177202024</c:v>
                </c:pt>
                <c:pt idx="60">
                  <c:v>2.099983519248229</c:v>
                </c:pt>
                <c:pt idx="61">
                  <c:v>2.103606583792487</c:v>
                </c:pt>
                <c:pt idx="62">
                  <c:v>2.102416658170868</c:v>
                </c:pt>
                <c:pt idx="63">
                  <c:v>2.100661167053507</c:v>
                </c:pt>
                <c:pt idx="64">
                  <c:v>2.114316773699961</c:v>
                </c:pt>
                <c:pt idx="65">
                  <c:v>2.102229961305972</c:v>
                </c:pt>
                <c:pt idx="66">
                  <c:v>2.098781819597234</c:v>
                </c:pt>
                <c:pt idx="67">
                  <c:v>2.035161107166471</c:v>
                </c:pt>
                <c:pt idx="68">
                  <c:v>2.084658421117827</c:v>
                </c:pt>
                <c:pt idx="69">
                  <c:v>2.051934322090156</c:v>
                </c:pt>
                <c:pt idx="70">
                  <c:v>2.074577338242888</c:v>
                </c:pt>
                <c:pt idx="71">
                  <c:v>2.08849215550573</c:v>
                </c:pt>
                <c:pt idx="72">
                  <c:v>2.116878284918971</c:v>
                </c:pt>
                <c:pt idx="73">
                  <c:v>2.087631693282844</c:v>
                </c:pt>
                <c:pt idx="74">
                  <c:v>2.120375151380726</c:v>
                </c:pt>
                <c:pt idx="75">
                  <c:v>2.10528305876444</c:v>
                </c:pt>
                <c:pt idx="76">
                  <c:v>2.093095899319394</c:v>
                </c:pt>
                <c:pt idx="77">
                  <c:v>2.076061309433133</c:v>
                </c:pt>
                <c:pt idx="78">
                  <c:v>2.083246229723184</c:v>
                </c:pt>
                <c:pt idx="79">
                  <c:v>2.081315838643216</c:v>
                </c:pt>
                <c:pt idx="80">
                  <c:v>2.087724695699859</c:v>
                </c:pt>
                <c:pt idx="81">
                  <c:v>2.127046351174942</c:v>
                </c:pt>
                <c:pt idx="82">
                  <c:v>2.053109117999345</c:v>
                </c:pt>
                <c:pt idx="83">
                  <c:v>2.100844032217445</c:v>
                </c:pt>
                <c:pt idx="84">
                  <c:v>2.068212910980351</c:v>
                </c:pt>
                <c:pt idx="85">
                  <c:v>2.107824677800102</c:v>
                </c:pt>
                <c:pt idx="86">
                  <c:v>2.08239997189131</c:v>
                </c:pt>
                <c:pt idx="87">
                  <c:v>2.131727428528305</c:v>
                </c:pt>
                <c:pt idx="88">
                  <c:v>2.084611248983141</c:v>
                </c:pt>
                <c:pt idx="89">
                  <c:v>2.074896892914708</c:v>
                </c:pt>
                <c:pt idx="90">
                  <c:v>2.104148266526218</c:v>
                </c:pt>
                <c:pt idx="91">
                  <c:v>2.108639131447756</c:v>
                </c:pt>
                <c:pt idx="92">
                  <c:v>2.115434595347419</c:v>
                </c:pt>
                <c:pt idx="93">
                  <c:v>2.109251236636854</c:v>
                </c:pt>
                <c:pt idx="94">
                  <c:v>2.10301356658749</c:v>
                </c:pt>
                <c:pt idx="95">
                  <c:v>2.08939246870733</c:v>
                </c:pt>
                <c:pt idx="96">
                  <c:v>2.089500685728054</c:v>
                </c:pt>
                <c:pt idx="97">
                  <c:v>2.118981075509128</c:v>
                </c:pt>
                <c:pt idx="98">
                  <c:v>2.097819377708667</c:v>
                </c:pt>
                <c:pt idx="99">
                  <c:v>2.106945614341694</c:v>
                </c:pt>
                <c:pt idx="100">
                  <c:v>2.086554439224662</c:v>
                </c:pt>
                <c:pt idx="101">
                  <c:v>2.077874046174281</c:v>
                </c:pt>
                <c:pt idx="102">
                  <c:v>2.109717188415064</c:v>
                </c:pt>
                <c:pt idx="103">
                  <c:v>2.097444207519405</c:v>
                </c:pt>
                <c:pt idx="104">
                  <c:v>2.101517041928879</c:v>
                </c:pt>
                <c:pt idx="105">
                  <c:v>2.084125454575296</c:v>
                </c:pt>
                <c:pt idx="106">
                  <c:v>2.045539707278102</c:v>
                </c:pt>
                <c:pt idx="107">
                  <c:v>2.074891369693166</c:v>
                </c:pt>
                <c:pt idx="108">
                  <c:v>2.04940311817388</c:v>
                </c:pt>
                <c:pt idx="109">
                  <c:v>2.058038567119986</c:v>
                </c:pt>
                <c:pt idx="110">
                  <c:v>2.100102129449792</c:v>
                </c:pt>
                <c:pt idx="111">
                  <c:v>2.0833832147993</c:v>
                </c:pt>
                <c:pt idx="112">
                  <c:v>2.103463370674741</c:v>
                </c:pt>
                <c:pt idx="113">
                  <c:v>2.048275235433005</c:v>
                </c:pt>
                <c:pt idx="114">
                  <c:v>2.087051244390588</c:v>
                </c:pt>
                <c:pt idx="115">
                  <c:v>2.075523229821204</c:v>
                </c:pt>
                <c:pt idx="116">
                  <c:v>2.079671957267792</c:v>
                </c:pt>
                <c:pt idx="117">
                  <c:v>2.101009322433597</c:v>
                </c:pt>
                <c:pt idx="118">
                  <c:v>2.104995258911437</c:v>
                </c:pt>
                <c:pt idx="119">
                  <c:v>2.088864117925699</c:v>
                </c:pt>
                <c:pt idx="120">
                  <c:v>2.05753469109208</c:v>
                </c:pt>
                <c:pt idx="121">
                  <c:v>2.087458495259531</c:v>
                </c:pt>
                <c:pt idx="122">
                  <c:v>2.088878699871107</c:v>
                </c:pt>
                <c:pt idx="123">
                  <c:v>2.094374884760453</c:v>
                </c:pt>
                <c:pt idx="124">
                  <c:v>2.11986668055185</c:v>
                </c:pt>
                <c:pt idx="125">
                  <c:v>2.08475831874892</c:v>
                </c:pt>
                <c:pt idx="126">
                  <c:v>2.076421870603543</c:v>
                </c:pt>
                <c:pt idx="127">
                  <c:v>2.123284730148992</c:v>
                </c:pt>
                <c:pt idx="128">
                  <c:v>2.091068130724116</c:v>
                </c:pt>
                <c:pt idx="129">
                  <c:v>2.08324654027561</c:v>
                </c:pt>
                <c:pt idx="130">
                  <c:v>2.069873204951688</c:v>
                </c:pt>
                <c:pt idx="131">
                  <c:v>2.138255008973011</c:v>
                </c:pt>
                <c:pt idx="132">
                  <c:v>2.09515570609094</c:v>
                </c:pt>
                <c:pt idx="133">
                  <c:v>2.099536886481858</c:v>
                </c:pt>
                <c:pt idx="134">
                  <c:v>2.073367765248489</c:v>
                </c:pt>
                <c:pt idx="135">
                  <c:v>2.091066221901209</c:v>
                </c:pt>
                <c:pt idx="136">
                  <c:v>2.114395766515718</c:v>
                </c:pt>
                <c:pt idx="137">
                  <c:v>2.090138824518155</c:v>
                </c:pt>
                <c:pt idx="138">
                  <c:v>2.098640661280847</c:v>
                </c:pt>
                <c:pt idx="139">
                  <c:v>2.119706455613287</c:v>
                </c:pt>
                <c:pt idx="140">
                  <c:v>2.121584354693338</c:v>
                </c:pt>
                <c:pt idx="141">
                  <c:v>2.12863725729314</c:v>
                </c:pt>
                <c:pt idx="142">
                  <c:v>2.081293769669886</c:v>
                </c:pt>
                <c:pt idx="143">
                  <c:v>2.115352329444705</c:v>
                </c:pt>
                <c:pt idx="144">
                  <c:v>2.10525684223146</c:v>
                </c:pt>
                <c:pt idx="145">
                  <c:v>2.117328670018067</c:v>
                </c:pt>
                <c:pt idx="146">
                  <c:v>2.099441480425133</c:v>
                </c:pt>
                <c:pt idx="147">
                  <c:v>2.13183349862889</c:v>
                </c:pt>
                <c:pt idx="148">
                  <c:v>2.13862721539977</c:v>
                </c:pt>
                <c:pt idx="149">
                  <c:v>2.131433138892615</c:v>
                </c:pt>
                <c:pt idx="150">
                  <c:v>2.105622625509613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58144"/>
        <c:axId val="1369675360"/>
      </c:scatterChart>
      <c:valAx>
        <c:axId val="13696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75360"/>
        <c:crossesAt val="0.0"/>
        <c:crossBetween val="midCat"/>
        <c:majorUnit val="10.0"/>
      </c:valAx>
      <c:valAx>
        <c:axId val="136967536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581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AIY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dauer AIR CONTROL</a:t>
            </a:r>
          </a:p>
        </c:rich>
      </c:tx>
      <c:layout>
        <c:manualLayout>
          <c:xMode val="edge"/>
          <c:yMode val="edge"/>
          <c:x val="0.293503363119649"/>
          <c:y val="0.0910885883829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0.207871569645948</c:v>
                </c:pt>
                <c:pt idx="1">
                  <c:v>-0.407723105363908</c:v>
                </c:pt>
                <c:pt idx="2">
                  <c:v>-0.167525688781484</c:v>
                </c:pt>
                <c:pt idx="3">
                  <c:v>-0.214999803164069</c:v>
                </c:pt>
                <c:pt idx="4">
                  <c:v>-1.717024941367875</c:v>
                </c:pt>
                <c:pt idx="5">
                  <c:v>1.239151035605226</c:v>
                </c:pt>
                <c:pt idx="6">
                  <c:v>1.260013423730077</c:v>
                </c:pt>
                <c:pt idx="7">
                  <c:v>1.750887346030778</c:v>
                </c:pt>
                <c:pt idx="8">
                  <c:v>-1.07757951736672</c:v>
                </c:pt>
                <c:pt idx="9">
                  <c:v>0.0285195806200567</c:v>
                </c:pt>
                <c:pt idx="10">
                  <c:v>-0.833999870072572</c:v>
                </c:pt>
                <c:pt idx="11">
                  <c:v>-0.318122703213934</c:v>
                </c:pt>
                <c:pt idx="12">
                  <c:v>-0.715441980908355</c:v>
                </c:pt>
                <c:pt idx="13">
                  <c:v>0.430889111848606</c:v>
                </c:pt>
                <c:pt idx="14">
                  <c:v>1.063245907713368</c:v>
                </c:pt>
                <c:pt idx="15">
                  <c:v>-0.595022867230592</c:v>
                </c:pt>
                <c:pt idx="16">
                  <c:v>1.938353849893342</c:v>
                </c:pt>
                <c:pt idx="17">
                  <c:v>-0.0869979649788119</c:v>
                </c:pt>
                <c:pt idx="18">
                  <c:v>-1.258542349202344</c:v>
                </c:pt>
                <c:pt idx="19">
                  <c:v>-0.77648370713517</c:v>
                </c:pt>
                <c:pt idx="20">
                  <c:v>2.374975714549469</c:v>
                </c:pt>
                <c:pt idx="21">
                  <c:v>0.0428481728825649</c:v>
                </c:pt>
                <c:pt idx="22">
                  <c:v>-0.114717126062859</c:v>
                </c:pt>
                <c:pt idx="23">
                  <c:v>1.263227406037286</c:v>
                </c:pt>
                <c:pt idx="24">
                  <c:v>-0.332419884082084</c:v>
                </c:pt>
                <c:pt idx="25">
                  <c:v>1.134268810376068</c:v>
                </c:pt>
                <c:pt idx="26">
                  <c:v>0.348524166486135</c:v>
                </c:pt>
                <c:pt idx="27">
                  <c:v>-0.496436867106463</c:v>
                </c:pt>
                <c:pt idx="28">
                  <c:v>0.0876209628347255</c:v>
                </c:pt>
                <c:pt idx="29">
                  <c:v>-1.012993107639072</c:v>
                </c:pt>
                <c:pt idx="30">
                  <c:v>0.800174597051872</c:v>
                </c:pt>
                <c:pt idx="31">
                  <c:v>0.138055636117298</c:v>
                </c:pt>
                <c:pt idx="32">
                  <c:v>0.983431329794739</c:v>
                </c:pt>
                <c:pt idx="33">
                  <c:v>0.457410376666971</c:v>
                </c:pt>
                <c:pt idx="34">
                  <c:v>-0.505285141947674</c:v>
                </c:pt>
                <c:pt idx="35">
                  <c:v>2.207199777954686</c:v>
                </c:pt>
                <c:pt idx="36">
                  <c:v>0.164920860414048</c:v>
                </c:pt>
                <c:pt idx="37">
                  <c:v>-0.172351304296993</c:v>
                </c:pt>
                <c:pt idx="38">
                  <c:v>0.905383498903427</c:v>
                </c:pt>
                <c:pt idx="39">
                  <c:v>1.153631523428385</c:v>
                </c:pt>
                <c:pt idx="40">
                  <c:v>2.262363453481511</c:v>
                </c:pt>
                <c:pt idx="41">
                  <c:v>0.790332390913877</c:v>
                </c:pt>
                <c:pt idx="42">
                  <c:v>-1.515730638878777</c:v>
                </c:pt>
                <c:pt idx="43">
                  <c:v>1.229924902408799</c:v>
                </c:pt>
                <c:pt idx="44">
                  <c:v>-1.193562229684959</c:v>
                </c:pt>
                <c:pt idx="45">
                  <c:v>1.436690066643916</c:v>
                </c:pt>
                <c:pt idx="46">
                  <c:v>-0.666971509052148</c:v>
                </c:pt>
                <c:pt idx="47">
                  <c:v>-1.674756421294706</c:v>
                </c:pt>
                <c:pt idx="48">
                  <c:v>1.032970480719101</c:v>
                </c:pt>
                <c:pt idx="49">
                  <c:v>-0.548600122001221</c:v>
                </c:pt>
                <c:pt idx="50">
                  <c:v>1.17265556492864</c:v>
                </c:pt>
                <c:pt idx="51">
                  <c:v>-0.297280026272828</c:v>
                </c:pt>
                <c:pt idx="52">
                  <c:v>1.521288796336286</c:v>
                </c:pt>
                <c:pt idx="53">
                  <c:v>-0.209319354978098</c:v>
                </c:pt>
                <c:pt idx="54">
                  <c:v>-1.24194736403057</c:v>
                </c:pt>
                <c:pt idx="55">
                  <c:v>1.213852062203325</c:v>
                </c:pt>
                <c:pt idx="56">
                  <c:v>1.61521746687533</c:v>
                </c:pt>
                <c:pt idx="57">
                  <c:v>-0.658147996999133</c:v>
                </c:pt>
                <c:pt idx="58">
                  <c:v>-1.411141796141475</c:v>
                </c:pt>
                <c:pt idx="59">
                  <c:v>0.287046883732049</c:v>
                </c:pt>
                <c:pt idx="60">
                  <c:v>0.8847664155788</c:v>
                </c:pt>
                <c:pt idx="61">
                  <c:v>1.474782830916021</c:v>
                </c:pt>
                <c:pt idx="62">
                  <c:v>0.625372381076015</c:v>
                </c:pt>
                <c:pt idx="63">
                  <c:v>2.056623800643044</c:v>
                </c:pt>
                <c:pt idx="64">
                  <c:v>3.346396771185227</c:v>
                </c:pt>
                <c:pt idx="65">
                  <c:v>4.459276295799052</c:v>
                </c:pt>
                <c:pt idx="66">
                  <c:v>2.699779130390996</c:v>
                </c:pt>
                <c:pt idx="67">
                  <c:v>3.011641750949483</c:v>
                </c:pt>
                <c:pt idx="68">
                  <c:v>2.105738810028289</c:v>
                </c:pt>
                <c:pt idx="69">
                  <c:v>1.249289356630241</c:v>
                </c:pt>
                <c:pt idx="70">
                  <c:v>0.985591249018114</c:v>
                </c:pt>
                <c:pt idx="71">
                  <c:v>0.799956510052094</c:v>
                </c:pt>
                <c:pt idx="72">
                  <c:v>-1.635233849718972</c:v>
                </c:pt>
                <c:pt idx="73">
                  <c:v>0.0618162359085552</c:v>
                </c:pt>
                <c:pt idx="74">
                  <c:v>1.212087314543107</c:v>
                </c:pt>
                <c:pt idx="75">
                  <c:v>0.385031878722594</c:v>
                </c:pt>
                <c:pt idx="76">
                  <c:v>1.396469601869236</c:v>
                </c:pt>
                <c:pt idx="77">
                  <c:v>-2.156151436047281</c:v>
                </c:pt>
                <c:pt idx="78">
                  <c:v>-0.937266050177319</c:v>
                </c:pt>
                <c:pt idx="79">
                  <c:v>1.711526868406963</c:v>
                </c:pt>
                <c:pt idx="80">
                  <c:v>-0.0768578172536005</c:v>
                </c:pt>
                <c:pt idx="81">
                  <c:v>-0.0827485428776169</c:v>
                </c:pt>
                <c:pt idx="82">
                  <c:v>-0.506780637961971</c:v>
                </c:pt>
                <c:pt idx="83">
                  <c:v>0.0540291919473669</c:v>
                </c:pt>
                <c:pt idx="84">
                  <c:v>1.171258665265391</c:v>
                </c:pt>
                <c:pt idx="85">
                  <c:v>0.239156676997533</c:v>
                </c:pt>
                <c:pt idx="86">
                  <c:v>0.108194647022093</c:v>
                </c:pt>
                <c:pt idx="87">
                  <c:v>0.235374771840695</c:v>
                </c:pt>
                <c:pt idx="88">
                  <c:v>-0.0104359267590182</c:v>
                </c:pt>
                <c:pt idx="89">
                  <c:v>-0.857071790580917</c:v>
                </c:pt>
                <c:pt idx="90">
                  <c:v>-0.726511996844317</c:v>
                </c:pt>
                <c:pt idx="91">
                  <c:v>0.285963101831622</c:v>
                </c:pt>
                <c:pt idx="92">
                  <c:v>1.719768435831584</c:v>
                </c:pt>
                <c:pt idx="93">
                  <c:v>0.2413824030809</c:v>
                </c:pt>
                <c:pt idx="94">
                  <c:v>0.51087984296931</c:v>
                </c:pt>
                <c:pt idx="95">
                  <c:v>0.0820809004588859</c:v>
                </c:pt>
                <c:pt idx="96">
                  <c:v>0.0591324107691702</c:v>
                </c:pt>
                <c:pt idx="97">
                  <c:v>3.258002651941037</c:v>
                </c:pt>
                <c:pt idx="98">
                  <c:v>0.0230054646748993</c:v>
                </c:pt>
                <c:pt idx="99">
                  <c:v>0.628365062653402</c:v>
                </c:pt>
                <c:pt idx="100">
                  <c:v>-1.978403539212924</c:v>
                </c:pt>
                <c:pt idx="101">
                  <c:v>0.716854569217945</c:v>
                </c:pt>
                <c:pt idx="102">
                  <c:v>0.993085583378628</c:v>
                </c:pt>
                <c:pt idx="103">
                  <c:v>-0.0667616874344054</c:v>
                </c:pt>
                <c:pt idx="104">
                  <c:v>0.957665140122909</c:v>
                </c:pt>
                <c:pt idx="105">
                  <c:v>-0.468921308808553</c:v>
                </c:pt>
                <c:pt idx="106">
                  <c:v>0.546075155933242</c:v>
                </c:pt>
                <c:pt idx="107">
                  <c:v>-0.530832029036851</c:v>
                </c:pt>
                <c:pt idx="108">
                  <c:v>-0.612490028455391</c:v>
                </c:pt>
                <c:pt idx="109">
                  <c:v>0.69283943567431</c:v>
                </c:pt>
                <c:pt idx="110">
                  <c:v>0.643658040321612</c:v>
                </c:pt>
                <c:pt idx="111">
                  <c:v>0.703753588021475</c:v>
                </c:pt>
                <c:pt idx="112">
                  <c:v>-0.193198394233868</c:v>
                </c:pt>
                <c:pt idx="113">
                  <c:v>-0.892500005189199</c:v>
                </c:pt>
                <c:pt idx="114">
                  <c:v>-0.67770112487897</c:v>
                </c:pt>
                <c:pt idx="115">
                  <c:v>-0.557608203863775</c:v>
                </c:pt>
                <c:pt idx="116">
                  <c:v>-2.024099580214888</c:v>
                </c:pt>
                <c:pt idx="117">
                  <c:v>-0.0397667475922213</c:v>
                </c:pt>
                <c:pt idx="118">
                  <c:v>0.31711646046186</c:v>
                </c:pt>
                <c:pt idx="119">
                  <c:v>-0.689496145182458</c:v>
                </c:pt>
                <c:pt idx="120">
                  <c:v>-0.615802650209247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-1.970308503265742</c:v>
                </c:pt>
                <c:pt idx="1">
                  <c:v>-0.397598477972707</c:v>
                </c:pt>
                <c:pt idx="2">
                  <c:v>1.807079589944591</c:v>
                </c:pt>
                <c:pt idx="3">
                  <c:v>0.706740771433491</c:v>
                </c:pt>
                <c:pt idx="4">
                  <c:v>2.91177746442339</c:v>
                </c:pt>
                <c:pt idx="5">
                  <c:v>1.049335865411484</c:v>
                </c:pt>
                <c:pt idx="6">
                  <c:v>0.591609767683657</c:v>
                </c:pt>
                <c:pt idx="7">
                  <c:v>0.585541417664996</c:v>
                </c:pt>
                <c:pt idx="8">
                  <c:v>0.0937547920061784</c:v>
                </c:pt>
                <c:pt idx="9">
                  <c:v>0.191945423673483</c:v>
                </c:pt>
                <c:pt idx="10">
                  <c:v>-1.23898340346621</c:v>
                </c:pt>
                <c:pt idx="11">
                  <c:v>1.37519437934479</c:v>
                </c:pt>
                <c:pt idx="12">
                  <c:v>-0.386703315208727</c:v>
                </c:pt>
                <c:pt idx="13">
                  <c:v>-0.155827409625151</c:v>
                </c:pt>
                <c:pt idx="14">
                  <c:v>1.481265798399908</c:v>
                </c:pt>
                <c:pt idx="15">
                  <c:v>-0.360110059416157</c:v>
                </c:pt>
                <c:pt idx="16">
                  <c:v>0.278935147228327</c:v>
                </c:pt>
                <c:pt idx="17">
                  <c:v>1.572127071371267</c:v>
                </c:pt>
                <c:pt idx="18">
                  <c:v>-0.745558978748217</c:v>
                </c:pt>
                <c:pt idx="19">
                  <c:v>-1.684128254001172</c:v>
                </c:pt>
                <c:pt idx="20">
                  <c:v>-0.851035006952233</c:v>
                </c:pt>
                <c:pt idx="21">
                  <c:v>0.403159840404145</c:v>
                </c:pt>
                <c:pt idx="22">
                  <c:v>0.88699938268877</c:v>
                </c:pt>
                <c:pt idx="23">
                  <c:v>-0.20353472757049</c:v>
                </c:pt>
                <c:pt idx="24">
                  <c:v>-0.631435489212987</c:v>
                </c:pt>
                <c:pt idx="25">
                  <c:v>-0.0409093482909636</c:v>
                </c:pt>
                <c:pt idx="26">
                  <c:v>0.459323580300948</c:v>
                </c:pt>
                <c:pt idx="27">
                  <c:v>-1.816030320267627</c:v>
                </c:pt>
                <c:pt idx="28">
                  <c:v>1.71523149403961</c:v>
                </c:pt>
                <c:pt idx="29">
                  <c:v>-2.154032400338991</c:v>
                </c:pt>
                <c:pt idx="30">
                  <c:v>-1.253039711015756</c:v>
                </c:pt>
                <c:pt idx="31">
                  <c:v>-0.278257310049108</c:v>
                </c:pt>
                <c:pt idx="32">
                  <c:v>0.680527521632941</c:v>
                </c:pt>
                <c:pt idx="33">
                  <c:v>-0.101464501270566</c:v>
                </c:pt>
                <c:pt idx="34">
                  <c:v>-0.738980087275086</c:v>
                </c:pt>
                <c:pt idx="35">
                  <c:v>-2.959088343055783</c:v>
                </c:pt>
                <c:pt idx="36">
                  <c:v>-0.826712079566223</c:v>
                </c:pt>
                <c:pt idx="37">
                  <c:v>-2.287472015136461</c:v>
                </c:pt>
                <c:pt idx="38">
                  <c:v>-1.525420846053193</c:v>
                </c:pt>
                <c:pt idx="39">
                  <c:v>-1.820392717700766</c:v>
                </c:pt>
                <c:pt idx="40">
                  <c:v>-1.481789203354651</c:v>
                </c:pt>
                <c:pt idx="41">
                  <c:v>-0.216786675593379</c:v>
                </c:pt>
                <c:pt idx="42">
                  <c:v>1.705534757787191</c:v>
                </c:pt>
                <c:pt idx="43">
                  <c:v>-1.203417991920817</c:v>
                </c:pt>
                <c:pt idx="44">
                  <c:v>-0.806934946724772</c:v>
                </c:pt>
                <c:pt idx="45">
                  <c:v>-3.724733435294852</c:v>
                </c:pt>
                <c:pt idx="46">
                  <c:v>0.595306536315112</c:v>
                </c:pt>
                <c:pt idx="47">
                  <c:v>-0.335661336637371</c:v>
                </c:pt>
                <c:pt idx="48">
                  <c:v>2.045393846528657</c:v>
                </c:pt>
                <c:pt idx="49">
                  <c:v>0.048382960058559</c:v>
                </c:pt>
                <c:pt idx="50">
                  <c:v>2.07309801694133</c:v>
                </c:pt>
                <c:pt idx="51">
                  <c:v>1.497991275170424</c:v>
                </c:pt>
                <c:pt idx="52">
                  <c:v>0.457275985501878</c:v>
                </c:pt>
                <c:pt idx="53">
                  <c:v>-0.530808533556136</c:v>
                </c:pt>
                <c:pt idx="54">
                  <c:v>-0.476515646136183</c:v>
                </c:pt>
                <c:pt idx="55">
                  <c:v>-2.272844362414866</c:v>
                </c:pt>
                <c:pt idx="56">
                  <c:v>-1.094712915637111</c:v>
                </c:pt>
                <c:pt idx="57">
                  <c:v>-2.210284633870208</c:v>
                </c:pt>
                <c:pt idx="58">
                  <c:v>-0.769350558476445</c:v>
                </c:pt>
                <c:pt idx="59">
                  <c:v>0.0343974241395135</c:v>
                </c:pt>
                <c:pt idx="60">
                  <c:v>-0.401661488934962</c:v>
                </c:pt>
                <c:pt idx="61">
                  <c:v>-0.729658452017507</c:v>
                </c:pt>
                <c:pt idx="62">
                  <c:v>-1.106335372547806</c:v>
                </c:pt>
                <c:pt idx="63">
                  <c:v>-3.322084994311218</c:v>
                </c:pt>
                <c:pt idx="64">
                  <c:v>-0.00202265706895636</c:v>
                </c:pt>
                <c:pt idx="65">
                  <c:v>0.747989482070302</c:v>
                </c:pt>
                <c:pt idx="66">
                  <c:v>0.161161101113049</c:v>
                </c:pt>
                <c:pt idx="67">
                  <c:v>-0.645195044226887</c:v>
                </c:pt>
                <c:pt idx="68">
                  <c:v>-2.910778625202466</c:v>
                </c:pt>
                <c:pt idx="69">
                  <c:v>-0.966444280661505</c:v>
                </c:pt>
                <c:pt idx="70">
                  <c:v>0.302751318525953</c:v>
                </c:pt>
                <c:pt idx="71">
                  <c:v>-0.15982392727734</c:v>
                </c:pt>
                <c:pt idx="72">
                  <c:v>-0.395494280443903</c:v>
                </c:pt>
                <c:pt idx="73">
                  <c:v>-0.58492877027115</c:v>
                </c:pt>
                <c:pt idx="74">
                  <c:v>-1.692932737912643</c:v>
                </c:pt>
                <c:pt idx="75">
                  <c:v>0.670994988330502</c:v>
                </c:pt>
                <c:pt idx="76">
                  <c:v>-1.978205107174534</c:v>
                </c:pt>
                <c:pt idx="77">
                  <c:v>1.298051645822888</c:v>
                </c:pt>
                <c:pt idx="78">
                  <c:v>-1.379693350631951</c:v>
                </c:pt>
                <c:pt idx="79">
                  <c:v>0.233377741448927</c:v>
                </c:pt>
                <c:pt idx="80">
                  <c:v>-0.24581701681911</c:v>
                </c:pt>
                <c:pt idx="81">
                  <c:v>0.496778043197751</c:v>
                </c:pt>
                <c:pt idx="82">
                  <c:v>-0.637691312039645</c:v>
                </c:pt>
                <c:pt idx="83">
                  <c:v>0.256870758342783</c:v>
                </c:pt>
                <c:pt idx="84">
                  <c:v>-1.161842000246082</c:v>
                </c:pt>
                <c:pt idx="85">
                  <c:v>-0.958915569085018</c:v>
                </c:pt>
                <c:pt idx="86">
                  <c:v>0.212658318138038</c:v>
                </c:pt>
                <c:pt idx="87">
                  <c:v>1.804737151427244</c:v>
                </c:pt>
                <c:pt idx="88">
                  <c:v>1.315297875108927</c:v>
                </c:pt>
                <c:pt idx="89">
                  <c:v>-1.097384736495195</c:v>
                </c:pt>
                <c:pt idx="90">
                  <c:v>1.228410694096969</c:v>
                </c:pt>
                <c:pt idx="91">
                  <c:v>2.443534848785942</c:v>
                </c:pt>
                <c:pt idx="92">
                  <c:v>0.722820408456062</c:v>
                </c:pt>
                <c:pt idx="93">
                  <c:v>0.44501261867235</c:v>
                </c:pt>
                <c:pt idx="94">
                  <c:v>0.516145952896814</c:v>
                </c:pt>
                <c:pt idx="95">
                  <c:v>2.136847884009669</c:v>
                </c:pt>
                <c:pt idx="96">
                  <c:v>0.160650320498937</c:v>
                </c:pt>
                <c:pt idx="97">
                  <c:v>-3.084998062369271</c:v>
                </c:pt>
                <c:pt idx="98">
                  <c:v>-2.820847035102933</c:v>
                </c:pt>
                <c:pt idx="99">
                  <c:v>-1.745828536341578</c:v>
                </c:pt>
                <c:pt idx="100">
                  <c:v>-1.97607549698631</c:v>
                </c:pt>
                <c:pt idx="101">
                  <c:v>-2.415848788106918</c:v>
                </c:pt>
                <c:pt idx="102">
                  <c:v>0.390414669185182</c:v>
                </c:pt>
                <c:pt idx="103">
                  <c:v>-0.428432555289023</c:v>
                </c:pt>
                <c:pt idx="104">
                  <c:v>2.306402998805467</c:v>
                </c:pt>
                <c:pt idx="105">
                  <c:v>0.29026718076932</c:v>
                </c:pt>
                <c:pt idx="106">
                  <c:v>2.656989249963724</c:v>
                </c:pt>
                <c:pt idx="107">
                  <c:v>1.226356598339543</c:v>
                </c:pt>
                <c:pt idx="108">
                  <c:v>0.407900885191762</c:v>
                </c:pt>
                <c:pt idx="109">
                  <c:v>-0.975122950830319</c:v>
                </c:pt>
                <c:pt idx="110">
                  <c:v>0.291097718605964</c:v>
                </c:pt>
                <c:pt idx="111">
                  <c:v>0.138724463965792</c:v>
                </c:pt>
                <c:pt idx="112">
                  <c:v>1.681879332809624</c:v>
                </c:pt>
                <c:pt idx="113">
                  <c:v>2.282001517348962</c:v>
                </c:pt>
                <c:pt idx="114">
                  <c:v>-0.664411492127738</c:v>
                </c:pt>
                <c:pt idx="115">
                  <c:v>2.417706587797181</c:v>
                </c:pt>
                <c:pt idx="116">
                  <c:v>1.118256294622469</c:v>
                </c:pt>
                <c:pt idx="117">
                  <c:v>1.084815076591716</c:v>
                </c:pt>
                <c:pt idx="118">
                  <c:v>-0.207899651583121</c:v>
                </c:pt>
                <c:pt idx="119">
                  <c:v>1.093552663715224</c:v>
                </c:pt>
                <c:pt idx="120">
                  <c:v>-1.429136468550741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summary!$H$26:$H$146</c:f>
              <c:numCache>
                <c:formatCode>General</c:formatCode>
                <c:ptCount val="121"/>
                <c:pt idx="0">
                  <c:v>-2.2649160651227</c:v>
                </c:pt>
                <c:pt idx="1">
                  <c:v>-1.005526719669284</c:v>
                </c:pt>
                <c:pt idx="2">
                  <c:v>-0.755775809168694</c:v>
                </c:pt>
                <c:pt idx="3">
                  <c:v>-0.686273169577312</c:v>
                </c:pt>
                <c:pt idx="4">
                  <c:v>-1.781039781114736</c:v>
                </c:pt>
                <c:pt idx="5">
                  <c:v>-2.037355624577912</c:v>
                </c:pt>
                <c:pt idx="6">
                  <c:v>1.458199418719336</c:v>
                </c:pt>
                <c:pt idx="7">
                  <c:v>-1.630796537468023</c:v>
                </c:pt>
                <c:pt idx="8">
                  <c:v>-2.078364871675936</c:v>
                </c:pt>
                <c:pt idx="9">
                  <c:v>-0.464270673165889</c:v>
                </c:pt>
                <c:pt idx="10">
                  <c:v>-0.446945769477238</c:v>
                </c:pt>
                <c:pt idx="11">
                  <c:v>-0.128095908799842</c:v>
                </c:pt>
                <c:pt idx="12">
                  <c:v>0.0188578041327121</c:v>
                </c:pt>
                <c:pt idx="13">
                  <c:v>1.244809891920671</c:v>
                </c:pt>
                <c:pt idx="14">
                  <c:v>-1.991381770664959</c:v>
                </c:pt>
                <c:pt idx="15">
                  <c:v>-1.375321202917622</c:v>
                </c:pt>
                <c:pt idx="16">
                  <c:v>1.04702705027717</c:v>
                </c:pt>
                <c:pt idx="17">
                  <c:v>0.519854507317415</c:v>
                </c:pt>
                <c:pt idx="18">
                  <c:v>-1.654249350972093</c:v>
                </c:pt>
                <c:pt idx="19">
                  <c:v>2.190403070906723</c:v>
                </c:pt>
                <c:pt idx="20">
                  <c:v>-2.452003262779762</c:v>
                </c:pt>
                <c:pt idx="21">
                  <c:v>0.39199311230638</c:v>
                </c:pt>
                <c:pt idx="22">
                  <c:v>-0.369567076321016</c:v>
                </c:pt>
                <c:pt idx="23">
                  <c:v>-0.360877670093939</c:v>
                </c:pt>
                <c:pt idx="24">
                  <c:v>0.349337210595634</c:v>
                </c:pt>
                <c:pt idx="25">
                  <c:v>1.110456631450321</c:v>
                </c:pt>
                <c:pt idx="26">
                  <c:v>0.548538407891291</c:v>
                </c:pt>
                <c:pt idx="27">
                  <c:v>0.0873869094331299</c:v>
                </c:pt>
                <c:pt idx="28">
                  <c:v>0.745050539966879</c:v>
                </c:pt>
                <c:pt idx="29">
                  <c:v>-0.940930643124787</c:v>
                </c:pt>
                <c:pt idx="30">
                  <c:v>0.684245922039121</c:v>
                </c:pt>
                <c:pt idx="31">
                  <c:v>2.572801363239464</c:v>
                </c:pt>
                <c:pt idx="32">
                  <c:v>2.126447442756681</c:v>
                </c:pt>
                <c:pt idx="33">
                  <c:v>0.0519590778857396</c:v>
                </c:pt>
                <c:pt idx="34">
                  <c:v>1.825021460242393</c:v>
                </c:pt>
                <c:pt idx="35">
                  <c:v>1.247538829216934</c:v>
                </c:pt>
                <c:pt idx="36">
                  <c:v>1.041907034256885</c:v>
                </c:pt>
                <c:pt idx="37">
                  <c:v>-0.887572290198707</c:v>
                </c:pt>
                <c:pt idx="38">
                  <c:v>0.135692431756177</c:v>
                </c:pt>
                <c:pt idx="39">
                  <c:v>-0.0763321367187647</c:v>
                </c:pt>
                <c:pt idx="40">
                  <c:v>0.615524862074481</c:v>
                </c:pt>
                <c:pt idx="41">
                  <c:v>1.79917641314422</c:v>
                </c:pt>
                <c:pt idx="42">
                  <c:v>0.715579341470934</c:v>
                </c:pt>
                <c:pt idx="43">
                  <c:v>1.352896442921375</c:v>
                </c:pt>
                <c:pt idx="44">
                  <c:v>-0.232097300582812</c:v>
                </c:pt>
                <c:pt idx="45">
                  <c:v>-0.577276516301842</c:v>
                </c:pt>
                <c:pt idx="46">
                  <c:v>-0.347784813969222</c:v>
                </c:pt>
                <c:pt idx="47">
                  <c:v>0.960199695834908</c:v>
                </c:pt>
                <c:pt idx="48">
                  <c:v>-0.0285462934704474</c:v>
                </c:pt>
                <c:pt idx="49">
                  <c:v>-0.77468131715981</c:v>
                </c:pt>
                <c:pt idx="50">
                  <c:v>-0.561297611032613</c:v>
                </c:pt>
                <c:pt idx="51">
                  <c:v>-1.507501533960048</c:v>
                </c:pt>
                <c:pt idx="52">
                  <c:v>1.470650916538014</c:v>
                </c:pt>
                <c:pt idx="53">
                  <c:v>0.837018819710113</c:v>
                </c:pt>
                <c:pt idx="54">
                  <c:v>-0.257538300193035</c:v>
                </c:pt>
                <c:pt idx="55">
                  <c:v>0.474737659103152</c:v>
                </c:pt>
                <c:pt idx="56">
                  <c:v>2.144037559948372</c:v>
                </c:pt>
                <c:pt idx="57">
                  <c:v>4.582092962450816</c:v>
                </c:pt>
                <c:pt idx="58">
                  <c:v>2.20916757233094</c:v>
                </c:pt>
                <c:pt idx="59">
                  <c:v>2.807276351622872</c:v>
                </c:pt>
                <c:pt idx="60">
                  <c:v>3.266744590575542</c:v>
                </c:pt>
                <c:pt idx="61">
                  <c:v>0.94351832316757</c:v>
                </c:pt>
                <c:pt idx="62">
                  <c:v>0.682983662957927</c:v>
                </c:pt>
                <c:pt idx="63">
                  <c:v>1.842499382925023</c:v>
                </c:pt>
                <c:pt idx="64">
                  <c:v>-1.127556062454239</c:v>
                </c:pt>
                <c:pt idx="65">
                  <c:v>-2.43116976267569</c:v>
                </c:pt>
                <c:pt idx="66">
                  <c:v>1.730816311720125</c:v>
                </c:pt>
                <c:pt idx="67">
                  <c:v>2.047411891419122</c:v>
                </c:pt>
                <c:pt idx="68">
                  <c:v>-1.887603685656753</c:v>
                </c:pt>
                <c:pt idx="69">
                  <c:v>-0.505223916733075</c:v>
                </c:pt>
                <c:pt idx="70">
                  <c:v>-0.643022751548293</c:v>
                </c:pt>
                <c:pt idx="71">
                  <c:v>-2.959024409356901</c:v>
                </c:pt>
                <c:pt idx="72">
                  <c:v>0.382490771760842</c:v>
                </c:pt>
                <c:pt idx="73">
                  <c:v>0.431851893567737</c:v>
                </c:pt>
                <c:pt idx="74">
                  <c:v>-2.479985701010364</c:v>
                </c:pt>
                <c:pt idx="75">
                  <c:v>-1.465164326735918</c:v>
                </c:pt>
                <c:pt idx="76">
                  <c:v>1.473722665767666</c:v>
                </c:pt>
                <c:pt idx="77">
                  <c:v>-0.181628445187434</c:v>
                </c:pt>
                <c:pt idx="78">
                  <c:v>-2.610849113446736</c:v>
                </c:pt>
                <c:pt idx="79">
                  <c:v>-1.614717915482283</c:v>
                </c:pt>
                <c:pt idx="80">
                  <c:v>-0.510544803533868</c:v>
                </c:pt>
                <c:pt idx="81">
                  <c:v>0.994153433443972</c:v>
                </c:pt>
                <c:pt idx="82">
                  <c:v>-1.200922449593831</c:v>
                </c:pt>
                <c:pt idx="83">
                  <c:v>-1.288120157496275</c:v>
                </c:pt>
                <c:pt idx="84">
                  <c:v>-1.412523674767578</c:v>
                </c:pt>
                <c:pt idx="85">
                  <c:v>1.544380380646906</c:v>
                </c:pt>
                <c:pt idx="86">
                  <c:v>1.024709424169677</c:v>
                </c:pt>
                <c:pt idx="87">
                  <c:v>0.94598422159983</c:v>
                </c:pt>
                <c:pt idx="88">
                  <c:v>-1.234831129532459</c:v>
                </c:pt>
                <c:pt idx="89">
                  <c:v>0.53186018355684</c:v>
                </c:pt>
                <c:pt idx="90">
                  <c:v>-0.182011530447332</c:v>
                </c:pt>
                <c:pt idx="91">
                  <c:v>0.828991950978154</c:v>
                </c:pt>
                <c:pt idx="92">
                  <c:v>-0.523834278467707</c:v>
                </c:pt>
                <c:pt idx="93">
                  <c:v>-2.804470594863882</c:v>
                </c:pt>
                <c:pt idx="94">
                  <c:v>-2.557343090706206</c:v>
                </c:pt>
                <c:pt idx="95">
                  <c:v>-2.786644833204658</c:v>
                </c:pt>
                <c:pt idx="96">
                  <c:v>-1.89309116969655</c:v>
                </c:pt>
                <c:pt idx="97">
                  <c:v>0.649350564692611</c:v>
                </c:pt>
                <c:pt idx="98">
                  <c:v>0.110751602608629</c:v>
                </c:pt>
                <c:pt idx="99">
                  <c:v>2.286607396168515</c:v>
                </c:pt>
                <c:pt idx="100">
                  <c:v>-1.624012155721136</c:v>
                </c:pt>
                <c:pt idx="101">
                  <c:v>-0.546180329173</c:v>
                </c:pt>
                <c:pt idx="102">
                  <c:v>-0.800339593430034</c:v>
                </c:pt>
                <c:pt idx="103">
                  <c:v>0.0164735533894033</c:v>
                </c:pt>
                <c:pt idx="104">
                  <c:v>-1.007366996070337</c:v>
                </c:pt>
                <c:pt idx="105">
                  <c:v>-1.123067624000341</c:v>
                </c:pt>
                <c:pt idx="106">
                  <c:v>0.818514055116203</c:v>
                </c:pt>
                <c:pt idx="107">
                  <c:v>-0.0193209735151562</c:v>
                </c:pt>
                <c:pt idx="108">
                  <c:v>-4.600767121889895</c:v>
                </c:pt>
                <c:pt idx="109">
                  <c:v>-0.12284451492519</c:v>
                </c:pt>
                <c:pt idx="110">
                  <c:v>-1.546636416904674</c:v>
                </c:pt>
                <c:pt idx="111">
                  <c:v>-1.779174763394542</c:v>
                </c:pt>
                <c:pt idx="112">
                  <c:v>-3.896173070289739</c:v>
                </c:pt>
                <c:pt idx="113">
                  <c:v>-1.590174500880766</c:v>
                </c:pt>
                <c:pt idx="114">
                  <c:v>0.20511805521912</c:v>
                </c:pt>
                <c:pt idx="115">
                  <c:v>-0.449285820835757</c:v>
                </c:pt>
                <c:pt idx="116">
                  <c:v>0.321748348789676</c:v>
                </c:pt>
                <c:pt idx="117">
                  <c:v>0.777181539181087</c:v>
                </c:pt>
                <c:pt idx="118">
                  <c:v>0.394831893521833</c:v>
                </c:pt>
                <c:pt idx="119">
                  <c:v>-1.230004439761647</c:v>
                </c:pt>
                <c:pt idx="120">
                  <c:v>-2.167336640417838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0.233447962315126</c:v>
                </c:pt>
                <c:pt idx="1">
                  <c:v>1.52373666183742</c:v>
                </c:pt>
                <c:pt idx="2">
                  <c:v>-0.778520508482335</c:v>
                </c:pt>
                <c:pt idx="3">
                  <c:v>-0.0398257358195174</c:v>
                </c:pt>
                <c:pt idx="4">
                  <c:v>0.679286902549443</c:v>
                </c:pt>
                <c:pt idx="5">
                  <c:v>0.452937120298397</c:v>
                </c:pt>
                <c:pt idx="6">
                  <c:v>-0.812152162628412</c:v>
                </c:pt>
                <c:pt idx="7">
                  <c:v>0.139686953532472</c:v>
                </c:pt>
                <c:pt idx="8">
                  <c:v>0.0203991827611184</c:v>
                </c:pt>
                <c:pt idx="9">
                  <c:v>0.517427310236181</c:v>
                </c:pt>
                <c:pt idx="10">
                  <c:v>0.657842838768521</c:v>
                </c:pt>
                <c:pt idx="11">
                  <c:v>-0.722094608373948</c:v>
                </c:pt>
                <c:pt idx="12">
                  <c:v>1.32760021230704</c:v>
                </c:pt>
                <c:pt idx="13">
                  <c:v>0.854541613625745</c:v>
                </c:pt>
                <c:pt idx="14">
                  <c:v>-1.501801914175164</c:v>
                </c:pt>
                <c:pt idx="15">
                  <c:v>0.0149240114342518</c:v>
                </c:pt>
                <c:pt idx="16">
                  <c:v>-0.0892982178624309</c:v>
                </c:pt>
                <c:pt idx="17">
                  <c:v>-1.18134259128738</c:v>
                </c:pt>
                <c:pt idx="18">
                  <c:v>1.286551718985661</c:v>
                </c:pt>
                <c:pt idx="19">
                  <c:v>-0.711174833027625</c:v>
                </c:pt>
                <c:pt idx="20">
                  <c:v>-0.582143188510965</c:v>
                </c:pt>
                <c:pt idx="21">
                  <c:v>0.204955842803754</c:v>
                </c:pt>
                <c:pt idx="22">
                  <c:v>-1.667987238589172</c:v>
                </c:pt>
                <c:pt idx="23">
                  <c:v>-0.309315954538454</c:v>
                </c:pt>
                <c:pt idx="24">
                  <c:v>0.462485320618915</c:v>
                </c:pt>
                <c:pt idx="25">
                  <c:v>-1.227338686953456</c:v>
                </c:pt>
                <c:pt idx="26">
                  <c:v>1.289975834038552</c:v>
                </c:pt>
                <c:pt idx="27">
                  <c:v>1.54646561565637</c:v>
                </c:pt>
                <c:pt idx="28">
                  <c:v>-0.802779209578939</c:v>
                </c:pt>
                <c:pt idx="29">
                  <c:v>2.116862835282364</c:v>
                </c:pt>
                <c:pt idx="30">
                  <c:v>-1.278374607053566</c:v>
                </c:pt>
                <c:pt idx="31">
                  <c:v>0.636670392193771</c:v>
                </c:pt>
                <c:pt idx="32">
                  <c:v>1.007580576804636</c:v>
                </c:pt>
                <c:pt idx="33">
                  <c:v>-0.795465141681408</c:v>
                </c:pt>
                <c:pt idx="34">
                  <c:v>0.245810021040557</c:v>
                </c:pt>
                <c:pt idx="35">
                  <c:v>-1.022655836670111</c:v>
                </c:pt>
                <c:pt idx="36">
                  <c:v>-1.450844912299194</c:v>
                </c:pt>
                <c:pt idx="37">
                  <c:v>0.630416113418614</c:v>
                </c:pt>
                <c:pt idx="38">
                  <c:v>-0.764314831681472</c:v>
                </c:pt>
                <c:pt idx="39">
                  <c:v>0.415334253185041</c:v>
                </c:pt>
                <c:pt idx="40">
                  <c:v>-0.220316530006886</c:v>
                </c:pt>
                <c:pt idx="41">
                  <c:v>0.498561956240745</c:v>
                </c:pt>
                <c:pt idx="42">
                  <c:v>1.223394192482405</c:v>
                </c:pt>
                <c:pt idx="43">
                  <c:v>-2.084821297322354</c:v>
                </c:pt>
                <c:pt idx="44">
                  <c:v>-2.252663507751568</c:v>
                </c:pt>
                <c:pt idx="45">
                  <c:v>-1.805847753763517</c:v>
                </c:pt>
                <c:pt idx="46">
                  <c:v>-0.944513254286824</c:v>
                </c:pt>
                <c:pt idx="47">
                  <c:v>-1.786021408823231</c:v>
                </c:pt>
                <c:pt idx="48">
                  <c:v>-2.217296426345237</c:v>
                </c:pt>
                <c:pt idx="49">
                  <c:v>0.14394749630864</c:v>
                </c:pt>
                <c:pt idx="50">
                  <c:v>-2.130729517536294</c:v>
                </c:pt>
                <c:pt idx="51">
                  <c:v>-0.380041516243453</c:v>
                </c:pt>
                <c:pt idx="52">
                  <c:v>-0.0693487742156066</c:v>
                </c:pt>
                <c:pt idx="53">
                  <c:v>-0.772597203484147</c:v>
                </c:pt>
                <c:pt idx="54">
                  <c:v>0.124511739801059</c:v>
                </c:pt>
                <c:pt idx="55">
                  <c:v>-0.636632520208057</c:v>
                </c:pt>
                <c:pt idx="56">
                  <c:v>0.933942031380726</c:v>
                </c:pt>
                <c:pt idx="57">
                  <c:v>-1.040129585971912</c:v>
                </c:pt>
                <c:pt idx="58">
                  <c:v>-1.095648963112666</c:v>
                </c:pt>
                <c:pt idx="59">
                  <c:v>-0.0945517643320231</c:v>
                </c:pt>
                <c:pt idx="60">
                  <c:v>0.540380173745893</c:v>
                </c:pt>
                <c:pt idx="61">
                  <c:v>-0.29465987550213</c:v>
                </c:pt>
                <c:pt idx="62">
                  <c:v>-0.495417464209838</c:v>
                </c:pt>
                <c:pt idx="63">
                  <c:v>2.168597407818153</c:v>
                </c:pt>
                <c:pt idx="64">
                  <c:v>-0.967005465635712</c:v>
                </c:pt>
                <c:pt idx="65">
                  <c:v>1.804649200629938</c:v>
                </c:pt>
                <c:pt idx="66">
                  <c:v>-0.386275353391751</c:v>
                </c:pt>
                <c:pt idx="67">
                  <c:v>2.080907380572687</c:v>
                </c:pt>
                <c:pt idx="68">
                  <c:v>0.509587381411118</c:v>
                </c:pt>
                <c:pt idx="69">
                  <c:v>-0.0763366598117792</c:v>
                </c:pt>
                <c:pt idx="70">
                  <c:v>0.314678107211603</c:v>
                </c:pt>
                <c:pt idx="71">
                  <c:v>-1.181832844065018</c:v>
                </c:pt>
                <c:pt idx="72">
                  <c:v>-0.242052774510011</c:v>
                </c:pt>
                <c:pt idx="73">
                  <c:v>2.016302264788795</c:v>
                </c:pt>
                <c:pt idx="74">
                  <c:v>-0.393424606518575</c:v>
                </c:pt>
                <c:pt idx="75">
                  <c:v>-0.152032336696549</c:v>
                </c:pt>
                <c:pt idx="76">
                  <c:v>1.099046230478387</c:v>
                </c:pt>
                <c:pt idx="77">
                  <c:v>0.616522670579851</c:v>
                </c:pt>
                <c:pt idx="78">
                  <c:v>1.498347228183298</c:v>
                </c:pt>
                <c:pt idx="79">
                  <c:v>0.723729327673189</c:v>
                </c:pt>
                <c:pt idx="80">
                  <c:v>-0.321600606559134</c:v>
                </c:pt>
                <c:pt idx="81">
                  <c:v>-0.131623792196734</c:v>
                </c:pt>
                <c:pt idx="82">
                  <c:v>0.0843378821375877</c:v>
                </c:pt>
                <c:pt idx="83">
                  <c:v>-0.703257746341269</c:v>
                </c:pt>
                <c:pt idx="84">
                  <c:v>-0.285920923621171</c:v>
                </c:pt>
                <c:pt idx="85">
                  <c:v>0.463266679737982</c:v>
                </c:pt>
                <c:pt idx="86">
                  <c:v>0.115518641618874</c:v>
                </c:pt>
                <c:pt idx="87">
                  <c:v>0.136572132578683</c:v>
                </c:pt>
                <c:pt idx="88">
                  <c:v>-0.0909573726827094</c:v>
                </c:pt>
                <c:pt idx="89">
                  <c:v>-0.0476211239327649</c:v>
                </c:pt>
                <c:pt idx="90">
                  <c:v>-1.988149910122645</c:v>
                </c:pt>
                <c:pt idx="91">
                  <c:v>-0.141706565801733</c:v>
                </c:pt>
                <c:pt idx="92">
                  <c:v>-1.733468285564545</c:v>
                </c:pt>
                <c:pt idx="93">
                  <c:v>-1.25711262419395</c:v>
                </c:pt>
                <c:pt idx="94">
                  <c:v>-0.808842343855428</c:v>
                </c:pt>
                <c:pt idx="95">
                  <c:v>-1.621898875742588</c:v>
                </c:pt>
                <c:pt idx="96">
                  <c:v>0.795642117108696</c:v>
                </c:pt>
                <c:pt idx="97">
                  <c:v>-0.180609395837875</c:v>
                </c:pt>
                <c:pt idx="98">
                  <c:v>-0.938426396463608</c:v>
                </c:pt>
                <c:pt idx="99">
                  <c:v>-1.340097998022133</c:v>
                </c:pt>
                <c:pt idx="100">
                  <c:v>0.13106067278143</c:v>
                </c:pt>
                <c:pt idx="101">
                  <c:v>0.560575290854695</c:v>
                </c:pt>
                <c:pt idx="102">
                  <c:v>-1.122587282873016</c:v>
                </c:pt>
                <c:pt idx="103">
                  <c:v>-1.867267307733245</c:v>
                </c:pt>
                <c:pt idx="104">
                  <c:v>0.205446537908988</c:v>
                </c:pt>
                <c:pt idx="105">
                  <c:v>0.595238115068144</c:v>
                </c:pt>
                <c:pt idx="106">
                  <c:v>-0.567866366583123</c:v>
                </c:pt>
                <c:pt idx="107">
                  <c:v>-2.069939585630161</c:v>
                </c:pt>
                <c:pt idx="108">
                  <c:v>-0.137101458446518</c:v>
                </c:pt>
                <c:pt idx="109">
                  <c:v>0.00644590352265414</c:v>
                </c:pt>
                <c:pt idx="110">
                  <c:v>-1.617965577670464</c:v>
                </c:pt>
                <c:pt idx="111">
                  <c:v>1.541727476276249</c:v>
                </c:pt>
                <c:pt idx="112">
                  <c:v>1.338946791750471</c:v>
                </c:pt>
                <c:pt idx="113">
                  <c:v>0.766787305507053</c:v>
                </c:pt>
                <c:pt idx="114">
                  <c:v>0.500447023001315</c:v>
                </c:pt>
                <c:pt idx="115">
                  <c:v>0.718399107143577</c:v>
                </c:pt>
                <c:pt idx="116">
                  <c:v>1.85006501165482</c:v>
                </c:pt>
                <c:pt idx="117">
                  <c:v>0.451936886542345</c:v>
                </c:pt>
                <c:pt idx="118">
                  <c:v>-0.195103278981587</c:v>
                </c:pt>
                <c:pt idx="119">
                  <c:v>-0.361189986647138</c:v>
                </c:pt>
                <c:pt idx="120">
                  <c:v>-0.328328674871088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-0.482695808543652</c:v>
                </c:pt>
                <c:pt idx="1">
                  <c:v>-2.400874718147202</c:v>
                </c:pt>
                <c:pt idx="2">
                  <c:v>1.318954921893552</c:v>
                </c:pt>
                <c:pt idx="3">
                  <c:v>-1.821970231062301</c:v>
                </c:pt>
                <c:pt idx="4">
                  <c:v>-4.80333115570781</c:v>
                </c:pt>
                <c:pt idx="5">
                  <c:v>-0.80590008272153</c:v>
                </c:pt>
                <c:pt idx="6">
                  <c:v>1.460414838554465</c:v>
                </c:pt>
                <c:pt idx="7">
                  <c:v>-1.830783281420402</c:v>
                </c:pt>
                <c:pt idx="8">
                  <c:v>-1.534753712603443</c:v>
                </c:pt>
                <c:pt idx="9">
                  <c:v>-1.904458168764777</c:v>
                </c:pt>
                <c:pt idx="10">
                  <c:v>-0.391226520026481</c:v>
                </c:pt>
                <c:pt idx="11">
                  <c:v>-2.43505474145848</c:v>
                </c:pt>
                <c:pt idx="12">
                  <c:v>1.732362412553591</c:v>
                </c:pt>
                <c:pt idx="13">
                  <c:v>0.232203301387877</c:v>
                </c:pt>
                <c:pt idx="14">
                  <c:v>-1.792478874407086</c:v>
                </c:pt>
                <c:pt idx="15">
                  <c:v>-3.536362675193401</c:v>
                </c:pt>
                <c:pt idx="16">
                  <c:v>0.206165828915623</c:v>
                </c:pt>
                <c:pt idx="17">
                  <c:v>3.611976794913728</c:v>
                </c:pt>
                <c:pt idx="18">
                  <c:v>0.164807010915757</c:v>
                </c:pt>
                <c:pt idx="19">
                  <c:v>-0.618673799086175</c:v>
                </c:pt>
                <c:pt idx="20">
                  <c:v>0.848487492852232</c:v>
                </c:pt>
                <c:pt idx="21">
                  <c:v>-2.085043036576365</c:v>
                </c:pt>
                <c:pt idx="22">
                  <c:v>-2.18972596037335</c:v>
                </c:pt>
                <c:pt idx="23">
                  <c:v>-0.725117748604491</c:v>
                </c:pt>
                <c:pt idx="24">
                  <c:v>-3.082732045319113</c:v>
                </c:pt>
                <c:pt idx="25">
                  <c:v>-2.633399692345497</c:v>
                </c:pt>
                <c:pt idx="26">
                  <c:v>1.405028482790072</c:v>
                </c:pt>
                <c:pt idx="27">
                  <c:v>1.463466006477743</c:v>
                </c:pt>
                <c:pt idx="28">
                  <c:v>2.484401584969819</c:v>
                </c:pt>
                <c:pt idx="29">
                  <c:v>-1.957283773906236</c:v>
                </c:pt>
                <c:pt idx="30">
                  <c:v>-0.639171354994442</c:v>
                </c:pt>
                <c:pt idx="31">
                  <c:v>0.65045489514707</c:v>
                </c:pt>
                <c:pt idx="32">
                  <c:v>-1.440957704526375</c:v>
                </c:pt>
                <c:pt idx="33">
                  <c:v>1.153640381318535</c:v>
                </c:pt>
                <c:pt idx="34">
                  <c:v>1.187183408698604</c:v>
                </c:pt>
                <c:pt idx="35">
                  <c:v>0.753229409491989</c:v>
                </c:pt>
                <c:pt idx="36">
                  <c:v>1.367704498228119</c:v>
                </c:pt>
                <c:pt idx="37">
                  <c:v>2.471957026119702</c:v>
                </c:pt>
                <c:pt idx="38">
                  <c:v>0.837732195761995</c:v>
                </c:pt>
                <c:pt idx="39">
                  <c:v>2.593105073873716</c:v>
                </c:pt>
                <c:pt idx="40">
                  <c:v>0.785382047498617</c:v>
                </c:pt>
                <c:pt idx="41">
                  <c:v>1.641694409713694</c:v>
                </c:pt>
                <c:pt idx="42">
                  <c:v>-0.196952539322387</c:v>
                </c:pt>
                <c:pt idx="43">
                  <c:v>1.844718583828488</c:v>
                </c:pt>
                <c:pt idx="44">
                  <c:v>3.168423729170041</c:v>
                </c:pt>
                <c:pt idx="45">
                  <c:v>0.0114608702951925</c:v>
                </c:pt>
                <c:pt idx="46">
                  <c:v>-0.134229474493403</c:v>
                </c:pt>
                <c:pt idx="47">
                  <c:v>0.42133207509841</c:v>
                </c:pt>
                <c:pt idx="48">
                  <c:v>-1.036134225715267</c:v>
                </c:pt>
                <c:pt idx="49">
                  <c:v>-1.814851594087234</c:v>
                </c:pt>
                <c:pt idx="50">
                  <c:v>-0.0537303813787947</c:v>
                </c:pt>
                <c:pt idx="51">
                  <c:v>3.746612509778848</c:v>
                </c:pt>
                <c:pt idx="52">
                  <c:v>2.502278647582106</c:v>
                </c:pt>
                <c:pt idx="53">
                  <c:v>0.932661622880565</c:v>
                </c:pt>
                <c:pt idx="54">
                  <c:v>3.600094571772125</c:v>
                </c:pt>
                <c:pt idx="55">
                  <c:v>2.320619007017723</c:v>
                </c:pt>
                <c:pt idx="56">
                  <c:v>1.931331451306149</c:v>
                </c:pt>
                <c:pt idx="57">
                  <c:v>2.922704160277227</c:v>
                </c:pt>
                <c:pt idx="58">
                  <c:v>1.735007411985314</c:v>
                </c:pt>
                <c:pt idx="59">
                  <c:v>-0.98949475443375</c:v>
                </c:pt>
                <c:pt idx="60">
                  <c:v>-1.63965220093837</c:v>
                </c:pt>
                <c:pt idx="61">
                  <c:v>1.342704825153766</c:v>
                </c:pt>
                <c:pt idx="62">
                  <c:v>-0.0815617499353827</c:v>
                </c:pt>
                <c:pt idx="63">
                  <c:v>-1.61699317141836</c:v>
                </c:pt>
                <c:pt idx="64">
                  <c:v>1.290999524357519</c:v>
                </c:pt>
                <c:pt idx="65">
                  <c:v>-0.457580283717052</c:v>
                </c:pt>
                <c:pt idx="66">
                  <c:v>0.894115061397707</c:v>
                </c:pt>
                <c:pt idx="67">
                  <c:v>-0.836422550008715</c:v>
                </c:pt>
                <c:pt idx="68">
                  <c:v>0.388587846224855</c:v>
                </c:pt>
                <c:pt idx="69">
                  <c:v>0.211416187757575</c:v>
                </c:pt>
                <c:pt idx="70">
                  <c:v>-1.738146387127316</c:v>
                </c:pt>
                <c:pt idx="71">
                  <c:v>2.372861807869528</c:v>
                </c:pt>
                <c:pt idx="72">
                  <c:v>-0.11068827139398</c:v>
                </c:pt>
                <c:pt idx="73">
                  <c:v>-2.576208094163789</c:v>
                </c:pt>
                <c:pt idx="74">
                  <c:v>-0.770402062593347</c:v>
                </c:pt>
                <c:pt idx="75">
                  <c:v>0.0502852254598185</c:v>
                </c:pt>
                <c:pt idx="76">
                  <c:v>-1.479391849723446</c:v>
                </c:pt>
                <c:pt idx="77">
                  <c:v>1.329792449154445</c:v>
                </c:pt>
                <c:pt idx="78">
                  <c:v>0.779320928434566</c:v>
                </c:pt>
                <c:pt idx="79">
                  <c:v>2.850738462844744</c:v>
                </c:pt>
                <c:pt idx="80">
                  <c:v>1.246898870115005</c:v>
                </c:pt>
                <c:pt idx="81">
                  <c:v>-0.529483669564952</c:v>
                </c:pt>
                <c:pt idx="82">
                  <c:v>2.442501929012931</c:v>
                </c:pt>
                <c:pt idx="83">
                  <c:v>5.18376774933149</c:v>
                </c:pt>
                <c:pt idx="84">
                  <c:v>1.480672533642919</c:v>
                </c:pt>
                <c:pt idx="85">
                  <c:v>3.608382910453311</c:v>
                </c:pt>
                <c:pt idx="86">
                  <c:v>4.757565038258463</c:v>
                </c:pt>
                <c:pt idx="87">
                  <c:v>3.065318734549745</c:v>
                </c:pt>
                <c:pt idx="88">
                  <c:v>1.369590782996849</c:v>
                </c:pt>
                <c:pt idx="89">
                  <c:v>1.372325975661609</c:v>
                </c:pt>
                <c:pt idx="90">
                  <c:v>2.829792076831913</c:v>
                </c:pt>
                <c:pt idx="91">
                  <c:v>4.079131433852313</c:v>
                </c:pt>
                <c:pt idx="92">
                  <c:v>1.751356338983396</c:v>
                </c:pt>
                <c:pt idx="93">
                  <c:v>-0.01719552705223</c:v>
                </c:pt>
                <c:pt idx="94">
                  <c:v>-0.0795282744993196</c:v>
                </c:pt>
                <c:pt idx="95">
                  <c:v>-0.166654819130473</c:v>
                </c:pt>
                <c:pt idx="96">
                  <c:v>1.949573806269572</c:v>
                </c:pt>
                <c:pt idx="97">
                  <c:v>0.507991550946491</c:v>
                </c:pt>
                <c:pt idx="98">
                  <c:v>1.684938389702722</c:v>
                </c:pt>
                <c:pt idx="99">
                  <c:v>0.398826828546387</c:v>
                </c:pt>
                <c:pt idx="100">
                  <c:v>0.0186951214776967</c:v>
                </c:pt>
                <c:pt idx="101">
                  <c:v>-1.687597920854005</c:v>
                </c:pt>
                <c:pt idx="102">
                  <c:v>1.078359641821675</c:v>
                </c:pt>
                <c:pt idx="103">
                  <c:v>-1.576092364593535</c:v>
                </c:pt>
                <c:pt idx="104">
                  <c:v>1.179701638495963</c:v>
                </c:pt>
                <c:pt idx="105">
                  <c:v>-0.563338580096189</c:v>
                </c:pt>
                <c:pt idx="106">
                  <c:v>-0.352966250275833</c:v>
                </c:pt>
                <c:pt idx="107">
                  <c:v>-2.466368860694104</c:v>
                </c:pt>
                <c:pt idx="108">
                  <c:v>-1.430434023743652</c:v>
                </c:pt>
                <c:pt idx="109">
                  <c:v>-0.672758853531407</c:v>
                </c:pt>
                <c:pt idx="110">
                  <c:v>1.01038664507552</c:v>
                </c:pt>
                <c:pt idx="111">
                  <c:v>1.318520360149512</c:v>
                </c:pt>
                <c:pt idx="112">
                  <c:v>0.190732087725548</c:v>
                </c:pt>
                <c:pt idx="113">
                  <c:v>-1.320959025710648</c:v>
                </c:pt>
                <c:pt idx="114">
                  <c:v>-2.430723082948924</c:v>
                </c:pt>
                <c:pt idx="115">
                  <c:v>1.488099799083855</c:v>
                </c:pt>
                <c:pt idx="116">
                  <c:v>-4.254316508848661</c:v>
                </c:pt>
                <c:pt idx="117">
                  <c:v>-1.181349788083018</c:v>
                </c:pt>
                <c:pt idx="118">
                  <c:v>-1.119526922739537</c:v>
                </c:pt>
                <c:pt idx="119">
                  <c:v>-3.948733323111025</c:v>
                </c:pt>
                <c:pt idx="120">
                  <c:v>-0.540608017793042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28575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-0.443923009330708</c:v>
                </c:pt>
                <c:pt idx="1">
                  <c:v>-1.237359324053278</c:v>
                </c:pt>
                <c:pt idx="2">
                  <c:v>-0.714151452311801</c:v>
                </c:pt>
                <c:pt idx="3">
                  <c:v>0.549596010124592</c:v>
                </c:pt>
                <c:pt idx="4">
                  <c:v>2.242178562367657</c:v>
                </c:pt>
                <c:pt idx="5">
                  <c:v>1.418093622615937</c:v>
                </c:pt>
                <c:pt idx="6">
                  <c:v>2.305850651902237</c:v>
                </c:pt>
                <c:pt idx="7">
                  <c:v>2.542265509039671</c:v>
                </c:pt>
                <c:pt idx="8">
                  <c:v>2.362603400677099</c:v>
                </c:pt>
                <c:pt idx="9">
                  <c:v>1.149037345991368</c:v>
                </c:pt>
                <c:pt idx="10">
                  <c:v>1.719389981009476</c:v>
                </c:pt>
                <c:pt idx="11">
                  <c:v>-0.0731337814543348</c:v>
                </c:pt>
                <c:pt idx="12">
                  <c:v>-0.0675028354827536</c:v>
                </c:pt>
                <c:pt idx="13">
                  <c:v>2.382555325756675</c:v>
                </c:pt>
                <c:pt idx="14">
                  <c:v>-1.179466288725613</c:v>
                </c:pt>
                <c:pt idx="15">
                  <c:v>-0.204405262317816</c:v>
                </c:pt>
                <c:pt idx="16">
                  <c:v>-0.377568252200276</c:v>
                </c:pt>
                <c:pt idx="17">
                  <c:v>-0.857699326618115</c:v>
                </c:pt>
                <c:pt idx="18">
                  <c:v>-1.139388884327114</c:v>
                </c:pt>
                <c:pt idx="19">
                  <c:v>1.443475523915076</c:v>
                </c:pt>
                <c:pt idx="20">
                  <c:v>0.878236107202522</c:v>
                </c:pt>
                <c:pt idx="21">
                  <c:v>0.514848386396669</c:v>
                </c:pt>
                <c:pt idx="22">
                  <c:v>1.548951866967227</c:v>
                </c:pt>
                <c:pt idx="23">
                  <c:v>-0.0399978791799214</c:v>
                </c:pt>
                <c:pt idx="24">
                  <c:v>-2.088631424701452</c:v>
                </c:pt>
                <c:pt idx="25">
                  <c:v>0.348199384373751</c:v>
                </c:pt>
                <c:pt idx="26">
                  <c:v>-0.282476913237942</c:v>
                </c:pt>
                <c:pt idx="27">
                  <c:v>-0.659487554718557</c:v>
                </c:pt>
                <c:pt idx="28">
                  <c:v>0.990484843831109</c:v>
                </c:pt>
                <c:pt idx="29">
                  <c:v>-1.571306100746765</c:v>
                </c:pt>
                <c:pt idx="30">
                  <c:v>-0.494812551905646</c:v>
                </c:pt>
                <c:pt idx="31">
                  <c:v>0.457632384821036</c:v>
                </c:pt>
                <c:pt idx="32">
                  <c:v>-0.413071206868251</c:v>
                </c:pt>
                <c:pt idx="33">
                  <c:v>1.897237703038042</c:v>
                </c:pt>
                <c:pt idx="34">
                  <c:v>-0.245969704671811</c:v>
                </c:pt>
                <c:pt idx="35">
                  <c:v>0.455089035787118</c:v>
                </c:pt>
                <c:pt idx="36">
                  <c:v>-0.0830614475279564</c:v>
                </c:pt>
                <c:pt idx="37">
                  <c:v>-0.0797588279399661</c:v>
                </c:pt>
                <c:pt idx="38">
                  <c:v>-0.911115249315938</c:v>
                </c:pt>
                <c:pt idx="39">
                  <c:v>-0.789538993225382</c:v>
                </c:pt>
                <c:pt idx="40">
                  <c:v>1.375809509223379</c:v>
                </c:pt>
                <c:pt idx="41">
                  <c:v>0.289270392483243</c:v>
                </c:pt>
                <c:pt idx="42">
                  <c:v>0.282521828717319</c:v>
                </c:pt>
                <c:pt idx="43">
                  <c:v>0.109135289776622</c:v>
                </c:pt>
                <c:pt idx="44">
                  <c:v>1.594979885198917</c:v>
                </c:pt>
                <c:pt idx="45">
                  <c:v>0.176941325521907</c:v>
                </c:pt>
                <c:pt idx="46">
                  <c:v>0.92196866189702</c:v>
                </c:pt>
                <c:pt idx="47">
                  <c:v>1.457300534324338</c:v>
                </c:pt>
                <c:pt idx="48">
                  <c:v>1.107108039770192</c:v>
                </c:pt>
                <c:pt idx="49">
                  <c:v>1.896964913980258</c:v>
                </c:pt>
                <c:pt idx="50">
                  <c:v>2.21296499705511</c:v>
                </c:pt>
                <c:pt idx="51">
                  <c:v>0.416896134128273</c:v>
                </c:pt>
                <c:pt idx="52">
                  <c:v>0.509337170151602</c:v>
                </c:pt>
                <c:pt idx="53">
                  <c:v>-2.156097390425495</c:v>
                </c:pt>
                <c:pt idx="54">
                  <c:v>0.407709079635917</c:v>
                </c:pt>
                <c:pt idx="55">
                  <c:v>-0.0246356567755877</c:v>
                </c:pt>
                <c:pt idx="56">
                  <c:v>0.526023661577798</c:v>
                </c:pt>
                <c:pt idx="57">
                  <c:v>0.305256671247872</c:v>
                </c:pt>
                <c:pt idx="58">
                  <c:v>2.002184353213658</c:v>
                </c:pt>
                <c:pt idx="59">
                  <c:v>3.813760935414286</c:v>
                </c:pt>
                <c:pt idx="60">
                  <c:v>2.850511445138951</c:v>
                </c:pt>
                <c:pt idx="61">
                  <c:v>1.121878366952824</c:v>
                </c:pt>
                <c:pt idx="62">
                  <c:v>0.368331988460568</c:v>
                </c:pt>
                <c:pt idx="63">
                  <c:v>-0.639538340252541</c:v>
                </c:pt>
                <c:pt idx="64">
                  <c:v>-1.199748431480712</c:v>
                </c:pt>
                <c:pt idx="65">
                  <c:v>0.742711713816636</c:v>
                </c:pt>
                <c:pt idx="66">
                  <c:v>0.525605705621594</c:v>
                </c:pt>
                <c:pt idx="67">
                  <c:v>1.477736874776195</c:v>
                </c:pt>
                <c:pt idx="68">
                  <c:v>2.911234761542764</c:v>
                </c:pt>
                <c:pt idx="69">
                  <c:v>3.702067253722605</c:v>
                </c:pt>
                <c:pt idx="70">
                  <c:v>1.200726567715329</c:v>
                </c:pt>
                <c:pt idx="71">
                  <c:v>0.356105490583099</c:v>
                </c:pt>
                <c:pt idx="72">
                  <c:v>0.459684927586491</c:v>
                </c:pt>
                <c:pt idx="73">
                  <c:v>0.378600174223724</c:v>
                </c:pt>
                <c:pt idx="74">
                  <c:v>-0.609984672957099</c:v>
                </c:pt>
                <c:pt idx="75">
                  <c:v>-0.363788527879784</c:v>
                </c:pt>
                <c:pt idx="76">
                  <c:v>-0.0531505681052042</c:v>
                </c:pt>
                <c:pt idx="77">
                  <c:v>0.736461171079829</c:v>
                </c:pt>
                <c:pt idx="78">
                  <c:v>1.656763060487</c:v>
                </c:pt>
                <c:pt idx="79">
                  <c:v>1.283017932670983</c:v>
                </c:pt>
                <c:pt idx="80">
                  <c:v>0.744934739665369</c:v>
                </c:pt>
                <c:pt idx="81">
                  <c:v>1.240712064459537</c:v>
                </c:pt>
                <c:pt idx="82">
                  <c:v>0.660220952963135</c:v>
                </c:pt>
                <c:pt idx="83">
                  <c:v>-1.716481829742342</c:v>
                </c:pt>
                <c:pt idx="84">
                  <c:v>0.553677856089237</c:v>
                </c:pt>
                <c:pt idx="85">
                  <c:v>-0.296885151668954</c:v>
                </c:pt>
                <c:pt idx="86">
                  <c:v>-1.619677713530174</c:v>
                </c:pt>
                <c:pt idx="87">
                  <c:v>-0.464315813846097</c:v>
                </c:pt>
                <c:pt idx="88">
                  <c:v>-0.228539733304182</c:v>
                </c:pt>
                <c:pt idx="89">
                  <c:v>-0.803493311171482</c:v>
                </c:pt>
                <c:pt idx="90">
                  <c:v>-0.0557808576321808</c:v>
                </c:pt>
                <c:pt idx="91">
                  <c:v>-1.482715157783768</c:v>
                </c:pt>
                <c:pt idx="92">
                  <c:v>-1.690928719487087</c:v>
                </c:pt>
                <c:pt idx="93">
                  <c:v>0.0658276713424555</c:v>
                </c:pt>
                <c:pt idx="94">
                  <c:v>2.473592752936488</c:v>
                </c:pt>
                <c:pt idx="95">
                  <c:v>1.979990908842852</c:v>
                </c:pt>
                <c:pt idx="96">
                  <c:v>2.62934545632751</c:v>
                </c:pt>
                <c:pt idx="97">
                  <c:v>0.089401440988855</c:v>
                </c:pt>
                <c:pt idx="98">
                  <c:v>1.390906879829376</c:v>
                </c:pt>
                <c:pt idx="99">
                  <c:v>3.017411435281135</c:v>
                </c:pt>
                <c:pt idx="100">
                  <c:v>1.498439415268974</c:v>
                </c:pt>
                <c:pt idx="101">
                  <c:v>0.691334084735361</c:v>
                </c:pt>
                <c:pt idx="102">
                  <c:v>2.548472483062581</c:v>
                </c:pt>
                <c:pt idx="103">
                  <c:v>0.893540220900694</c:v>
                </c:pt>
                <c:pt idx="104">
                  <c:v>-0.733307896508906</c:v>
                </c:pt>
                <c:pt idx="105">
                  <c:v>0.88427133765606</c:v>
                </c:pt>
                <c:pt idx="106">
                  <c:v>0.740408526409255</c:v>
                </c:pt>
                <c:pt idx="107">
                  <c:v>1.654284451305677</c:v>
                </c:pt>
                <c:pt idx="108">
                  <c:v>1.650804622626481</c:v>
                </c:pt>
                <c:pt idx="109">
                  <c:v>2.038212582307611</c:v>
                </c:pt>
                <c:pt idx="110">
                  <c:v>-0.178063566569203</c:v>
                </c:pt>
                <c:pt idx="111">
                  <c:v>2.05317455969669</c:v>
                </c:pt>
                <c:pt idx="112">
                  <c:v>0.392320509352301</c:v>
                </c:pt>
                <c:pt idx="113">
                  <c:v>-0.130342828081999</c:v>
                </c:pt>
                <c:pt idx="114">
                  <c:v>0.286097265724873</c:v>
                </c:pt>
                <c:pt idx="115">
                  <c:v>1.461147455151244</c:v>
                </c:pt>
                <c:pt idx="116">
                  <c:v>3.565872414499689</c:v>
                </c:pt>
                <c:pt idx="117">
                  <c:v>0.841156657764534</c:v>
                </c:pt>
                <c:pt idx="118">
                  <c:v>-1.587519935252425</c:v>
                </c:pt>
                <c:pt idx="119">
                  <c:v>0.289562538759842</c:v>
                </c:pt>
                <c:pt idx="120">
                  <c:v>-0.539831584508616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2.573146470438359</c:v>
                </c:pt>
                <c:pt idx="1">
                  <c:v>0.182808863563061</c:v>
                </c:pt>
                <c:pt idx="2">
                  <c:v>0.651191060424179</c:v>
                </c:pt>
                <c:pt idx="3">
                  <c:v>-0.209105536770327</c:v>
                </c:pt>
                <c:pt idx="4">
                  <c:v>0.990428160317736</c:v>
                </c:pt>
                <c:pt idx="5">
                  <c:v>0.356714051161404</c:v>
                </c:pt>
                <c:pt idx="6">
                  <c:v>1.046165580101638</c:v>
                </c:pt>
                <c:pt idx="7">
                  <c:v>0.166385171833799</c:v>
                </c:pt>
                <c:pt idx="8">
                  <c:v>2.11643440748812</c:v>
                </c:pt>
                <c:pt idx="9">
                  <c:v>2.174737727071087</c:v>
                </c:pt>
                <c:pt idx="10">
                  <c:v>1.762513233711317</c:v>
                </c:pt>
                <c:pt idx="11">
                  <c:v>2.24721020223588</c:v>
                </c:pt>
                <c:pt idx="12">
                  <c:v>-0.730146765431427</c:v>
                </c:pt>
                <c:pt idx="13">
                  <c:v>1.48217676023608</c:v>
                </c:pt>
                <c:pt idx="14">
                  <c:v>0.0794849243521928</c:v>
                </c:pt>
                <c:pt idx="15">
                  <c:v>0.677984851234625</c:v>
                </c:pt>
                <c:pt idx="16">
                  <c:v>1.081666960375783</c:v>
                </c:pt>
                <c:pt idx="17">
                  <c:v>-2.682877120880917</c:v>
                </c:pt>
                <c:pt idx="18">
                  <c:v>-2.141970190489137</c:v>
                </c:pt>
                <c:pt idx="19">
                  <c:v>2.233680580602875</c:v>
                </c:pt>
                <c:pt idx="20">
                  <c:v>2.368918761365062</c:v>
                </c:pt>
                <c:pt idx="21">
                  <c:v>1.255211290479963</c:v>
                </c:pt>
                <c:pt idx="22">
                  <c:v>1.291522124778679</c:v>
                </c:pt>
                <c:pt idx="23">
                  <c:v>-0.0545863055809333</c:v>
                </c:pt>
                <c:pt idx="24">
                  <c:v>0.591668598411898</c:v>
                </c:pt>
                <c:pt idx="25">
                  <c:v>1.577800347927472</c:v>
                </c:pt>
                <c:pt idx="26">
                  <c:v>2.753907855518464</c:v>
                </c:pt>
                <c:pt idx="27">
                  <c:v>-0.0627847074230815</c:v>
                </c:pt>
                <c:pt idx="28">
                  <c:v>1.764943883030922</c:v>
                </c:pt>
                <c:pt idx="29">
                  <c:v>1.617315135158158</c:v>
                </c:pt>
                <c:pt idx="30">
                  <c:v>-1.367408275234006</c:v>
                </c:pt>
                <c:pt idx="31">
                  <c:v>-0.788979160697235</c:v>
                </c:pt>
                <c:pt idx="32">
                  <c:v>-0.912891406365653</c:v>
                </c:pt>
                <c:pt idx="33">
                  <c:v>-0.988514235444027</c:v>
                </c:pt>
                <c:pt idx="34">
                  <c:v>-3.049795286532229</c:v>
                </c:pt>
                <c:pt idx="35">
                  <c:v>-1.120022484469209</c:v>
                </c:pt>
                <c:pt idx="36">
                  <c:v>-1.438149503882709</c:v>
                </c:pt>
                <c:pt idx="37">
                  <c:v>0.690478303466802</c:v>
                </c:pt>
                <c:pt idx="38">
                  <c:v>-0.399953741804646</c:v>
                </c:pt>
                <c:pt idx="39">
                  <c:v>0.450792021270052</c:v>
                </c:pt>
                <c:pt idx="40">
                  <c:v>0.253269145413384</c:v>
                </c:pt>
                <c:pt idx="41">
                  <c:v>-0.31070931646842</c:v>
                </c:pt>
                <c:pt idx="42">
                  <c:v>-1.778313600198341</c:v>
                </c:pt>
                <c:pt idx="43">
                  <c:v>-2.003161903031648</c:v>
                </c:pt>
                <c:pt idx="44">
                  <c:v>-2.018334330636641</c:v>
                </c:pt>
                <c:pt idx="45">
                  <c:v>-2.012859234546288</c:v>
                </c:pt>
                <c:pt idx="46">
                  <c:v>-0.217522113299845</c:v>
                </c:pt>
                <c:pt idx="47">
                  <c:v>-1.475644816156991</c:v>
                </c:pt>
                <c:pt idx="48">
                  <c:v>-2.329475740185028</c:v>
                </c:pt>
                <c:pt idx="49">
                  <c:v>-0.279252589283696</c:v>
                </c:pt>
                <c:pt idx="50">
                  <c:v>-0.8250794395408</c:v>
                </c:pt>
                <c:pt idx="51">
                  <c:v>1.703104946368795</c:v>
                </c:pt>
                <c:pt idx="52">
                  <c:v>0.047467459752813</c:v>
                </c:pt>
                <c:pt idx="53">
                  <c:v>1.228007638603863</c:v>
                </c:pt>
                <c:pt idx="54">
                  <c:v>0.595797591652298</c:v>
                </c:pt>
                <c:pt idx="55">
                  <c:v>-1.140351859032087</c:v>
                </c:pt>
                <c:pt idx="56">
                  <c:v>-1.214701909998302</c:v>
                </c:pt>
                <c:pt idx="57">
                  <c:v>-3.221385729471445</c:v>
                </c:pt>
                <c:pt idx="58">
                  <c:v>-0.165237605200359</c:v>
                </c:pt>
                <c:pt idx="59">
                  <c:v>-0.506641877811302</c:v>
                </c:pt>
                <c:pt idx="60">
                  <c:v>-1.439797960930302</c:v>
                </c:pt>
                <c:pt idx="61">
                  <c:v>-0.608452617023552</c:v>
                </c:pt>
                <c:pt idx="62">
                  <c:v>-0.954507244757</c:v>
                </c:pt>
                <c:pt idx="63">
                  <c:v>-0.589615135482314</c:v>
                </c:pt>
                <c:pt idx="64">
                  <c:v>-0.505487705529883</c:v>
                </c:pt>
                <c:pt idx="65">
                  <c:v>-1.803390098365599</c:v>
                </c:pt>
                <c:pt idx="66">
                  <c:v>-2.480620073823774</c:v>
                </c:pt>
                <c:pt idx="67">
                  <c:v>-1.186748962031691</c:v>
                </c:pt>
                <c:pt idx="68">
                  <c:v>-1.23609671591142</c:v>
                </c:pt>
                <c:pt idx="69">
                  <c:v>-1.565860840126181</c:v>
                </c:pt>
                <c:pt idx="70">
                  <c:v>-2.439916029787819</c:v>
                </c:pt>
                <c:pt idx="71">
                  <c:v>-2.473420523817681</c:v>
                </c:pt>
                <c:pt idx="72">
                  <c:v>-1.356324323027555</c:v>
                </c:pt>
                <c:pt idx="73">
                  <c:v>-0.840191514577997</c:v>
                </c:pt>
                <c:pt idx="74">
                  <c:v>0.101755427582282</c:v>
                </c:pt>
                <c:pt idx="75">
                  <c:v>-0.259079060986273</c:v>
                </c:pt>
                <c:pt idx="76">
                  <c:v>-1.046159223176321</c:v>
                </c:pt>
                <c:pt idx="77">
                  <c:v>-1.7297363212827</c:v>
                </c:pt>
                <c:pt idx="78">
                  <c:v>-1.967833543823631</c:v>
                </c:pt>
                <c:pt idx="79">
                  <c:v>-1.450232966101616</c:v>
                </c:pt>
                <c:pt idx="80">
                  <c:v>-1.423022504389467</c:v>
                </c:pt>
                <c:pt idx="81">
                  <c:v>-1.57499002043985</c:v>
                </c:pt>
                <c:pt idx="82">
                  <c:v>-0.417628448918529</c:v>
                </c:pt>
                <c:pt idx="83">
                  <c:v>-1.382791186697912</c:v>
                </c:pt>
                <c:pt idx="84">
                  <c:v>-0.88773546298233</c:v>
                </c:pt>
                <c:pt idx="85">
                  <c:v>0.183024686485484</c:v>
                </c:pt>
                <c:pt idx="86">
                  <c:v>-1.119186577571802</c:v>
                </c:pt>
                <c:pt idx="87">
                  <c:v>-0.278179489140529</c:v>
                </c:pt>
                <c:pt idx="88">
                  <c:v>-0.899726467852492</c:v>
                </c:pt>
                <c:pt idx="89">
                  <c:v>0.0269284350429265</c:v>
                </c:pt>
                <c:pt idx="90">
                  <c:v>-3.20417101413343</c:v>
                </c:pt>
                <c:pt idx="91">
                  <c:v>-0.32228662065898</c:v>
                </c:pt>
                <c:pt idx="92">
                  <c:v>-2.598595529415886</c:v>
                </c:pt>
                <c:pt idx="93">
                  <c:v>-0.732448082958058</c:v>
                </c:pt>
                <c:pt idx="94">
                  <c:v>-0.887298464539142</c:v>
                </c:pt>
                <c:pt idx="95">
                  <c:v>0.68337701536652</c:v>
                </c:pt>
                <c:pt idx="96">
                  <c:v>-0.0710303141780077</c:v>
                </c:pt>
                <c:pt idx="97">
                  <c:v>-1.529445760602189</c:v>
                </c:pt>
                <c:pt idx="98">
                  <c:v>-1.110613240517413</c:v>
                </c:pt>
                <c:pt idx="99">
                  <c:v>-0.148045065324309</c:v>
                </c:pt>
                <c:pt idx="100">
                  <c:v>1.520655179246822</c:v>
                </c:pt>
                <c:pt idx="101">
                  <c:v>0.377151351989252</c:v>
                </c:pt>
                <c:pt idx="102">
                  <c:v>0.42830426534798</c:v>
                </c:pt>
                <c:pt idx="103">
                  <c:v>0.172105253931732</c:v>
                </c:pt>
                <c:pt idx="104">
                  <c:v>0.476481946849791</c:v>
                </c:pt>
                <c:pt idx="105">
                  <c:v>0.271456804519183</c:v>
                </c:pt>
                <c:pt idx="106">
                  <c:v>1.13166947415071</c:v>
                </c:pt>
                <c:pt idx="107">
                  <c:v>1.312796384237592</c:v>
                </c:pt>
                <c:pt idx="108">
                  <c:v>0.183639018872839</c:v>
                </c:pt>
                <c:pt idx="109">
                  <c:v>1.406562490752259</c:v>
                </c:pt>
                <c:pt idx="110">
                  <c:v>2.163694380838325</c:v>
                </c:pt>
                <c:pt idx="111">
                  <c:v>2.935390738787692</c:v>
                </c:pt>
                <c:pt idx="112">
                  <c:v>0.575725938259003</c:v>
                </c:pt>
                <c:pt idx="113">
                  <c:v>1.674326241590654</c:v>
                </c:pt>
                <c:pt idx="114">
                  <c:v>2.368719977630185</c:v>
                </c:pt>
                <c:pt idx="115">
                  <c:v>0.237632289503713</c:v>
                </c:pt>
                <c:pt idx="116">
                  <c:v>2.398349802376966</c:v>
                </c:pt>
                <c:pt idx="117">
                  <c:v>1.895093845729262</c:v>
                </c:pt>
                <c:pt idx="118">
                  <c:v>1.83658676895076</c:v>
                </c:pt>
                <c:pt idx="119">
                  <c:v>-0.927873629332126</c:v>
                </c:pt>
                <c:pt idx="120">
                  <c:v>-0.608343723494907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1.671329989441071</c:v>
                </c:pt>
                <c:pt idx="1">
                  <c:v>2.108952440648705</c:v>
                </c:pt>
                <c:pt idx="2">
                  <c:v>0.156510765987912</c:v>
                </c:pt>
                <c:pt idx="3">
                  <c:v>0.0517525762432635</c:v>
                </c:pt>
                <c:pt idx="4">
                  <c:v>0.0133472790855976</c:v>
                </c:pt>
                <c:pt idx="5">
                  <c:v>-1.224500850978905</c:v>
                </c:pt>
                <c:pt idx="6">
                  <c:v>-0.384587741896021</c:v>
                </c:pt>
                <c:pt idx="7">
                  <c:v>0.795910400706331</c:v>
                </c:pt>
                <c:pt idx="8">
                  <c:v>-1.397955701633163</c:v>
                </c:pt>
                <c:pt idx="9">
                  <c:v>-0.220340950392554</c:v>
                </c:pt>
                <c:pt idx="10">
                  <c:v>-1.645536562989504</c:v>
                </c:pt>
                <c:pt idx="11">
                  <c:v>-0.364078977616859</c:v>
                </c:pt>
                <c:pt idx="12">
                  <c:v>-0.260687223833337</c:v>
                </c:pt>
                <c:pt idx="13">
                  <c:v>-0.227618356744936</c:v>
                </c:pt>
                <c:pt idx="14">
                  <c:v>0.0851845529974651</c:v>
                </c:pt>
                <c:pt idx="15">
                  <c:v>-0.286920317459433</c:v>
                </c:pt>
                <c:pt idx="16">
                  <c:v>0.453209157437058</c:v>
                </c:pt>
                <c:pt idx="17">
                  <c:v>0.366278952931462</c:v>
                </c:pt>
                <c:pt idx="18">
                  <c:v>-0.892682747610564</c:v>
                </c:pt>
                <c:pt idx="19">
                  <c:v>0.763235982282178</c:v>
                </c:pt>
                <c:pt idx="20">
                  <c:v>-1.347576786874483</c:v>
                </c:pt>
                <c:pt idx="21">
                  <c:v>-2.098510459883019</c:v>
                </c:pt>
                <c:pt idx="22">
                  <c:v>-1.698757449080266</c:v>
                </c:pt>
                <c:pt idx="23">
                  <c:v>-1.39354287569334</c:v>
                </c:pt>
                <c:pt idx="24">
                  <c:v>-0.100063022783278</c:v>
                </c:pt>
                <c:pt idx="25">
                  <c:v>-1.354613396385816</c:v>
                </c:pt>
                <c:pt idx="26">
                  <c:v>-1.584365710557182</c:v>
                </c:pt>
                <c:pt idx="27">
                  <c:v>-2.182531539305534</c:v>
                </c:pt>
                <c:pt idx="28">
                  <c:v>-0.726847005830542</c:v>
                </c:pt>
                <c:pt idx="29">
                  <c:v>-2.107184479474002</c:v>
                </c:pt>
                <c:pt idx="30">
                  <c:v>-1.108647552206396</c:v>
                </c:pt>
                <c:pt idx="31">
                  <c:v>-1.028151760885</c:v>
                </c:pt>
                <c:pt idx="32">
                  <c:v>0.227794178483454</c:v>
                </c:pt>
                <c:pt idx="33">
                  <c:v>-0.738351152078267</c:v>
                </c:pt>
                <c:pt idx="34">
                  <c:v>-0.700083177286337</c:v>
                </c:pt>
                <c:pt idx="35">
                  <c:v>0.707017354622378</c:v>
                </c:pt>
                <c:pt idx="36">
                  <c:v>1.408435826856077</c:v>
                </c:pt>
                <c:pt idx="37">
                  <c:v>-1.775145378941558</c:v>
                </c:pt>
                <c:pt idx="38">
                  <c:v>-1.541905098869945</c:v>
                </c:pt>
                <c:pt idx="39">
                  <c:v>-1.222949249194354</c:v>
                </c:pt>
                <c:pt idx="40">
                  <c:v>0.264355159463179</c:v>
                </c:pt>
                <c:pt idx="41">
                  <c:v>-0.779064838427098</c:v>
                </c:pt>
                <c:pt idx="42">
                  <c:v>-2.53241313327912</c:v>
                </c:pt>
                <c:pt idx="43">
                  <c:v>-0.680139798626337</c:v>
                </c:pt>
                <c:pt idx="44">
                  <c:v>-0.891113268186966</c:v>
                </c:pt>
                <c:pt idx="45">
                  <c:v>-0.947778423286099</c:v>
                </c:pt>
                <c:pt idx="46">
                  <c:v>-2.541263515796131</c:v>
                </c:pt>
                <c:pt idx="47">
                  <c:v>-0.705264140521897</c:v>
                </c:pt>
                <c:pt idx="48">
                  <c:v>-2.253476255544177</c:v>
                </c:pt>
                <c:pt idx="49">
                  <c:v>-0.881794007608576</c:v>
                </c:pt>
                <c:pt idx="50">
                  <c:v>-0.753100556704746</c:v>
                </c:pt>
                <c:pt idx="51">
                  <c:v>1.27389639088323</c:v>
                </c:pt>
                <c:pt idx="52">
                  <c:v>-0.0810686334202852</c:v>
                </c:pt>
                <c:pt idx="53">
                  <c:v>-1.000455394696111</c:v>
                </c:pt>
                <c:pt idx="54">
                  <c:v>-0.165897299246813</c:v>
                </c:pt>
                <c:pt idx="55">
                  <c:v>-0.129092371939065</c:v>
                </c:pt>
                <c:pt idx="56">
                  <c:v>-1.821562729088005</c:v>
                </c:pt>
                <c:pt idx="57">
                  <c:v>0.262967757872592</c:v>
                </c:pt>
                <c:pt idx="58">
                  <c:v>-0.150570418513896</c:v>
                </c:pt>
                <c:pt idx="59">
                  <c:v>-1.267531453436481</c:v>
                </c:pt>
                <c:pt idx="60">
                  <c:v>-1.280955714124372</c:v>
                </c:pt>
                <c:pt idx="61">
                  <c:v>-0.187679129569005</c:v>
                </c:pt>
                <c:pt idx="62">
                  <c:v>-1.110803517915384</c:v>
                </c:pt>
                <c:pt idx="63">
                  <c:v>-0.0948964984483342</c:v>
                </c:pt>
                <c:pt idx="64">
                  <c:v>-1.504770496381081</c:v>
                </c:pt>
                <c:pt idx="65">
                  <c:v>0.428478164287663</c:v>
                </c:pt>
                <c:pt idx="66">
                  <c:v>-2.177947611652407</c:v>
                </c:pt>
                <c:pt idx="67">
                  <c:v>-0.542404853535787</c:v>
                </c:pt>
                <c:pt idx="68">
                  <c:v>-0.912083760108558</c:v>
                </c:pt>
                <c:pt idx="69">
                  <c:v>-0.997524123852249</c:v>
                </c:pt>
                <c:pt idx="70">
                  <c:v>-0.27063548941561</c:v>
                </c:pt>
                <c:pt idx="71">
                  <c:v>-1.786236859814702</c:v>
                </c:pt>
                <c:pt idx="72">
                  <c:v>-0.606183251680488</c:v>
                </c:pt>
                <c:pt idx="73">
                  <c:v>-0.487181120191589</c:v>
                </c:pt>
                <c:pt idx="74">
                  <c:v>-1.503288286162999</c:v>
                </c:pt>
                <c:pt idx="75">
                  <c:v>-0.984436484467973</c:v>
                </c:pt>
                <c:pt idx="76">
                  <c:v>-0.97321411495875</c:v>
                </c:pt>
                <c:pt idx="77">
                  <c:v>-2.188024899888709</c:v>
                </c:pt>
                <c:pt idx="78">
                  <c:v>0.133225773411154</c:v>
                </c:pt>
                <c:pt idx="79">
                  <c:v>-1.089475080001377</c:v>
                </c:pt>
                <c:pt idx="80">
                  <c:v>-1.410090615644396</c:v>
                </c:pt>
                <c:pt idx="81">
                  <c:v>-0.419034158540287</c:v>
                </c:pt>
                <c:pt idx="82">
                  <c:v>-1.683178004280801</c:v>
                </c:pt>
                <c:pt idx="83">
                  <c:v>-0.764846085732615</c:v>
                </c:pt>
                <c:pt idx="84">
                  <c:v>-0.856699418458627</c:v>
                </c:pt>
                <c:pt idx="85">
                  <c:v>-0.392406846031779</c:v>
                </c:pt>
                <c:pt idx="86">
                  <c:v>0.335118332740235</c:v>
                </c:pt>
                <c:pt idx="87">
                  <c:v>-0.759563184031549</c:v>
                </c:pt>
                <c:pt idx="88">
                  <c:v>0.314335219079981</c:v>
                </c:pt>
                <c:pt idx="89">
                  <c:v>0.141822906022076</c:v>
                </c:pt>
                <c:pt idx="90">
                  <c:v>-1.091556073913231</c:v>
                </c:pt>
                <c:pt idx="91">
                  <c:v>-3.412300344028431</c:v>
                </c:pt>
                <c:pt idx="92">
                  <c:v>-0.968114255883561</c:v>
                </c:pt>
                <c:pt idx="93">
                  <c:v>1.120003876894031</c:v>
                </c:pt>
                <c:pt idx="94">
                  <c:v>-1.94848350378973</c:v>
                </c:pt>
                <c:pt idx="95">
                  <c:v>-1.349403208501131</c:v>
                </c:pt>
                <c:pt idx="96">
                  <c:v>-0.406595366498691</c:v>
                </c:pt>
                <c:pt idx="97">
                  <c:v>-0.525290038997213</c:v>
                </c:pt>
                <c:pt idx="98">
                  <c:v>2.086093228320176</c:v>
                </c:pt>
                <c:pt idx="99">
                  <c:v>1.122506230701363</c:v>
                </c:pt>
                <c:pt idx="100">
                  <c:v>-1.08520530706361</c:v>
                </c:pt>
                <c:pt idx="101">
                  <c:v>-0.785903478745957</c:v>
                </c:pt>
                <c:pt idx="102">
                  <c:v>1.053940095300689</c:v>
                </c:pt>
                <c:pt idx="103">
                  <c:v>0.492559239996963</c:v>
                </c:pt>
                <c:pt idx="104">
                  <c:v>0.046380657461877</c:v>
                </c:pt>
                <c:pt idx="105">
                  <c:v>0.139196543032794</c:v>
                </c:pt>
                <c:pt idx="106">
                  <c:v>0.556993654674855</c:v>
                </c:pt>
                <c:pt idx="107">
                  <c:v>-1.067099171118043</c:v>
                </c:pt>
                <c:pt idx="108">
                  <c:v>-0.568872176241443</c:v>
                </c:pt>
                <c:pt idx="109">
                  <c:v>0.168897670403726</c:v>
                </c:pt>
                <c:pt idx="110">
                  <c:v>-0.177316565839966</c:v>
                </c:pt>
                <c:pt idx="111">
                  <c:v>-0.114327819887035</c:v>
                </c:pt>
                <c:pt idx="112">
                  <c:v>-0.368433372893489</c:v>
                </c:pt>
                <c:pt idx="113">
                  <c:v>-2.380149830311374</c:v>
                </c:pt>
                <c:pt idx="114">
                  <c:v>1.606120749877784</c:v>
                </c:pt>
                <c:pt idx="115">
                  <c:v>-0.211586185148628</c:v>
                </c:pt>
                <c:pt idx="116">
                  <c:v>-0.575734848461742</c:v>
                </c:pt>
                <c:pt idx="117">
                  <c:v>-0.134510670868036</c:v>
                </c:pt>
                <c:pt idx="118">
                  <c:v>0.337890266794375</c:v>
                </c:pt>
                <c:pt idx="119">
                  <c:v>-1.721928447651259</c:v>
                </c:pt>
                <c:pt idx="120">
                  <c:v>0.767398900401224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0.33515927389433</c:v>
                </c:pt>
                <c:pt idx="1">
                  <c:v>2.029872844462121</c:v>
                </c:pt>
                <c:pt idx="2">
                  <c:v>0.143656029885939</c:v>
                </c:pt>
                <c:pt idx="3">
                  <c:v>1.130414169471374</c:v>
                </c:pt>
                <c:pt idx="4">
                  <c:v>0.372462548965594</c:v>
                </c:pt>
                <c:pt idx="5">
                  <c:v>-0.824938127091244</c:v>
                </c:pt>
                <c:pt idx="6">
                  <c:v>1.385717244639878</c:v>
                </c:pt>
                <c:pt idx="7">
                  <c:v>-0.044699774762333</c:v>
                </c:pt>
                <c:pt idx="8">
                  <c:v>0.0333496048902095</c:v>
                </c:pt>
                <c:pt idx="9">
                  <c:v>-0.540492903657153</c:v>
                </c:pt>
                <c:pt idx="10">
                  <c:v>-0.765209370975832</c:v>
                </c:pt>
                <c:pt idx="11">
                  <c:v>0.799365778873529</c:v>
                </c:pt>
                <c:pt idx="12">
                  <c:v>2.503988412375602</c:v>
                </c:pt>
                <c:pt idx="13">
                  <c:v>2.182399118225512</c:v>
                </c:pt>
                <c:pt idx="14">
                  <c:v>0.85133043686447</c:v>
                </c:pt>
                <c:pt idx="15">
                  <c:v>-0.0687476726634461</c:v>
                </c:pt>
                <c:pt idx="16">
                  <c:v>-1.312525355473622</c:v>
                </c:pt>
                <c:pt idx="17">
                  <c:v>-0.711689576092165</c:v>
                </c:pt>
                <c:pt idx="18">
                  <c:v>-1.722770764793837</c:v>
                </c:pt>
                <c:pt idx="19">
                  <c:v>-1.72198459844246</c:v>
                </c:pt>
                <c:pt idx="20">
                  <c:v>0.71367697679276</c:v>
                </c:pt>
                <c:pt idx="21">
                  <c:v>0.367690589471933</c:v>
                </c:pt>
                <c:pt idx="22">
                  <c:v>-1.673820175071207</c:v>
                </c:pt>
                <c:pt idx="23">
                  <c:v>-1.139540384407033</c:v>
                </c:pt>
                <c:pt idx="24">
                  <c:v>1.032420479515422</c:v>
                </c:pt>
                <c:pt idx="25">
                  <c:v>0.897414895181751</c:v>
                </c:pt>
                <c:pt idx="26">
                  <c:v>0.997973897697068</c:v>
                </c:pt>
                <c:pt idx="27">
                  <c:v>-0.270271207984584</c:v>
                </c:pt>
                <c:pt idx="28">
                  <c:v>-0.547678252391606</c:v>
                </c:pt>
                <c:pt idx="29">
                  <c:v>0.876654014395437</c:v>
                </c:pt>
                <c:pt idx="30">
                  <c:v>0.434096526482191</c:v>
                </c:pt>
                <c:pt idx="31">
                  <c:v>0.464939149915244</c:v>
                </c:pt>
                <c:pt idx="32">
                  <c:v>0.996089597301325</c:v>
                </c:pt>
                <c:pt idx="33">
                  <c:v>0.0499494813756236</c:v>
                </c:pt>
                <c:pt idx="34">
                  <c:v>1.032756490816567</c:v>
                </c:pt>
                <c:pt idx="35">
                  <c:v>1.240268782405044</c:v>
                </c:pt>
                <c:pt idx="36">
                  <c:v>1.233977195433722</c:v>
                </c:pt>
                <c:pt idx="37">
                  <c:v>-1.416291562825417</c:v>
                </c:pt>
                <c:pt idx="38">
                  <c:v>-0.42418721222049</c:v>
                </c:pt>
                <c:pt idx="39">
                  <c:v>1.103956157153742</c:v>
                </c:pt>
                <c:pt idx="40">
                  <c:v>-1.14418018805832</c:v>
                </c:pt>
                <c:pt idx="41">
                  <c:v>-0.948638838330925</c:v>
                </c:pt>
                <c:pt idx="42">
                  <c:v>0.412374739333354</c:v>
                </c:pt>
                <c:pt idx="43">
                  <c:v>0.155151010948671</c:v>
                </c:pt>
                <c:pt idx="44">
                  <c:v>-0.142057284124988</c:v>
                </c:pt>
                <c:pt idx="45">
                  <c:v>0.0946815719097894</c:v>
                </c:pt>
                <c:pt idx="46">
                  <c:v>0.176349794995979</c:v>
                </c:pt>
                <c:pt idx="47">
                  <c:v>0.518737932861981</c:v>
                </c:pt>
                <c:pt idx="48">
                  <c:v>1.574893363483458</c:v>
                </c:pt>
                <c:pt idx="49">
                  <c:v>-0.174493985340657</c:v>
                </c:pt>
                <c:pt idx="50">
                  <c:v>0.564355183311788</c:v>
                </c:pt>
                <c:pt idx="51">
                  <c:v>1.369344023817111</c:v>
                </c:pt>
                <c:pt idx="52">
                  <c:v>0.794613404507407</c:v>
                </c:pt>
                <c:pt idx="53">
                  <c:v>0.614622365250934</c:v>
                </c:pt>
                <c:pt idx="54">
                  <c:v>0.286892937652377</c:v>
                </c:pt>
                <c:pt idx="55">
                  <c:v>0.574356657415674</c:v>
                </c:pt>
                <c:pt idx="56">
                  <c:v>0.088258928307344</c:v>
                </c:pt>
                <c:pt idx="57">
                  <c:v>1.081077418955179</c:v>
                </c:pt>
                <c:pt idx="58">
                  <c:v>-0.372160280513614</c:v>
                </c:pt>
                <c:pt idx="59">
                  <c:v>0.388738651982682</c:v>
                </c:pt>
                <c:pt idx="60">
                  <c:v>0.86364955914766</c:v>
                </c:pt>
                <c:pt idx="61">
                  <c:v>1.207900568494239</c:v>
                </c:pt>
                <c:pt idx="62">
                  <c:v>-0.820012101184665</c:v>
                </c:pt>
                <c:pt idx="63">
                  <c:v>-0.351111363689408</c:v>
                </c:pt>
                <c:pt idx="64">
                  <c:v>0.119665096681836</c:v>
                </c:pt>
                <c:pt idx="65">
                  <c:v>1.266325599559125</c:v>
                </c:pt>
                <c:pt idx="66">
                  <c:v>1.054290516046292</c:v>
                </c:pt>
                <c:pt idx="67">
                  <c:v>1.911292821967921</c:v>
                </c:pt>
                <c:pt idx="68">
                  <c:v>0.990399397286078</c:v>
                </c:pt>
                <c:pt idx="69">
                  <c:v>1.299744608838012</c:v>
                </c:pt>
                <c:pt idx="70">
                  <c:v>1.474701575188176</c:v>
                </c:pt>
                <c:pt idx="71">
                  <c:v>0.20851338918887</c:v>
                </c:pt>
                <c:pt idx="72">
                  <c:v>0.175201637875157</c:v>
                </c:pt>
                <c:pt idx="73">
                  <c:v>-0.681024362101401</c:v>
                </c:pt>
                <c:pt idx="74">
                  <c:v>-0.435082652770091</c:v>
                </c:pt>
                <c:pt idx="75">
                  <c:v>-0.815188407134899</c:v>
                </c:pt>
                <c:pt idx="76">
                  <c:v>-0.567100767784894</c:v>
                </c:pt>
                <c:pt idx="77">
                  <c:v>-0.825985725229792</c:v>
                </c:pt>
                <c:pt idx="78">
                  <c:v>0.419896962741189</c:v>
                </c:pt>
                <c:pt idx="79">
                  <c:v>1.681350042137938</c:v>
                </c:pt>
                <c:pt idx="80">
                  <c:v>0.425545835964829</c:v>
                </c:pt>
                <c:pt idx="81">
                  <c:v>1.223735742829816</c:v>
                </c:pt>
                <c:pt idx="82">
                  <c:v>-0.533073735743013</c:v>
                </c:pt>
                <c:pt idx="83">
                  <c:v>0.702470779662906</c:v>
                </c:pt>
                <c:pt idx="84">
                  <c:v>-0.933984331232559</c:v>
                </c:pt>
                <c:pt idx="85">
                  <c:v>0.948354091425293</c:v>
                </c:pt>
                <c:pt idx="86">
                  <c:v>-1.221837175966086</c:v>
                </c:pt>
                <c:pt idx="87">
                  <c:v>-1.575361934888983</c:v>
                </c:pt>
                <c:pt idx="88">
                  <c:v>-1.833787967674586</c:v>
                </c:pt>
                <c:pt idx="89">
                  <c:v>0.463842879956706</c:v>
                </c:pt>
                <c:pt idx="90">
                  <c:v>-1.467125303960011</c:v>
                </c:pt>
                <c:pt idx="91">
                  <c:v>-0.208974052581911</c:v>
                </c:pt>
                <c:pt idx="92">
                  <c:v>-0.743877363092742</c:v>
                </c:pt>
                <c:pt idx="93">
                  <c:v>0.970813664416299</c:v>
                </c:pt>
                <c:pt idx="94">
                  <c:v>-0.749049089696638</c:v>
                </c:pt>
                <c:pt idx="95">
                  <c:v>2.706924245984074</c:v>
                </c:pt>
                <c:pt idx="96">
                  <c:v>-0.020445405074465</c:v>
                </c:pt>
                <c:pt idx="97">
                  <c:v>-0.514014411257853</c:v>
                </c:pt>
                <c:pt idx="98">
                  <c:v>0.601362543457652</c:v>
                </c:pt>
                <c:pt idx="99">
                  <c:v>0.545177486990332</c:v>
                </c:pt>
                <c:pt idx="100">
                  <c:v>-0.0925726751459238</c:v>
                </c:pt>
                <c:pt idx="101">
                  <c:v>0.151614719923118</c:v>
                </c:pt>
                <c:pt idx="102">
                  <c:v>0.339364642134722</c:v>
                </c:pt>
                <c:pt idx="103">
                  <c:v>0.691240054581574</c:v>
                </c:pt>
                <c:pt idx="104">
                  <c:v>-0.962017451815009</c:v>
                </c:pt>
                <c:pt idx="105">
                  <c:v>0.632976080951709</c:v>
                </c:pt>
                <c:pt idx="106">
                  <c:v>0.684929547802231</c:v>
                </c:pt>
                <c:pt idx="107">
                  <c:v>-0.0378188091082031</c:v>
                </c:pt>
                <c:pt idx="108">
                  <c:v>0.84287042660061</c:v>
                </c:pt>
                <c:pt idx="109">
                  <c:v>1.69628553061104</c:v>
                </c:pt>
                <c:pt idx="110">
                  <c:v>-0.607347845536407</c:v>
                </c:pt>
                <c:pt idx="111">
                  <c:v>-0.956384233234709</c:v>
                </c:pt>
                <c:pt idx="112">
                  <c:v>0.0280725512349462</c:v>
                </c:pt>
                <c:pt idx="113">
                  <c:v>0.118910633211762</c:v>
                </c:pt>
                <c:pt idx="114">
                  <c:v>-1.274928247686481</c:v>
                </c:pt>
                <c:pt idx="115">
                  <c:v>-0.857086446732931</c:v>
                </c:pt>
                <c:pt idx="116">
                  <c:v>-0.153151651595494</c:v>
                </c:pt>
                <c:pt idx="117">
                  <c:v>0.234143409947038</c:v>
                </c:pt>
                <c:pt idx="118">
                  <c:v>0.864899174761044</c:v>
                </c:pt>
                <c:pt idx="119">
                  <c:v>0.813868843519544</c:v>
                </c:pt>
                <c:pt idx="120">
                  <c:v>-0.616228383634482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summary!$Z$26:$Z$146</c:f>
              <c:numCache>
                <c:formatCode>General</c:formatCode>
                <c:ptCount val="121"/>
                <c:pt idx="0">
                  <c:v>0.220659765980537</c:v>
                </c:pt>
                <c:pt idx="1">
                  <c:v>-0.107394807204823</c:v>
                </c:pt>
                <c:pt idx="2">
                  <c:v>0.362915366950599</c:v>
                </c:pt>
                <c:pt idx="3">
                  <c:v>0.267233036903911</c:v>
                </c:pt>
                <c:pt idx="4">
                  <c:v>0.192904914025596</c:v>
                </c:pt>
                <c:pt idx="5">
                  <c:v>0.555399935897744</c:v>
                </c:pt>
                <c:pt idx="6">
                  <c:v>1.236366147071057</c:v>
                </c:pt>
                <c:pt idx="7">
                  <c:v>0.153036062683136</c:v>
                </c:pt>
                <c:pt idx="8">
                  <c:v>-0.27558856086903</c:v>
                </c:pt>
                <c:pt idx="9">
                  <c:v>-0.080827342000048</c:v>
                </c:pt>
                <c:pt idx="10">
                  <c:v>-0.483991556459134</c:v>
                </c:pt>
                <c:pt idx="11">
                  <c:v>-0.100614845127088</c:v>
                </c:pt>
                <c:pt idx="12">
                  <c:v>-0.103783783377225</c:v>
                </c:pt>
                <c:pt idx="13">
                  <c:v>0.642715362737176</c:v>
                </c:pt>
                <c:pt idx="14">
                  <c:v>-0.135541531967912</c:v>
                </c:pt>
                <c:pt idx="15">
                  <c:v>-0.245662789888625</c:v>
                </c:pt>
                <c:pt idx="16">
                  <c:v>0.242550488071975</c:v>
                </c:pt>
                <c:pt idx="17">
                  <c:v>-0.37332927583281</c:v>
                </c:pt>
                <c:pt idx="18">
                  <c:v>-0.662821318390053</c:v>
                </c:pt>
                <c:pt idx="19">
                  <c:v>-0.544715381006024</c:v>
                </c:pt>
                <c:pt idx="20">
                  <c:v>-0.226206622986646</c:v>
                </c:pt>
                <c:pt idx="21">
                  <c:v>0.379841850889156</c:v>
                </c:pt>
                <c:pt idx="22">
                  <c:v>-0.242142101191937</c:v>
                </c:pt>
                <c:pt idx="23">
                  <c:v>-0.335096812316197</c:v>
                </c:pt>
                <c:pt idx="24">
                  <c:v>0.405911265607275</c:v>
                </c:pt>
                <c:pt idx="25">
                  <c:v>-0.0903447731305073</c:v>
                </c:pt>
                <c:pt idx="26">
                  <c:v>0.439313101958381</c:v>
                </c:pt>
                <c:pt idx="27">
                  <c:v>-0.273312028818761</c:v>
                </c:pt>
                <c:pt idx="28">
                  <c:v>-0.0959459144491687</c:v>
                </c:pt>
                <c:pt idx="29">
                  <c:v>-0.956267263713094</c:v>
                </c:pt>
                <c:pt idx="30">
                  <c:v>-0.566991953450044</c:v>
                </c:pt>
                <c:pt idx="31">
                  <c:v>-0.0701008369659047</c:v>
                </c:pt>
                <c:pt idx="32">
                  <c:v>0.83197942571384</c:v>
                </c:pt>
                <c:pt idx="33">
                  <c:v>-0.0257575099474713</c:v>
                </c:pt>
                <c:pt idx="34">
                  <c:v>0.105628990525518</c:v>
                </c:pt>
                <c:pt idx="35">
                  <c:v>0.581053195204748</c:v>
                </c:pt>
                <c:pt idx="36">
                  <c:v>-0.118237060098928</c:v>
                </c:pt>
                <c:pt idx="37">
                  <c:v>-0.0304539718659581</c:v>
                </c:pt>
                <c:pt idx="38">
                  <c:v>-0.186527840325088</c:v>
                </c:pt>
                <c:pt idx="39">
                  <c:v>0.169501058233138</c:v>
                </c:pt>
                <c:pt idx="40">
                  <c:v>0.18611403908986</c:v>
                </c:pt>
                <c:pt idx="41">
                  <c:v>0.121333939289023</c:v>
                </c:pt>
                <c:pt idx="42">
                  <c:v>0.042784644697466</c:v>
                </c:pt>
                <c:pt idx="43">
                  <c:v>-0.24605677052571</c:v>
                </c:pt>
                <c:pt idx="44">
                  <c:v>-0.642891083027072</c:v>
                </c:pt>
                <c:pt idx="45">
                  <c:v>-0.627019621326146</c:v>
                </c:pt>
                <c:pt idx="46">
                  <c:v>-0.282653463634533</c:v>
                </c:pt>
                <c:pt idx="47">
                  <c:v>-0.0662588591317855</c:v>
                </c:pt>
                <c:pt idx="48">
                  <c:v>0.482118967166211</c:v>
                </c:pt>
                <c:pt idx="49">
                  <c:v>-0.226873287312177</c:v>
                </c:pt>
                <c:pt idx="50">
                  <c:v>-0.307513996205704</c:v>
                </c:pt>
                <c:pt idx="51">
                  <c:v>0.0445065778112217</c:v>
                </c:pt>
                <c:pt idx="52">
                  <c:v>0.252371722627345</c:v>
                </c:pt>
                <c:pt idx="53">
                  <c:v>-0.370063944267117</c:v>
                </c:pt>
                <c:pt idx="54">
                  <c:v>0.0251533500901292</c:v>
                </c:pt>
                <c:pt idx="55">
                  <c:v>-0.192615281407323</c:v>
                </c:pt>
                <c:pt idx="56">
                  <c:v>0.224894295494112</c:v>
                </c:pt>
                <c:pt idx="57">
                  <c:v>0.129052699216369</c:v>
                </c:pt>
                <c:pt idx="58">
                  <c:v>-0.64273069228099</c:v>
                </c:pt>
                <c:pt idx="59">
                  <c:v>-0.208162578111306</c:v>
                </c:pt>
                <c:pt idx="60">
                  <c:v>-0.808390687653524</c:v>
                </c:pt>
                <c:pt idx="61">
                  <c:v>0.0158634004110049</c:v>
                </c:pt>
                <c:pt idx="62">
                  <c:v>-0.374942533911617</c:v>
                </c:pt>
                <c:pt idx="63">
                  <c:v>0.10082675383019</c:v>
                </c:pt>
                <c:pt idx="64">
                  <c:v>-0.138670890694681</c:v>
                </c:pt>
                <c:pt idx="65">
                  <c:v>0.103747488217408</c:v>
                </c:pt>
                <c:pt idx="66">
                  <c:v>0.343383403367321</c:v>
                </c:pt>
                <c:pt idx="67">
                  <c:v>-0.197114100278182</c:v>
                </c:pt>
                <c:pt idx="68">
                  <c:v>0.372718682913808</c:v>
                </c:pt>
                <c:pt idx="69">
                  <c:v>0.249324904151105</c:v>
                </c:pt>
                <c:pt idx="70">
                  <c:v>0.308714712868778</c:v>
                </c:pt>
                <c:pt idx="71">
                  <c:v>-0.898277339777714</c:v>
                </c:pt>
                <c:pt idx="72">
                  <c:v>-0.297757383799347</c:v>
                </c:pt>
                <c:pt idx="73">
                  <c:v>0.196317100525615</c:v>
                </c:pt>
                <c:pt idx="74">
                  <c:v>-0.414253629644333</c:v>
                </c:pt>
                <c:pt idx="75">
                  <c:v>-0.0508735556183653</c:v>
                </c:pt>
                <c:pt idx="76">
                  <c:v>-0.569845389738631</c:v>
                </c:pt>
                <c:pt idx="77">
                  <c:v>-0.263905380613035</c:v>
                </c:pt>
                <c:pt idx="78">
                  <c:v>0.36464244879365</c:v>
                </c:pt>
                <c:pt idx="79">
                  <c:v>0.166918999498977</c:v>
                </c:pt>
                <c:pt idx="80">
                  <c:v>-0.16419214608935</c:v>
                </c:pt>
                <c:pt idx="81">
                  <c:v>0.0149125619875093</c:v>
                </c:pt>
                <c:pt idx="82">
                  <c:v>-0.46220454344025</c:v>
                </c:pt>
                <c:pt idx="83">
                  <c:v>-0.514894239907011</c:v>
                </c:pt>
                <c:pt idx="84">
                  <c:v>-0.218495129348139</c:v>
                </c:pt>
                <c:pt idx="85">
                  <c:v>0.351211678367757</c:v>
                </c:pt>
                <c:pt idx="86">
                  <c:v>0.273888325439137</c:v>
                </c:pt>
                <c:pt idx="87">
                  <c:v>0.110764256894966</c:v>
                </c:pt>
                <c:pt idx="88">
                  <c:v>0.000802846988993515</c:v>
                </c:pt>
                <c:pt idx="89">
                  <c:v>0.0843756705325015</c:v>
                </c:pt>
                <c:pt idx="90">
                  <c:v>-0.454261763645825</c:v>
                </c:pt>
                <c:pt idx="91">
                  <c:v>-0.265630336620445</c:v>
                </c:pt>
                <c:pt idx="92">
                  <c:v>-0.331315846597621</c:v>
                </c:pt>
                <c:pt idx="93">
                  <c:v>0.153605037211678</c:v>
                </c:pt>
                <c:pt idx="94">
                  <c:v>0.00267453335418097</c:v>
                </c:pt>
                <c:pt idx="95">
                  <c:v>-0.424377314552367</c:v>
                </c:pt>
                <c:pt idx="96">
                  <c:v>0.109891365634054</c:v>
                </c:pt>
                <c:pt idx="97">
                  <c:v>-0.232437273287369</c:v>
                </c:pt>
                <c:pt idx="98">
                  <c:v>0.329500522542276</c:v>
                </c:pt>
                <c:pt idx="99">
                  <c:v>0.226575130806939</c:v>
                </c:pt>
                <c:pt idx="100">
                  <c:v>0.0748778971295632</c:v>
                </c:pt>
                <c:pt idx="101">
                  <c:v>0.244784962844618</c:v>
                </c:pt>
                <c:pt idx="102">
                  <c:v>0.716437203382889</c:v>
                </c:pt>
                <c:pt idx="103">
                  <c:v>0.0942894036605675</c:v>
                </c:pt>
                <c:pt idx="104">
                  <c:v>0.125913597685432</c:v>
                </c:pt>
                <c:pt idx="105">
                  <c:v>0.236392381931136</c:v>
                </c:pt>
                <c:pt idx="106">
                  <c:v>0.620961601238543</c:v>
                </c:pt>
                <c:pt idx="107">
                  <c:v>-0.122799561116996</c:v>
                </c:pt>
                <c:pt idx="108">
                  <c:v>-0.475914912808788</c:v>
                </c:pt>
                <c:pt idx="109">
                  <c:v>0.0876717869631902</c:v>
                </c:pt>
                <c:pt idx="110">
                  <c:v>0.0389077559823721</c:v>
                </c:pt>
                <c:pt idx="111">
                  <c:v>0.0121983220393784</c:v>
                </c:pt>
                <c:pt idx="112">
                  <c:v>0.430932675023309</c:v>
                </c:pt>
                <c:pt idx="113">
                  <c:v>-0.375917485228055</c:v>
                </c:pt>
                <c:pt idx="114">
                  <c:v>0.315780854368762</c:v>
                </c:pt>
                <c:pt idx="115">
                  <c:v>0.175746137546285</c:v>
                </c:pt>
                <c:pt idx="116">
                  <c:v>0.122134649690055</c:v>
                </c:pt>
                <c:pt idx="117">
                  <c:v>0.614559212861716</c:v>
                </c:pt>
                <c:pt idx="118">
                  <c:v>0.327503363628118</c:v>
                </c:pt>
                <c:pt idx="119">
                  <c:v>-0.0887050755236847</c:v>
                </c:pt>
                <c:pt idx="120">
                  <c:v>-0.540219801150829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11664"/>
        <c:axId val="729756112"/>
      </c:scatterChart>
      <c:valAx>
        <c:axId val="728911664"/>
        <c:scaling>
          <c:orientation val="minMax"/>
          <c:max val="7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"/>
              <c:y val="0.92623038457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756112"/>
        <c:crossesAt val="-20.0"/>
        <c:crossBetween val="midCat"/>
        <c:majorUnit val="5.0"/>
      </c:valAx>
      <c:valAx>
        <c:axId val="72975611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9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AIY dauers air control</a:t>
            </a:r>
          </a:p>
        </c:rich>
      </c:tx>
      <c:layout>
        <c:manualLayout>
          <c:xMode val="edge"/>
          <c:yMode val="edge"/>
          <c:x val="0.332327674192011"/>
          <c:y val="0.048505399968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-0.833999870072572</c:v>
                </c:pt>
                <c:pt idx="1">
                  <c:v>-0.318122703213934</c:v>
                </c:pt>
                <c:pt idx="2">
                  <c:v>-0.715441980908355</c:v>
                </c:pt>
                <c:pt idx="3">
                  <c:v>0.430889111848606</c:v>
                </c:pt>
                <c:pt idx="4">
                  <c:v>1.063245907713368</c:v>
                </c:pt>
                <c:pt idx="5">
                  <c:v>-0.595022867230592</c:v>
                </c:pt>
                <c:pt idx="6">
                  <c:v>1.938353849893342</c:v>
                </c:pt>
                <c:pt idx="7">
                  <c:v>-0.0869979649788119</c:v>
                </c:pt>
                <c:pt idx="8">
                  <c:v>-1.258542349202344</c:v>
                </c:pt>
                <c:pt idx="9">
                  <c:v>-0.77648370713517</c:v>
                </c:pt>
                <c:pt idx="10">
                  <c:v>2.374975714549469</c:v>
                </c:pt>
                <c:pt idx="11">
                  <c:v>0.0428481728825649</c:v>
                </c:pt>
                <c:pt idx="12">
                  <c:v>-0.114717126062859</c:v>
                </c:pt>
                <c:pt idx="13">
                  <c:v>1.263227406037286</c:v>
                </c:pt>
                <c:pt idx="14">
                  <c:v>-0.332419884082084</c:v>
                </c:pt>
                <c:pt idx="15">
                  <c:v>1.134268810376068</c:v>
                </c:pt>
                <c:pt idx="16">
                  <c:v>0.348524166486135</c:v>
                </c:pt>
                <c:pt idx="17">
                  <c:v>-0.496436867106463</c:v>
                </c:pt>
                <c:pt idx="18">
                  <c:v>0.0876209628347255</c:v>
                </c:pt>
                <c:pt idx="19">
                  <c:v>-1.012993107639072</c:v>
                </c:pt>
                <c:pt idx="20">
                  <c:v>0.800174597051872</c:v>
                </c:pt>
                <c:pt idx="21">
                  <c:v>0.138055636117298</c:v>
                </c:pt>
                <c:pt idx="22">
                  <c:v>0.983431329794739</c:v>
                </c:pt>
                <c:pt idx="23">
                  <c:v>0.457410376666971</c:v>
                </c:pt>
                <c:pt idx="24">
                  <c:v>-0.505285141947674</c:v>
                </c:pt>
                <c:pt idx="25">
                  <c:v>2.207199777954686</c:v>
                </c:pt>
                <c:pt idx="26">
                  <c:v>0.164920860414048</c:v>
                </c:pt>
                <c:pt idx="27">
                  <c:v>-0.172351304296993</c:v>
                </c:pt>
                <c:pt idx="28">
                  <c:v>0.905383498903427</c:v>
                </c:pt>
                <c:pt idx="29">
                  <c:v>1.153631523428385</c:v>
                </c:pt>
                <c:pt idx="30">
                  <c:v>2.262363453481511</c:v>
                </c:pt>
                <c:pt idx="31">
                  <c:v>0.790332390913877</c:v>
                </c:pt>
                <c:pt idx="32">
                  <c:v>-1.515730638878777</c:v>
                </c:pt>
                <c:pt idx="33">
                  <c:v>1.229924902408799</c:v>
                </c:pt>
                <c:pt idx="34">
                  <c:v>-1.193562229684959</c:v>
                </c:pt>
                <c:pt idx="35">
                  <c:v>1.436690066643916</c:v>
                </c:pt>
                <c:pt idx="36">
                  <c:v>-0.666971509052148</c:v>
                </c:pt>
                <c:pt idx="37">
                  <c:v>-1.674756421294706</c:v>
                </c:pt>
                <c:pt idx="38">
                  <c:v>1.032970480719101</c:v>
                </c:pt>
                <c:pt idx="39">
                  <c:v>-0.548600122001221</c:v>
                </c:pt>
                <c:pt idx="40">
                  <c:v>1.17265556492864</c:v>
                </c:pt>
                <c:pt idx="41">
                  <c:v>-0.297280026272828</c:v>
                </c:pt>
                <c:pt idx="42">
                  <c:v>1.521288796336286</c:v>
                </c:pt>
                <c:pt idx="43">
                  <c:v>-0.209319354978098</c:v>
                </c:pt>
                <c:pt idx="44">
                  <c:v>-1.24194736403057</c:v>
                </c:pt>
                <c:pt idx="45">
                  <c:v>1.213852062203325</c:v>
                </c:pt>
                <c:pt idx="46">
                  <c:v>1.61521746687533</c:v>
                </c:pt>
                <c:pt idx="47">
                  <c:v>-0.658147996999133</c:v>
                </c:pt>
                <c:pt idx="48">
                  <c:v>-1.411141796141475</c:v>
                </c:pt>
                <c:pt idx="49">
                  <c:v>0.287046883732049</c:v>
                </c:pt>
                <c:pt idx="50">
                  <c:v>0.8847664155788</c:v>
                </c:pt>
                <c:pt idx="51">
                  <c:v>1.474782830916021</c:v>
                </c:pt>
                <c:pt idx="52">
                  <c:v>0.625372381076015</c:v>
                </c:pt>
                <c:pt idx="53">
                  <c:v>2.056623800643044</c:v>
                </c:pt>
                <c:pt idx="54">
                  <c:v>3.346396771185227</c:v>
                </c:pt>
                <c:pt idx="55">
                  <c:v>4.459276295799052</c:v>
                </c:pt>
                <c:pt idx="56">
                  <c:v>2.699779130390996</c:v>
                </c:pt>
                <c:pt idx="57">
                  <c:v>3.011641750949483</c:v>
                </c:pt>
                <c:pt idx="58">
                  <c:v>2.105738810028289</c:v>
                </c:pt>
                <c:pt idx="59">
                  <c:v>1.249289356630241</c:v>
                </c:pt>
                <c:pt idx="60">
                  <c:v>0.985591249018114</c:v>
                </c:pt>
                <c:pt idx="61">
                  <c:v>0.799956510052094</c:v>
                </c:pt>
                <c:pt idx="62">
                  <c:v>-1.635233849718972</c:v>
                </c:pt>
                <c:pt idx="63">
                  <c:v>0.0618162359085552</c:v>
                </c:pt>
                <c:pt idx="64">
                  <c:v>1.212087314543107</c:v>
                </c:pt>
                <c:pt idx="65">
                  <c:v>0.385031878722594</c:v>
                </c:pt>
                <c:pt idx="66">
                  <c:v>1.396469601869236</c:v>
                </c:pt>
                <c:pt idx="67">
                  <c:v>-2.156151436047281</c:v>
                </c:pt>
                <c:pt idx="68">
                  <c:v>-0.937266050177319</c:v>
                </c:pt>
                <c:pt idx="69">
                  <c:v>1.711526868406963</c:v>
                </c:pt>
                <c:pt idx="70">
                  <c:v>-0.0768578172536005</c:v>
                </c:pt>
                <c:pt idx="71">
                  <c:v>-0.0827485428776169</c:v>
                </c:pt>
                <c:pt idx="72">
                  <c:v>-0.506780637961971</c:v>
                </c:pt>
                <c:pt idx="73">
                  <c:v>0.0540291919473669</c:v>
                </c:pt>
                <c:pt idx="74">
                  <c:v>1.171258665265391</c:v>
                </c:pt>
                <c:pt idx="75">
                  <c:v>0.239156676997533</c:v>
                </c:pt>
                <c:pt idx="76">
                  <c:v>0.108194647022093</c:v>
                </c:pt>
                <c:pt idx="77">
                  <c:v>0.235374771840695</c:v>
                </c:pt>
                <c:pt idx="78">
                  <c:v>-0.0104359267590182</c:v>
                </c:pt>
                <c:pt idx="79">
                  <c:v>-0.857071790580917</c:v>
                </c:pt>
                <c:pt idx="80">
                  <c:v>-0.726511996844317</c:v>
                </c:pt>
                <c:pt idx="81">
                  <c:v>0.285963101831622</c:v>
                </c:pt>
                <c:pt idx="82">
                  <c:v>1.719768435831584</c:v>
                </c:pt>
                <c:pt idx="83">
                  <c:v>0.2413824030809</c:v>
                </c:pt>
                <c:pt idx="84">
                  <c:v>0.51087984296931</c:v>
                </c:pt>
                <c:pt idx="85">
                  <c:v>0.0820809004588859</c:v>
                </c:pt>
                <c:pt idx="86">
                  <c:v>0.0591324107691702</c:v>
                </c:pt>
                <c:pt idx="87">
                  <c:v>3.258002651941037</c:v>
                </c:pt>
                <c:pt idx="88">
                  <c:v>0.0230054646748993</c:v>
                </c:pt>
                <c:pt idx="89">
                  <c:v>0.628365062653402</c:v>
                </c:pt>
                <c:pt idx="90">
                  <c:v>-1.978403539212924</c:v>
                </c:pt>
                <c:pt idx="91">
                  <c:v>0.716854569217945</c:v>
                </c:pt>
                <c:pt idx="92">
                  <c:v>0.993085583378628</c:v>
                </c:pt>
                <c:pt idx="93">
                  <c:v>-0.0667616874344054</c:v>
                </c:pt>
                <c:pt idx="94">
                  <c:v>0.957665140122909</c:v>
                </c:pt>
                <c:pt idx="95">
                  <c:v>-0.468921308808553</c:v>
                </c:pt>
                <c:pt idx="96">
                  <c:v>0.546075155933242</c:v>
                </c:pt>
                <c:pt idx="97">
                  <c:v>-0.530832029036851</c:v>
                </c:pt>
                <c:pt idx="98">
                  <c:v>-0.612490028455391</c:v>
                </c:pt>
                <c:pt idx="99">
                  <c:v>0.69283943567431</c:v>
                </c:pt>
                <c:pt idx="100">
                  <c:v>0.643658040321612</c:v>
                </c:pt>
                <c:pt idx="101">
                  <c:v>0.703753588021475</c:v>
                </c:pt>
                <c:pt idx="102">
                  <c:v>-0.193198394233868</c:v>
                </c:pt>
                <c:pt idx="103">
                  <c:v>-0.892500005189199</c:v>
                </c:pt>
                <c:pt idx="104">
                  <c:v>-0.67770112487897</c:v>
                </c:pt>
                <c:pt idx="105">
                  <c:v>-0.557608203863775</c:v>
                </c:pt>
                <c:pt idx="106">
                  <c:v>-2.024099580214888</c:v>
                </c:pt>
                <c:pt idx="107">
                  <c:v>-0.0397667475922213</c:v>
                </c:pt>
                <c:pt idx="108">
                  <c:v>0.31711646046186</c:v>
                </c:pt>
                <c:pt idx="109">
                  <c:v>-0.689496145182458</c:v>
                </c:pt>
                <c:pt idx="110">
                  <c:v>-0.615802650209247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-1.23898340346621</c:v>
                </c:pt>
                <c:pt idx="1">
                  <c:v>1.37519437934479</c:v>
                </c:pt>
                <c:pt idx="2">
                  <c:v>-0.386703315208727</c:v>
                </c:pt>
                <c:pt idx="3">
                  <c:v>-0.155827409625151</c:v>
                </c:pt>
                <c:pt idx="4">
                  <c:v>1.481265798399908</c:v>
                </c:pt>
                <c:pt idx="5">
                  <c:v>-0.360110059416157</c:v>
                </c:pt>
                <c:pt idx="6">
                  <c:v>0.278935147228327</c:v>
                </c:pt>
                <c:pt idx="7">
                  <c:v>1.572127071371267</c:v>
                </c:pt>
                <c:pt idx="8">
                  <c:v>-0.745558978748217</c:v>
                </c:pt>
                <c:pt idx="9">
                  <c:v>-1.684128254001172</c:v>
                </c:pt>
                <c:pt idx="10">
                  <c:v>-0.851035006952233</c:v>
                </c:pt>
                <c:pt idx="11">
                  <c:v>0.403159840404145</c:v>
                </c:pt>
                <c:pt idx="12">
                  <c:v>0.88699938268877</c:v>
                </c:pt>
                <c:pt idx="13">
                  <c:v>-0.20353472757049</c:v>
                </c:pt>
                <c:pt idx="14">
                  <c:v>-0.631435489212987</c:v>
                </c:pt>
                <c:pt idx="15">
                  <c:v>-0.0409093482909636</c:v>
                </c:pt>
                <c:pt idx="16">
                  <c:v>0.459323580300948</c:v>
                </c:pt>
                <c:pt idx="17">
                  <c:v>-1.816030320267627</c:v>
                </c:pt>
                <c:pt idx="18">
                  <c:v>1.71523149403961</c:v>
                </c:pt>
                <c:pt idx="19">
                  <c:v>-2.154032400338991</c:v>
                </c:pt>
                <c:pt idx="20">
                  <c:v>-1.253039711015756</c:v>
                </c:pt>
                <c:pt idx="21">
                  <c:v>-0.278257310049108</c:v>
                </c:pt>
                <c:pt idx="22">
                  <c:v>0.680527521632941</c:v>
                </c:pt>
                <c:pt idx="23">
                  <c:v>-0.101464501270566</c:v>
                </c:pt>
                <c:pt idx="24">
                  <c:v>-0.738980087275086</c:v>
                </c:pt>
                <c:pt idx="25">
                  <c:v>-2.959088343055783</c:v>
                </c:pt>
                <c:pt idx="26">
                  <c:v>-0.826712079566223</c:v>
                </c:pt>
                <c:pt idx="27">
                  <c:v>-2.287472015136461</c:v>
                </c:pt>
                <c:pt idx="28">
                  <c:v>-1.525420846053193</c:v>
                </c:pt>
                <c:pt idx="29">
                  <c:v>-1.820392717700766</c:v>
                </c:pt>
                <c:pt idx="30">
                  <c:v>-1.481789203354651</c:v>
                </c:pt>
                <c:pt idx="31">
                  <c:v>-0.216786675593379</c:v>
                </c:pt>
                <c:pt idx="32">
                  <c:v>1.705534757787191</c:v>
                </c:pt>
                <c:pt idx="33">
                  <c:v>-1.203417991920817</c:v>
                </c:pt>
                <c:pt idx="34">
                  <c:v>-0.806934946724772</c:v>
                </c:pt>
                <c:pt idx="35">
                  <c:v>-3.724733435294852</c:v>
                </c:pt>
                <c:pt idx="36">
                  <c:v>0.595306536315112</c:v>
                </c:pt>
                <c:pt idx="37">
                  <c:v>-0.335661336637371</c:v>
                </c:pt>
                <c:pt idx="38">
                  <c:v>2.045393846528657</c:v>
                </c:pt>
                <c:pt idx="39">
                  <c:v>0.048382960058559</c:v>
                </c:pt>
                <c:pt idx="40">
                  <c:v>2.07309801694133</c:v>
                </c:pt>
                <c:pt idx="41">
                  <c:v>1.497991275170424</c:v>
                </c:pt>
                <c:pt idx="42">
                  <c:v>0.457275985501878</c:v>
                </c:pt>
                <c:pt idx="43">
                  <c:v>-0.530808533556136</c:v>
                </c:pt>
                <c:pt idx="44">
                  <c:v>-0.476515646136183</c:v>
                </c:pt>
                <c:pt idx="45">
                  <c:v>-2.272844362414866</c:v>
                </c:pt>
                <c:pt idx="46">
                  <c:v>-1.094712915637111</c:v>
                </c:pt>
                <c:pt idx="47">
                  <c:v>-2.210284633870208</c:v>
                </c:pt>
                <c:pt idx="48">
                  <c:v>-0.769350558476445</c:v>
                </c:pt>
                <c:pt idx="49">
                  <c:v>0.0343974241395135</c:v>
                </c:pt>
                <c:pt idx="50">
                  <c:v>-0.401661488934962</c:v>
                </c:pt>
                <c:pt idx="51">
                  <c:v>-0.729658452017507</c:v>
                </c:pt>
                <c:pt idx="52">
                  <c:v>-1.106335372547806</c:v>
                </c:pt>
                <c:pt idx="53">
                  <c:v>-3.322084994311218</c:v>
                </c:pt>
                <c:pt idx="54">
                  <c:v>-0.00202265706895636</c:v>
                </c:pt>
                <c:pt idx="55">
                  <c:v>0.747989482070302</c:v>
                </c:pt>
                <c:pt idx="56">
                  <c:v>0.161161101113049</c:v>
                </c:pt>
                <c:pt idx="57">
                  <c:v>-0.645195044226887</c:v>
                </c:pt>
                <c:pt idx="58">
                  <c:v>-2.910778625202466</c:v>
                </c:pt>
                <c:pt idx="59">
                  <c:v>-0.966444280661505</c:v>
                </c:pt>
                <c:pt idx="60">
                  <c:v>0.302751318525953</c:v>
                </c:pt>
                <c:pt idx="61">
                  <c:v>-0.15982392727734</c:v>
                </c:pt>
                <c:pt idx="62">
                  <c:v>-0.395494280443903</c:v>
                </c:pt>
                <c:pt idx="63">
                  <c:v>-0.58492877027115</c:v>
                </c:pt>
                <c:pt idx="64">
                  <c:v>-1.692932737912643</c:v>
                </c:pt>
                <c:pt idx="65">
                  <c:v>0.670994988330502</c:v>
                </c:pt>
                <c:pt idx="66">
                  <c:v>-1.978205107174534</c:v>
                </c:pt>
                <c:pt idx="67">
                  <c:v>1.298051645822888</c:v>
                </c:pt>
                <c:pt idx="68">
                  <c:v>-1.379693350631951</c:v>
                </c:pt>
                <c:pt idx="69">
                  <c:v>0.233377741448927</c:v>
                </c:pt>
                <c:pt idx="70">
                  <c:v>-0.24581701681911</c:v>
                </c:pt>
                <c:pt idx="71">
                  <c:v>0.496778043197751</c:v>
                </c:pt>
                <c:pt idx="72">
                  <c:v>-0.637691312039645</c:v>
                </c:pt>
                <c:pt idx="73">
                  <c:v>0.256870758342783</c:v>
                </c:pt>
                <c:pt idx="74">
                  <c:v>-1.161842000246082</c:v>
                </c:pt>
                <c:pt idx="75">
                  <c:v>-0.958915569085018</c:v>
                </c:pt>
                <c:pt idx="76">
                  <c:v>0.212658318138038</c:v>
                </c:pt>
                <c:pt idx="77">
                  <c:v>1.804737151427244</c:v>
                </c:pt>
                <c:pt idx="78">
                  <c:v>1.315297875108927</c:v>
                </c:pt>
                <c:pt idx="79">
                  <c:v>-1.097384736495195</c:v>
                </c:pt>
                <c:pt idx="80">
                  <c:v>1.228410694096969</c:v>
                </c:pt>
                <c:pt idx="81">
                  <c:v>2.443534848785942</c:v>
                </c:pt>
                <c:pt idx="82">
                  <c:v>0.722820408456062</c:v>
                </c:pt>
                <c:pt idx="83">
                  <c:v>0.44501261867235</c:v>
                </c:pt>
                <c:pt idx="84">
                  <c:v>0.516145952896814</c:v>
                </c:pt>
                <c:pt idx="85">
                  <c:v>2.136847884009669</c:v>
                </c:pt>
                <c:pt idx="86">
                  <c:v>0.160650320498937</c:v>
                </c:pt>
                <c:pt idx="87">
                  <c:v>-3.084998062369271</c:v>
                </c:pt>
                <c:pt idx="88">
                  <c:v>-2.820847035102933</c:v>
                </c:pt>
                <c:pt idx="89">
                  <c:v>-1.745828536341578</c:v>
                </c:pt>
                <c:pt idx="90">
                  <c:v>-1.97607549698631</c:v>
                </c:pt>
                <c:pt idx="91">
                  <c:v>-2.415848788106918</c:v>
                </c:pt>
                <c:pt idx="92">
                  <c:v>0.390414669185182</c:v>
                </c:pt>
                <c:pt idx="93">
                  <c:v>-0.428432555289023</c:v>
                </c:pt>
                <c:pt idx="94">
                  <c:v>2.306402998805467</c:v>
                </c:pt>
                <c:pt idx="95">
                  <c:v>0.29026718076932</c:v>
                </c:pt>
                <c:pt idx="96">
                  <c:v>2.656989249963724</c:v>
                </c:pt>
                <c:pt idx="97">
                  <c:v>1.226356598339543</c:v>
                </c:pt>
                <c:pt idx="98">
                  <c:v>0.407900885191762</c:v>
                </c:pt>
                <c:pt idx="99">
                  <c:v>-0.975122950830319</c:v>
                </c:pt>
                <c:pt idx="100">
                  <c:v>0.291097718605964</c:v>
                </c:pt>
                <c:pt idx="101">
                  <c:v>0.138724463965792</c:v>
                </c:pt>
                <c:pt idx="102">
                  <c:v>1.681879332809624</c:v>
                </c:pt>
                <c:pt idx="103">
                  <c:v>2.282001517348962</c:v>
                </c:pt>
                <c:pt idx="104">
                  <c:v>-0.664411492127738</c:v>
                </c:pt>
                <c:pt idx="105">
                  <c:v>2.417706587797181</c:v>
                </c:pt>
                <c:pt idx="106">
                  <c:v>1.118256294622469</c:v>
                </c:pt>
                <c:pt idx="107">
                  <c:v>1.084815076591716</c:v>
                </c:pt>
                <c:pt idx="108">
                  <c:v>-0.207899651583121</c:v>
                </c:pt>
                <c:pt idx="109">
                  <c:v>1.093552663715224</c:v>
                </c:pt>
                <c:pt idx="110">
                  <c:v>-1.429136468550741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-0.446945769477238</c:v>
                </c:pt>
                <c:pt idx="1">
                  <c:v>-0.128095908799842</c:v>
                </c:pt>
                <c:pt idx="2">
                  <c:v>0.0188578041327121</c:v>
                </c:pt>
                <c:pt idx="3">
                  <c:v>1.244809891920671</c:v>
                </c:pt>
                <c:pt idx="4">
                  <c:v>-1.991381770664959</c:v>
                </c:pt>
                <c:pt idx="5">
                  <c:v>-1.375321202917622</c:v>
                </c:pt>
                <c:pt idx="6">
                  <c:v>1.04702705027717</c:v>
                </c:pt>
                <c:pt idx="7">
                  <c:v>0.519854507317415</c:v>
                </c:pt>
                <c:pt idx="8">
                  <c:v>-1.654249350972093</c:v>
                </c:pt>
                <c:pt idx="9">
                  <c:v>2.190403070906723</c:v>
                </c:pt>
                <c:pt idx="10">
                  <c:v>-2.452003262779762</c:v>
                </c:pt>
                <c:pt idx="11">
                  <c:v>0.39199311230638</c:v>
                </c:pt>
                <c:pt idx="12">
                  <c:v>-0.369567076321016</c:v>
                </c:pt>
                <c:pt idx="13">
                  <c:v>-0.360877670093939</c:v>
                </c:pt>
                <c:pt idx="14">
                  <c:v>0.349337210595634</c:v>
                </c:pt>
                <c:pt idx="15">
                  <c:v>1.110456631450321</c:v>
                </c:pt>
                <c:pt idx="16">
                  <c:v>0.548538407891291</c:v>
                </c:pt>
                <c:pt idx="17">
                  <c:v>0.0873869094331299</c:v>
                </c:pt>
                <c:pt idx="18">
                  <c:v>0.745050539966879</c:v>
                </c:pt>
                <c:pt idx="19">
                  <c:v>-0.940930643124787</c:v>
                </c:pt>
                <c:pt idx="20">
                  <c:v>0.684245922039121</c:v>
                </c:pt>
                <c:pt idx="21">
                  <c:v>2.572801363239464</c:v>
                </c:pt>
                <c:pt idx="22">
                  <c:v>2.126447442756681</c:v>
                </c:pt>
                <c:pt idx="23">
                  <c:v>0.0519590778857396</c:v>
                </c:pt>
                <c:pt idx="24">
                  <c:v>1.825021460242393</c:v>
                </c:pt>
                <c:pt idx="25">
                  <c:v>1.247538829216934</c:v>
                </c:pt>
                <c:pt idx="26">
                  <c:v>1.041907034256885</c:v>
                </c:pt>
                <c:pt idx="27">
                  <c:v>-0.887572290198707</c:v>
                </c:pt>
                <c:pt idx="28">
                  <c:v>0.135692431756177</c:v>
                </c:pt>
                <c:pt idx="29">
                  <c:v>-0.0763321367187647</c:v>
                </c:pt>
                <c:pt idx="30">
                  <c:v>0.615524862074481</c:v>
                </c:pt>
                <c:pt idx="31">
                  <c:v>1.79917641314422</c:v>
                </c:pt>
                <c:pt idx="32">
                  <c:v>0.715579341470934</c:v>
                </c:pt>
                <c:pt idx="33">
                  <c:v>1.352896442921375</c:v>
                </c:pt>
                <c:pt idx="34">
                  <c:v>-0.232097300582812</c:v>
                </c:pt>
                <c:pt idx="35">
                  <c:v>-0.577276516301842</c:v>
                </c:pt>
                <c:pt idx="36">
                  <c:v>-0.347784813969222</c:v>
                </c:pt>
                <c:pt idx="37">
                  <c:v>0.960199695834908</c:v>
                </c:pt>
                <c:pt idx="38">
                  <c:v>-0.0285462934704474</c:v>
                </c:pt>
                <c:pt idx="39">
                  <c:v>-0.77468131715981</c:v>
                </c:pt>
                <c:pt idx="40">
                  <c:v>-0.561297611032613</c:v>
                </c:pt>
                <c:pt idx="41">
                  <c:v>-1.507501533960048</c:v>
                </c:pt>
                <c:pt idx="42">
                  <c:v>1.470650916538014</c:v>
                </c:pt>
                <c:pt idx="43">
                  <c:v>0.837018819710113</c:v>
                </c:pt>
                <c:pt idx="44">
                  <c:v>-0.257538300193035</c:v>
                </c:pt>
                <c:pt idx="45">
                  <c:v>0.474737659103152</c:v>
                </c:pt>
                <c:pt idx="46">
                  <c:v>2.144037559948372</c:v>
                </c:pt>
                <c:pt idx="47">
                  <c:v>4.582092962450816</c:v>
                </c:pt>
                <c:pt idx="48">
                  <c:v>2.20916757233094</c:v>
                </c:pt>
                <c:pt idx="49">
                  <c:v>2.807276351622872</c:v>
                </c:pt>
                <c:pt idx="50">
                  <c:v>3.266744590575542</c:v>
                </c:pt>
                <c:pt idx="51">
                  <c:v>0.94351832316757</c:v>
                </c:pt>
                <c:pt idx="52">
                  <c:v>0.682983662957927</c:v>
                </c:pt>
                <c:pt idx="53">
                  <c:v>1.842499382925023</c:v>
                </c:pt>
                <c:pt idx="54">
                  <c:v>-1.127556062454239</c:v>
                </c:pt>
                <c:pt idx="55">
                  <c:v>-2.43116976267569</c:v>
                </c:pt>
                <c:pt idx="56">
                  <c:v>1.730816311720125</c:v>
                </c:pt>
                <c:pt idx="57">
                  <c:v>2.047411891419122</c:v>
                </c:pt>
                <c:pt idx="58">
                  <c:v>-1.887603685656753</c:v>
                </c:pt>
                <c:pt idx="59">
                  <c:v>-0.505223916733075</c:v>
                </c:pt>
                <c:pt idx="60">
                  <c:v>-0.643022751548293</c:v>
                </c:pt>
                <c:pt idx="61">
                  <c:v>-2.959024409356901</c:v>
                </c:pt>
                <c:pt idx="62">
                  <c:v>0.382490771760842</c:v>
                </c:pt>
                <c:pt idx="63">
                  <c:v>0.431851893567737</c:v>
                </c:pt>
                <c:pt idx="64">
                  <c:v>-2.479985701010364</c:v>
                </c:pt>
                <c:pt idx="65">
                  <c:v>-1.465164326735918</c:v>
                </c:pt>
                <c:pt idx="66">
                  <c:v>1.473722665767666</c:v>
                </c:pt>
                <c:pt idx="67">
                  <c:v>-0.181628445187434</c:v>
                </c:pt>
                <c:pt idx="68">
                  <c:v>-2.610849113446736</c:v>
                </c:pt>
                <c:pt idx="69">
                  <c:v>-1.614717915482283</c:v>
                </c:pt>
                <c:pt idx="70">
                  <c:v>-0.510544803533868</c:v>
                </c:pt>
                <c:pt idx="71">
                  <c:v>0.994153433443972</c:v>
                </c:pt>
                <c:pt idx="72">
                  <c:v>-1.200922449593831</c:v>
                </c:pt>
                <c:pt idx="73">
                  <c:v>-1.288120157496275</c:v>
                </c:pt>
                <c:pt idx="74">
                  <c:v>-1.412523674767578</c:v>
                </c:pt>
                <c:pt idx="75">
                  <c:v>1.544380380646906</c:v>
                </c:pt>
                <c:pt idx="76">
                  <c:v>1.024709424169677</c:v>
                </c:pt>
                <c:pt idx="77">
                  <c:v>0.94598422159983</c:v>
                </c:pt>
                <c:pt idx="78">
                  <c:v>-1.234831129532459</c:v>
                </c:pt>
                <c:pt idx="79">
                  <c:v>0.53186018355684</c:v>
                </c:pt>
                <c:pt idx="80">
                  <c:v>-0.182011530447332</c:v>
                </c:pt>
                <c:pt idx="81">
                  <c:v>0.828991950978154</c:v>
                </c:pt>
                <c:pt idx="82">
                  <c:v>-0.523834278467707</c:v>
                </c:pt>
                <c:pt idx="83">
                  <c:v>-2.804470594863882</c:v>
                </c:pt>
                <c:pt idx="84">
                  <c:v>-2.557343090706206</c:v>
                </c:pt>
                <c:pt idx="85">
                  <c:v>-2.786644833204658</c:v>
                </c:pt>
                <c:pt idx="86">
                  <c:v>-1.89309116969655</c:v>
                </c:pt>
                <c:pt idx="87">
                  <c:v>0.649350564692611</c:v>
                </c:pt>
                <c:pt idx="88">
                  <c:v>0.110751602608629</c:v>
                </c:pt>
                <c:pt idx="89">
                  <c:v>2.286607396168515</c:v>
                </c:pt>
                <c:pt idx="90">
                  <c:v>-1.624012155721136</c:v>
                </c:pt>
                <c:pt idx="91">
                  <c:v>-0.546180329173</c:v>
                </c:pt>
                <c:pt idx="92">
                  <c:v>-0.800339593430034</c:v>
                </c:pt>
                <c:pt idx="93">
                  <c:v>0.0164735533894033</c:v>
                </c:pt>
                <c:pt idx="94">
                  <c:v>-1.007366996070337</c:v>
                </c:pt>
                <c:pt idx="95">
                  <c:v>-1.123067624000341</c:v>
                </c:pt>
                <c:pt idx="96">
                  <c:v>0.818514055116203</c:v>
                </c:pt>
                <c:pt idx="97">
                  <c:v>-0.0193209735151562</c:v>
                </c:pt>
                <c:pt idx="98">
                  <c:v>-4.600767121889895</c:v>
                </c:pt>
                <c:pt idx="99">
                  <c:v>-0.12284451492519</c:v>
                </c:pt>
                <c:pt idx="100">
                  <c:v>-1.546636416904674</c:v>
                </c:pt>
                <c:pt idx="101">
                  <c:v>-1.779174763394542</c:v>
                </c:pt>
                <c:pt idx="102">
                  <c:v>-3.896173070289739</c:v>
                </c:pt>
                <c:pt idx="103">
                  <c:v>-1.590174500880766</c:v>
                </c:pt>
                <c:pt idx="104">
                  <c:v>0.20511805521912</c:v>
                </c:pt>
                <c:pt idx="105">
                  <c:v>-0.449285820835757</c:v>
                </c:pt>
                <c:pt idx="106">
                  <c:v>0.321748348789676</c:v>
                </c:pt>
                <c:pt idx="107">
                  <c:v>0.777181539181087</c:v>
                </c:pt>
                <c:pt idx="108">
                  <c:v>0.394831893521833</c:v>
                </c:pt>
                <c:pt idx="109">
                  <c:v>-1.230004439761647</c:v>
                </c:pt>
                <c:pt idx="110">
                  <c:v>-2.167336640417838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0.657842838768521</c:v>
                </c:pt>
                <c:pt idx="1">
                  <c:v>-0.722094608373948</c:v>
                </c:pt>
                <c:pt idx="2">
                  <c:v>1.32760021230704</c:v>
                </c:pt>
                <c:pt idx="3">
                  <c:v>0.854541613625745</c:v>
                </c:pt>
                <c:pt idx="4">
                  <c:v>-1.501801914175164</c:v>
                </c:pt>
                <c:pt idx="5">
                  <c:v>0.0149240114342518</c:v>
                </c:pt>
                <c:pt idx="6">
                  <c:v>-0.0892982178624309</c:v>
                </c:pt>
                <c:pt idx="7">
                  <c:v>-1.18134259128738</c:v>
                </c:pt>
                <c:pt idx="8">
                  <c:v>1.286551718985661</c:v>
                </c:pt>
                <c:pt idx="9">
                  <c:v>-0.711174833027625</c:v>
                </c:pt>
                <c:pt idx="10">
                  <c:v>-0.582143188510965</c:v>
                </c:pt>
                <c:pt idx="11">
                  <c:v>0.204955842803754</c:v>
                </c:pt>
                <c:pt idx="12">
                  <c:v>-1.667987238589172</c:v>
                </c:pt>
                <c:pt idx="13">
                  <c:v>-0.309315954538454</c:v>
                </c:pt>
                <c:pt idx="14">
                  <c:v>0.462485320618915</c:v>
                </c:pt>
                <c:pt idx="15">
                  <c:v>-1.227338686953456</c:v>
                </c:pt>
                <c:pt idx="16">
                  <c:v>1.289975834038552</c:v>
                </c:pt>
                <c:pt idx="17">
                  <c:v>1.54646561565637</c:v>
                </c:pt>
                <c:pt idx="18">
                  <c:v>-0.802779209578939</c:v>
                </c:pt>
                <c:pt idx="19">
                  <c:v>2.116862835282364</c:v>
                </c:pt>
                <c:pt idx="20">
                  <c:v>-1.278374607053566</c:v>
                </c:pt>
                <c:pt idx="21">
                  <c:v>0.636670392193771</c:v>
                </c:pt>
                <c:pt idx="22">
                  <c:v>1.007580576804636</c:v>
                </c:pt>
                <c:pt idx="23">
                  <c:v>-0.795465141681408</c:v>
                </c:pt>
                <c:pt idx="24">
                  <c:v>0.245810021040557</c:v>
                </c:pt>
                <c:pt idx="25">
                  <c:v>-1.022655836670111</c:v>
                </c:pt>
                <c:pt idx="26">
                  <c:v>-1.450844912299194</c:v>
                </c:pt>
                <c:pt idx="27">
                  <c:v>0.630416113418614</c:v>
                </c:pt>
                <c:pt idx="28">
                  <c:v>-0.764314831681472</c:v>
                </c:pt>
                <c:pt idx="29">
                  <c:v>0.415334253185041</c:v>
                </c:pt>
                <c:pt idx="30">
                  <c:v>-0.220316530006886</c:v>
                </c:pt>
                <c:pt idx="31">
                  <c:v>0.498561956240745</c:v>
                </c:pt>
                <c:pt idx="32">
                  <c:v>1.223394192482405</c:v>
                </c:pt>
                <c:pt idx="33">
                  <c:v>-2.084821297322354</c:v>
                </c:pt>
                <c:pt idx="34">
                  <c:v>-2.252663507751568</c:v>
                </c:pt>
                <c:pt idx="35">
                  <c:v>-1.805847753763517</c:v>
                </c:pt>
                <c:pt idx="36">
                  <c:v>-0.944513254286824</c:v>
                </c:pt>
                <c:pt idx="37">
                  <c:v>-1.786021408823231</c:v>
                </c:pt>
                <c:pt idx="38">
                  <c:v>-2.217296426345237</c:v>
                </c:pt>
                <c:pt idx="39">
                  <c:v>0.14394749630864</c:v>
                </c:pt>
                <c:pt idx="40">
                  <c:v>-2.130729517536294</c:v>
                </c:pt>
                <c:pt idx="41">
                  <c:v>-0.380041516243453</c:v>
                </c:pt>
                <c:pt idx="42">
                  <c:v>-0.0693487742156066</c:v>
                </c:pt>
                <c:pt idx="43">
                  <c:v>-0.772597203484147</c:v>
                </c:pt>
                <c:pt idx="44">
                  <c:v>0.124511739801059</c:v>
                </c:pt>
                <c:pt idx="45">
                  <c:v>-0.636632520208057</c:v>
                </c:pt>
                <c:pt idx="46">
                  <c:v>0.933942031380726</c:v>
                </c:pt>
                <c:pt idx="47">
                  <c:v>-1.040129585971912</c:v>
                </c:pt>
                <c:pt idx="48">
                  <c:v>-1.095648963112666</c:v>
                </c:pt>
                <c:pt idx="49">
                  <c:v>-0.0945517643320231</c:v>
                </c:pt>
                <c:pt idx="50">
                  <c:v>0.540380173745893</c:v>
                </c:pt>
                <c:pt idx="51">
                  <c:v>-0.29465987550213</c:v>
                </c:pt>
                <c:pt idx="52">
                  <c:v>-0.495417464209838</c:v>
                </c:pt>
                <c:pt idx="53">
                  <c:v>2.168597407818153</c:v>
                </c:pt>
                <c:pt idx="54">
                  <c:v>-0.967005465635712</c:v>
                </c:pt>
                <c:pt idx="55">
                  <c:v>1.804649200629938</c:v>
                </c:pt>
                <c:pt idx="56">
                  <c:v>-0.386275353391751</c:v>
                </c:pt>
                <c:pt idx="57">
                  <c:v>2.080907380572687</c:v>
                </c:pt>
                <c:pt idx="58">
                  <c:v>0.509587381411118</c:v>
                </c:pt>
                <c:pt idx="59">
                  <c:v>-0.0763366598117792</c:v>
                </c:pt>
                <c:pt idx="60">
                  <c:v>0.314678107211603</c:v>
                </c:pt>
                <c:pt idx="61">
                  <c:v>-1.181832844065018</c:v>
                </c:pt>
                <c:pt idx="62">
                  <c:v>-0.242052774510011</c:v>
                </c:pt>
                <c:pt idx="63">
                  <c:v>2.016302264788795</c:v>
                </c:pt>
                <c:pt idx="64">
                  <c:v>-0.393424606518575</c:v>
                </c:pt>
                <c:pt idx="65">
                  <c:v>-0.152032336696549</c:v>
                </c:pt>
                <c:pt idx="66">
                  <c:v>1.099046230478387</c:v>
                </c:pt>
                <c:pt idx="67">
                  <c:v>0.616522670579851</c:v>
                </c:pt>
                <c:pt idx="68">
                  <c:v>1.498347228183298</c:v>
                </c:pt>
                <c:pt idx="69">
                  <c:v>0.723729327673189</c:v>
                </c:pt>
                <c:pt idx="70">
                  <c:v>-0.321600606559134</c:v>
                </c:pt>
                <c:pt idx="71">
                  <c:v>-0.131623792196734</c:v>
                </c:pt>
                <c:pt idx="72">
                  <c:v>0.0843378821375877</c:v>
                </c:pt>
                <c:pt idx="73">
                  <c:v>-0.703257746341269</c:v>
                </c:pt>
                <c:pt idx="74">
                  <c:v>-0.285920923621171</c:v>
                </c:pt>
                <c:pt idx="75">
                  <c:v>0.463266679737982</c:v>
                </c:pt>
                <c:pt idx="76">
                  <c:v>0.115518641618874</c:v>
                </c:pt>
                <c:pt idx="77">
                  <c:v>0.136572132578683</c:v>
                </c:pt>
                <c:pt idx="78">
                  <c:v>-0.0909573726827094</c:v>
                </c:pt>
                <c:pt idx="79">
                  <c:v>-0.0476211239327649</c:v>
                </c:pt>
                <c:pt idx="80">
                  <c:v>-1.988149910122645</c:v>
                </c:pt>
                <c:pt idx="81">
                  <c:v>-0.141706565801733</c:v>
                </c:pt>
                <c:pt idx="82">
                  <c:v>-1.733468285564545</c:v>
                </c:pt>
                <c:pt idx="83">
                  <c:v>-1.25711262419395</c:v>
                </c:pt>
                <c:pt idx="84">
                  <c:v>-0.808842343855428</c:v>
                </c:pt>
                <c:pt idx="85">
                  <c:v>-1.621898875742588</c:v>
                </c:pt>
                <c:pt idx="86">
                  <c:v>0.795642117108696</c:v>
                </c:pt>
                <c:pt idx="87">
                  <c:v>-0.180609395837875</c:v>
                </c:pt>
                <c:pt idx="88">
                  <c:v>-0.938426396463608</c:v>
                </c:pt>
                <c:pt idx="89">
                  <c:v>-1.340097998022133</c:v>
                </c:pt>
                <c:pt idx="90">
                  <c:v>0.13106067278143</c:v>
                </c:pt>
                <c:pt idx="91">
                  <c:v>0.560575290854695</c:v>
                </c:pt>
                <c:pt idx="92">
                  <c:v>-1.122587282873016</c:v>
                </c:pt>
                <c:pt idx="93">
                  <c:v>-1.867267307733245</c:v>
                </c:pt>
                <c:pt idx="94">
                  <c:v>0.205446537908988</c:v>
                </c:pt>
                <c:pt idx="95">
                  <c:v>0.595238115068144</c:v>
                </c:pt>
                <c:pt idx="96">
                  <c:v>-0.567866366583123</c:v>
                </c:pt>
                <c:pt idx="97">
                  <c:v>-2.069939585630161</c:v>
                </c:pt>
                <c:pt idx="98">
                  <c:v>-0.137101458446518</c:v>
                </c:pt>
                <c:pt idx="99">
                  <c:v>0.00644590352265414</c:v>
                </c:pt>
                <c:pt idx="100">
                  <c:v>-1.617965577670464</c:v>
                </c:pt>
                <c:pt idx="101">
                  <c:v>1.541727476276249</c:v>
                </c:pt>
                <c:pt idx="102">
                  <c:v>1.338946791750471</c:v>
                </c:pt>
                <c:pt idx="103">
                  <c:v>0.766787305507053</c:v>
                </c:pt>
                <c:pt idx="104">
                  <c:v>0.500447023001315</c:v>
                </c:pt>
                <c:pt idx="105">
                  <c:v>0.718399107143577</c:v>
                </c:pt>
                <c:pt idx="106">
                  <c:v>1.85006501165482</c:v>
                </c:pt>
                <c:pt idx="107">
                  <c:v>0.451936886542345</c:v>
                </c:pt>
                <c:pt idx="108">
                  <c:v>-0.195103278981587</c:v>
                </c:pt>
                <c:pt idx="109">
                  <c:v>-0.361189986647138</c:v>
                </c:pt>
                <c:pt idx="110">
                  <c:v>-0.328328674871088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-0.391226520026481</c:v>
                </c:pt>
                <c:pt idx="1">
                  <c:v>-2.43505474145848</c:v>
                </c:pt>
                <c:pt idx="2">
                  <c:v>1.732362412553591</c:v>
                </c:pt>
                <c:pt idx="3">
                  <c:v>0.232203301387877</c:v>
                </c:pt>
                <c:pt idx="4">
                  <c:v>-1.792478874407086</c:v>
                </c:pt>
                <c:pt idx="5">
                  <c:v>-3.536362675193401</c:v>
                </c:pt>
                <c:pt idx="6">
                  <c:v>0.206165828915623</c:v>
                </c:pt>
                <c:pt idx="7">
                  <c:v>3.611976794913728</c:v>
                </c:pt>
                <c:pt idx="8">
                  <c:v>0.164807010915757</c:v>
                </c:pt>
                <c:pt idx="9">
                  <c:v>-0.618673799086175</c:v>
                </c:pt>
                <c:pt idx="10">
                  <c:v>0.848487492852232</c:v>
                </c:pt>
                <c:pt idx="11">
                  <c:v>-2.085043036576365</c:v>
                </c:pt>
                <c:pt idx="12">
                  <c:v>-2.18972596037335</c:v>
                </c:pt>
                <c:pt idx="13">
                  <c:v>-0.725117748604491</c:v>
                </c:pt>
                <c:pt idx="14">
                  <c:v>-3.082732045319113</c:v>
                </c:pt>
                <c:pt idx="15">
                  <c:v>-2.633399692345497</c:v>
                </c:pt>
                <c:pt idx="16">
                  <c:v>1.405028482790072</c:v>
                </c:pt>
                <c:pt idx="17">
                  <c:v>1.463466006477743</c:v>
                </c:pt>
                <c:pt idx="18">
                  <c:v>2.484401584969819</c:v>
                </c:pt>
                <c:pt idx="19">
                  <c:v>-1.957283773906236</c:v>
                </c:pt>
                <c:pt idx="20">
                  <c:v>-0.639171354994442</c:v>
                </c:pt>
                <c:pt idx="21">
                  <c:v>0.65045489514707</c:v>
                </c:pt>
                <c:pt idx="22">
                  <c:v>-1.440957704526375</c:v>
                </c:pt>
                <c:pt idx="23">
                  <c:v>1.153640381318535</c:v>
                </c:pt>
                <c:pt idx="24">
                  <c:v>1.187183408698604</c:v>
                </c:pt>
                <c:pt idx="25">
                  <c:v>0.753229409491989</c:v>
                </c:pt>
                <c:pt idx="26">
                  <c:v>1.367704498228119</c:v>
                </c:pt>
                <c:pt idx="27">
                  <c:v>2.471957026119702</c:v>
                </c:pt>
                <c:pt idx="28">
                  <c:v>0.837732195761995</c:v>
                </c:pt>
                <c:pt idx="29">
                  <c:v>2.593105073873716</c:v>
                </c:pt>
                <c:pt idx="30">
                  <c:v>0.785382047498617</c:v>
                </c:pt>
                <c:pt idx="31">
                  <c:v>1.641694409713694</c:v>
                </c:pt>
                <c:pt idx="32">
                  <c:v>-0.196952539322387</c:v>
                </c:pt>
                <c:pt idx="33">
                  <c:v>1.844718583828488</c:v>
                </c:pt>
                <c:pt idx="34">
                  <c:v>3.168423729170041</c:v>
                </c:pt>
                <c:pt idx="35">
                  <c:v>0.0114608702951925</c:v>
                </c:pt>
                <c:pt idx="36">
                  <c:v>-0.134229474493403</c:v>
                </c:pt>
                <c:pt idx="37">
                  <c:v>0.42133207509841</c:v>
                </c:pt>
                <c:pt idx="38">
                  <c:v>-1.036134225715267</c:v>
                </c:pt>
                <c:pt idx="39">
                  <c:v>-1.814851594087234</c:v>
                </c:pt>
                <c:pt idx="40">
                  <c:v>-0.0537303813787947</c:v>
                </c:pt>
                <c:pt idx="41">
                  <c:v>3.746612509778848</c:v>
                </c:pt>
                <c:pt idx="42">
                  <c:v>2.502278647582106</c:v>
                </c:pt>
                <c:pt idx="43">
                  <c:v>0.932661622880565</c:v>
                </c:pt>
                <c:pt idx="44">
                  <c:v>3.600094571772125</c:v>
                </c:pt>
                <c:pt idx="45">
                  <c:v>2.320619007017723</c:v>
                </c:pt>
                <c:pt idx="46">
                  <c:v>1.931331451306149</c:v>
                </c:pt>
                <c:pt idx="47">
                  <c:v>2.922704160277227</c:v>
                </c:pt>
                <c:pt idx="48">
                  <c:v>1.735007411985314</c:v>
                </c:pt>
                <c:pt idx="49">
                  <c:v>-0.98949475443375</c:v>
                </c:pt>
                <c:pt idx="50">
                  <c:v>-1.63965220093837</c:v>
                </c:pt>
                <c:pt idx="51">
                  <c:v>1.342704825153766</c:v>
                </c:pt>
                <c:pt idx="52">
                  <c:v>-0.0815617499353827</c:v>
                </c:pt>
                <c:pt idx="53">
                  <c:v>-1.61699317141836</c:v>
                </c:pt>
                <c:pt idx="54">
                  <c:v>1.290999524357519</c:v>
                </c:pt>
                <c:pt idx="55">
                  <c:v>-0.457580283717052</c:v>
                </c:pt>
                <c:pt idx="56">
                  <c:v>0.894115061397707</c:v>
                </c:pt>
                <c:pt idx="57">
                  <c:v>-0.836422550008715</c:v>
                </c:pt>
                <c:pt idx="58">
                  <c:v>0.388587846224855</c:v>
                </c:pt>
                <c:pt idx="59">
                  <c:v>0.211416187757575</c:v>
                </c:pt>
                <c:pt idx="60">
                  <c:v>-1.738146387127316</c:v>
                </c:pt>
                <c:pt idx="61">
                  <c:v>2.372861807869528</c:v>
                </c:pt>
                <c:pt idx="62">
                  <c:v>-0.11068827139398</c:v>
                </c:pt>
                <c:pt idx="63">
                  <c:v>-2.576208094163789</c:v>
                </c:pt>
                <c:pt idx="64">
                  <c:v>-0.770402062593347</c:v>
                </c:pt>
                <c:pt idx="65">
                  <c:v>0.0502852254598185</c:v>
                </c:pt>
                <c:pt idx="66">
                  <c:v>-1.479391849723446</c:v>
                </c:pt>
                <c:pt idx="67">
                  <c:v>1.329792449154445</c:v>
                </c:pt>
                <c:pt idx="68">
                  <c:v>0.779320928434566</c:v>
                </c:pt>
                <c:pt idx="69">
                  <c:v>2.850738462844744</c:v>
                </c:pt>
                <c:pt idx="70">
                  <c:v>1.246898870115005</c:v>
                </c:pt>
                <c:pt idx="71">
                  <c:v>-0.529483669564952</c:v>
                </c:pt>
                <c:pt idx="72">
                  <c:v>2.442501929012931</c:v>
                </c:pt>
                <c:pt idx="73">
                  <c:v>5.18376774933149</c:v>
                </c:pt>
                <c:pt idx="74">
                  <c:v>1.480672533642919</c:v>
                </c:pt>
                <c:pt idx="75">
                  <c:v>3.608382910453311</c:v>
                </c:pt>
                <c:pt idx="76">
                  <c:v>4.757565038258463</c:v>
                </c:pt>
                <c:pt idx="77">
                  <c:v>3.065318734549745</c:v>
                </c:pt>
                <c:pt idx="78">
                  <c:v>1.369590782996849</c:v>
                </c:pt>
                <c:pt idx="79">
                  <c:v>1.372325975661609</c:v>
                </c:pt>
                <c:pt idx="80">
                  <c:v>2.829792076831913</c:v>
                </c:pt>
                <c:pt idx="81">
                  <c:v>4.079131433852313</c:v>
                </c:pt>
                <c:pt idx="82">
                  <c:v>1.751356338983396</c:v>
                </c:pt>
                <c:pt idx="83">
                  <c:v>-0.01719552705223</c:v>
                </c:pt>
                <c:pt idx="84">
                  <c:v>-0.0795282744993196</c:v>
                </c:pt>
                <c:pt idx="85">
                  <c:v>-0.166654819130473</c:v>
                </c:pt>
                <c:pt idx="86">
                  <c:v>1.949573806269572</c:v>
                </c:pt>
                <c:pt idx="87">
                  <c:v>0.507991550946491</c:v>
                </c:pt>
                <c:pt idx="88">
                  <c:v>1.684938389702722</c:v>
                </c:pt>
                <c:pt idx="89">
                  <c:v>0.398826828546387</c:v>
                </c:pt>
                <c:pt idx="90">
                  <c:v>0.0186951214776967</c:v>
                </c:pt>
                <c:pt idx="91">
                  <c:v>-1.687597920854005</c:v>
                </c:pt>
                <c:pt idx="92">
                  <c:v>1.078359641821675</c:v>
                </c:pt>
                <c:pt idx="93">
                  <c:v>-1.576092364593535</c:v>
                </c:pt>
                <c:pt idx="94">
                  <c:v>1.179701638495963</c:v>
                </c:pt>
                <c:pt idx="95">
                  <c:v>-0.563338580096189</c:v>
                </c:pt>
                <c:pt idx="96">
                  <c:v>-0.352966250275833</c:v>
                </c:pt>
                <c:pt idx="97">
                  <c:v>-2.466368860694104</c:v>
                </c:pt>
                <c:pt idx="98">
                  <c:v>-1.430434023743652</c:v>
                </c:pt>
                <c:pt idx="99">
                  <c:v>-0.672758853531407</c:v>
                </c:pt>
                <c:pt idx="100">
                  <c:v>1.01038664507552</c:v>
                </c:pt>
                <c:pt idx="101">
                  <c:v>1.318520360149512</c:v>
                </c:pt>
                <c:pt idx="102">
                  <c:v>0.190732087725548</c:v>
                </c:pt>
                <c:pt idx="103">
                  <c:v>-1.320959025710648</c:v>
                </c:pt>
                <c:pt idx="104">
                  <c:v>-2.430723082948924</c:v>
                </c:pt>
                <c:pt idx="105">
                  <c:v>1.488099799083855</c:v>
                </c:pt>
                <c:pt idx="106">
                  <c:v>-4.254316508848661</c:v>
                </c:pt>
                <c:pt idx="107">
                  <c:v>-1.181349788083018</c:v>
                </c:pt>
                <c:pt idx="108">
                  <c:v>-1.119526922739537</c:v>
                </c:pt>
                <c:pt idx="109">
                  <c:v>-3.948733323111025</c:v>
                </c:pt>
                <c:pt idx="110">
                  <c:v>-0.540608017793042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1.719389981009476</c:v>
                </c:pt>
                <c:pt idx="1">
                  <c:v>-0.0731337814543348</c:v>
                </c:pt>
                <c:pt idx="2">
                  <c:v>-0.0675028354827536</c:v>
                </c:pt>
                <c:pt idx="3">
                  <c:v>2.382555325756675</c:v>
                </c:pt>
                <c:pt idx="4">
                  <c:v>-1.179466288725613</c:v>
                </c:pt>
                <c:pt idx="5">
                  <c:v>-0.204405262317816</c:v>
                </c:pt>
                <c:pt idx="6">
                  <c:v>-0.377568252200276</c:v>
                </c:pt>
                <c:pt idx="7">
                  <c:v>-0.857699326618115</c:v>
                </c:pt>
                <c:pt idx="8">
                  <c:v>-1.139388884327114</c:v>
                </c:pt>
                <c:pt idx="9">
                  <c:v>1.443475523915076</c:v>
                </c:pt>
                <c:pt idx="10">
                  <c:v>0.878236107202522</c:v>
                </c:pt>
                <c:pt idx="11">
                  <c:v>0.514848386396669</c:v>
                </c:pt>
                <c:pt idx="12">
                  <c:v>1.548951866967227</c:v>
                </c:pt>
                <c:pt idx="13">
                  <c:v>-0.0399978791799214</c:v>
                </c:pt>
                <c:pt idx="14">
                  <c:v>-2.088631424701452</c:v>
                </c:pt>
                <c:pt idx="15">
                  <c:v>0.348199384373751</c:v>
                </c:pt>
                <c:pt idx="16">
                  <c:v>-0.282476913237942</c:v>
                </c:pt>
                <c:pt idx="17">
                  <c:v>-0.659487554718557</c:v>
                </c:pt>
                <c:pt idx="18">
                  <c:v>0.990484843831109</c:v>
                </c:pt>
                <c:pt idx="19">
                  <c:v>-1.571306100746765</c:v>
                </c:pt>
                <c:pt idx="20">
                  <c:v>-0.494812551905646</c:v>
                </c:pt>
                <c:pt idx="21">
                  <c:v>0.457632384821036</c:v>
                </c:pt>
                <c:pt idx="22">
                  <c:v>-0.413071206868251</c:v>
                </c:pt>
                <c:pt idx="23">
                  <c:v>1.897237703038042</c:v>
                </c:pt>
                <c:pt idx="24">
                  <c:v>-0.245969704671811</c:v>
                </c:pt>
                <c:pt idx="25">
                  <c:v>0.455089035787118</c:v>
                </c:pt>
                <c:pt idx="26">
                  <c:v>-0.0830614475279564</c:v>
                </c:pt>
                <c:pt idx="27">
                  <c:v>-0.0797588279399661</c:v>
                </c:pt>
                <c:pt idx="28">
                  <c:v>-0.911115249315938</c:v>
                </c:pt>
                <c:pt idx="29">
                  <c:v>-0.789538993225382</c:v>
                </c:pt>
                <c:pt idx="30">
                  <c:v>1.375809509223379</c:v>
                </c:pt>
                <c:pt idx="31">
                  <c:v>0.289270392483243</c:v>
                </c:pt>
                <c:pt idx="32">
                  <c:v>0.282521828717319</c:v>
                </c:pt>
                <c:pt idx="33">
                  <c:v>0.109135289776622</c:v>
                </c:pt>
                <c:pt idx="34">
                  <c:v>1.594979885198917</c:v>
                </c:pt>
                <c:pt idx="35">
                  <c:v>0.176941325521907</c:v>
                </c:pt>
                <c:pt idx="36">
                  <c:v>0.92196866189702</c:v>
                </c:pt>
                <c:pt idx="37">
                  <c:v>1.457300534324338</c:v>
                </c:pt>
                <c:pt idx="38">
                  <c:v>1.107108039770192</c:v>
                </c:pt>
                <c:pt idx="39">
                  <c:v>1.896964913980258</c:v>
                </c:pt>
                <c:pt idx="40">
                  <c:v>2.21296499705511</c:v>
                </c:pt>
                <c:pt idx="41">
                  <c:v>0.416896134128273</c:v>
                </c:pt>
                <c:pt idx="42">
                  <c:v>0.509337170151602</c:v>
                </c:pt>
                <c:pt idx="43">
                  <c:v>-2.156097390425495</c:v>
                </c:pt>
                <c:pt idx="44">
                  <c:v>0.407709079635917</c:v>
                </c:pt>
                <c:pt idx="45">
                  <c:v>-0.0246356567755877</c:v>
                </c:pt>
                <c:pt idx="46">
                  <c:v>0.526023661577798</c:v>
                </c:pt>
                <c:pt idx="47">
                  <c:v>0.305256671247872</c:v>
                </c:pt>
                <c:pt idx="48">
                  <c:v>2.002184353213658</c:v>
                </c:pt>
                <c:pt idx="49">
                  <c:v>3.813760935414286</c:v>
                </c:pt>
                <c:pt idx="50">
                  <c:v>2.850511445138951</c:v>
                </c:pt>
                <c:pt idx="51">
                  <c:v>1.121878366952824</c:v>
                </c:pt>
                <c:pt idx="52">
                  <c:v>0.368331988460568</c:v>
                </c:pt>
                <c:pt idx="53">
                  <c:v>-0.639538340252541</c:v>
                </c:pt>
                <c:pt idx="54">
                  <c:v>-1.199748431480712</c:v>
                </c:pt>
                <c:pt idx="55">
                  <c:v>0.742711713816636</c:v>
                </c:pt>
                <c:pt idx="56">
                  <c:v>0.525605705621594</c:v>
                </c:pt>
                <c:pt idx="57">
                  <c:v>1.477736874776195</c:v>
                </c:pt>
                <c:pt idx="58">
                  <c:v>2.911234761542764</c:v>
                </c:pt>
                <c:pt idx="59">
                  <c:v>3.702067253722605</c:v>
                </c:pt>
                <c:pt idx="60">
                  <c:v>1.200726567715329</c:v>
                </c:pt>
                <c:pt idx="61">
                  <c:v>0.356105490583099</c:v>
                </c:pt>
                <c:pt idx="62">
                  <c:v>0.459684927586491</c:v>
                </c:pt>
                <c:pt idx="63">
                  <c:v>0.378600174223724</c:v>
                </c:pt>
                <c:pt idx="64">
                  <c:v>-0.609984672957099</c:v>
                </c:pt>
                <c:pt idx="65">
                  <c:v>-0.363788527879784</c:v>
                </c:pt>
                <c:pt idx="66">
                  <c:v>-0.0531505681052042</c:v>
                </c:pt>
                <c:pt idx="67">
                  <c:v>0.736461171079829</c:v>
                </c:pt>
                <c:pt idx="68">
                  <c:v>1.656763060487</c:v>
                </c:pt>
                <c:pt idx="69">
                  <c:v>1.283017932670983</c:v>
                </c:pt>
                <c:pt idx="70">
                  <c:v>0.744934739665369</c:v>
                </c:pt>
                <c:pt idx="71">
                  <c:v>1.240712064459537</c:v>
                </c:pt>
                <c:pt idx="72">
                  <c:v>0.660220952963135</c:v>
                </c:pt>
                <c:pt idx="73">
                  <c:v>-1.716481829742342</c:v>
                </c:pt>
                <c:pt idx="74">
                  <c:v>0.553677856089237</c:v>
                </c:pt>
                <c:pt idx="75">
                  <c:v>-0.296885151668954</c:v>
                </c:pt>
                <c:pt idx="76">
                  <c:v>-1.619677713530174</c:v>
                </c:pt>
                <c:pt idx="77">
                  <c:v>-0.464315813846097</c:v>
                </c:pt>
                <c:pt idx="78">
                  <c:v>-0.228539733304182</c:v>
                </c:pt>
                <c:pt idx="79">
                  <c:v>-0.803493311171482</c:v>
                </c:pt>
                <c:pt idx="80">
                  <c:v>-0.0557808576321808</c:v>
                </c:pt>
                <c:pt idx="81">
                  <c:v>-1.482715157783768</c:v>
                </c:pt>
                <c:pt idx="82">
                  <c:v>-1.690928719487087</c:v>
                </c:pt>
                <c:pt idx="83">
                  <c:v>0.0658276713424555</c:v>
                </c:pt>
                <c:pt idx="84">
                  <c:v>2.473592752936488</c:v>
                </c:pt>
                <c:pt idx="85">
                  <c:v>1.979990908842852</c:v>
                </c:pt>
                <c:pt idx="86">
                  <c:v>2.62934545632751</c:v>
                </c:pt>
                <c:pt idx="87">
                  <c:v>0.089401440988855</c:v>
                </c:pt>
                <c:pt idx="88">
                  <c:v>1.390906879829376</c:v>
                </c:pt>
                <c:pt idx="89">
                  <c:v>3.017411435281135</c:v>
                </c:pt>
                <c:pt idx="90">
                  <c:v>1.498439415268974</c:v>
                </c:pt>
                <c:pt idx="91">
                  <c:v>0.691334084735361</c:v>
                </c:pt>
                <c:pt idx="92">
                  <c:v>2.548472483062581</c:v>
                </c:pt>
                <c:pt idx="93">
                  <c:v>0.893540220900694</c:v>
                </c:pt>
                <c:pt idx="94">
                  <c:v>-0.733307896508906</c:v>
                </c:pt>
                <c:pt idx="95">
                  <c:v>0.88427133765606</c:v>
                </c:pt>
                <c:pt idx="96">
                  <c:v>0.740408526409255</c:v>
                </c:pt>
                <c:pt idx="97">
                  <c:v>1.654284451305677</c:v>
                </c:pt>
                <c:pt idx="98">
                  <c:v>1.650804622626481</c:v>
                </c:pt>
                <c:pt idx="99">
                  <c:v>2.038212582307611</c:v>
                </c:pt>
                <c:pt idx="100">
                  <c:v>-0.178063566569203</c:v>
                </c:pt>
                <c:pt idx="101">
                  <c:v>2.05317455969669</c:v>
                </c:pt>
                <c:pt idx="102">
                  <c:v>0.392320509352301</c:v>
                </c:pt>
                <c:pt idx="103">
                  <c:v>-0.130342828081999</c:v>
                </c:pt>
                <c:pt idx="104">
                  <c:v>0.286097265724873</c:v>
                </c:pt>
                <c:pt idx="105">
                  <c:v>1.461147455151244</c:v>
                </c:pt>
                <c:pt idx="106">
                  <c:v>3.565872414499689</c:v>
                </c:pt>
                <c:pt idx="107">
                  <c:v>0.841156657764534</c:v>
                </c:pt>
                <c:pt idx="108">
                  <c:v>-1.587519935252425</c:v>
                </c:pt>
                <c:pt idx="109">
                  <c:v>0.289562538759842</c:v>
                </c:pt>
                <c:pt idx="110">
                  <c:v>-0.539831584508616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-1.645536562989504</c:v>
                </c:pt>
                <c:pt idx="1">
                  <c:v>-0.364078977616859</c:v>
                </c:pt>
                <c:pt idx="2">
                  <c:v>-0.260687223833337</c:v>
                </c:pt>
                <c:pt idx="3">
                  <c:v>-0.227618356744936</c:v>
                </c:pt>
                <c:pt idx="4">
                  <c:v>0.0851845529974651</c:v>
                </c:pt>
                <c:pt idx="5">
                  <c:v>-0.286920317459433</c:v>
                </c:pt>
                <c:pt idx="6">
                  <c:v>0.453209157437058</c:v>
                </c:pt>
                <c:pt idx="7">
                  <c:v>0.366278952931462</c:v>
                </c:pt>
                <c:pt idx="8">
                  <c:v>-0.892682747610564</c:v>
                </c:pt>
                <c:pt idx="9">
                  <c:v>0.763235982282178</c:v>
                </c:pt>
                <c:pt idx="10">
                  <c:v>-1.347576786874483</c:v>
                </c:pt>
                <c:pt idx="11">
                  <c:v>-2.098510459883019</c:v>
                </c:pt>
                <c:pt idx="12">
                  <c:v>-1.698757449080266</c:v>
                </c:pt>
                <c:pt idx="13">
                  <c:v>-1.39354287569334</c:v>
                </c:pt>
                <c:pt idx="14">
                  <c:v>-0.100063022783278</c:v>
                </c:pt>
                <c:pt idx="15">
                  <c:v>-1.354613396385816</c:v>
                </c:pt>
                <c:pt idx="16">
                  <c:v>-1.584365710557182</c:v>
                </c:pt>
                <c:pt idx="17">
                  <c:v>-2.182531539305534</c:v>
                </c:pt>
                <c:pt idx="18">
                  <c:v>-0.726847005830542</c:v>
                </c:pt>
                <c:pt idx="19">
                  <c:v>-2.107184479474002</c:v>
                </c:pt>
                <c:pt idx="20">
                  <c:v>-1.108647552206396</c:v>
                </c:pt>
                <c:pt idx="21">
                  <c:v>-1.028151760885</c:v>
                </c:pt>
                <c:pt idx="22">
                  <c:v>0.227794178483454</c:v>
                </c:pt>
                <c:pt idx="23">
                  <c:v>-0.738351152078267</c:v>
                </c:pt>
                <c:pt idx="24">
                  <c:v>-0.700083177286337</c:v>
                </c:pt>
                <c:pt idx="25">
                  <c:v>0.707017354622378</c:v>
                </c:pt>
                <c:pt idx="26">
                  <c:v>1.408435826856077</c:v>
                </c:pt>
                <c:pt idx="27">
                  <c:v>-1.775145378941558</c:v>
                </c:pt>
                <c:pt idx="28">
                  <c:v>-1.541905098869945</c:v>
                </c:pt>
                <c:pt idx="29">
                  <c:v>-1.222949249194354</c:v>
                </c:pt>
                <c:pt idx="30">
                  <c:v>0.264355159463179</c:v>
                </c:pt>
                <c:pt idx="31">
                  <c:v>-0.779064838427098</c:v>
                </c:pt>
                <c:pt idx="32">
                  <c:v>-2.53241313327912</c:v>
                </c:pt>
                <c:pt idx="33">
                  <c:v>-0.680139798626337</c:v>
                </c:pt>
                <c:pt idx="34">
                  <c:v>-0.891113268186966</c:v>
                </c:pt>
                <c:pt idx="35">
                  <c:v>-0.947778423286099</c:v>
                </c:pt>
                <c:pt idx="36">
                  <c:v>-2.541263515796131</c:v>
                </c:pt>
                <c:pt idx="37">
                  <c:v>-0.705264140521897</c:v>
                </c:pt>
                <c:pt idx="38">
                  <c:v>-2.253476255544177</c:v>
                </c:pt>
                <c:pt idx="39">
                  <c:v>-0.881794007608576</c:v>
                </c:pt>
                <c:pt idx="40">
                  <c:v>-0.753100556704746</c:v>
                </c:pt>
                <c:pt idx="41">
                  <c:v>1.27389639088323</c:v>
                </c:pt>
                <c:pt idx="42">
                  <c:v>-0.0810686334202852</c:v>
                </c:pt>
                <c:pt idx="43">
                  <c:v>-1.000455394696111</c:v>
                </c:pt>
                <c:pt idx="44">
                  <c:v>-0.165897299246813</c:v>
                </c:pt>
                <c:pt idx="45">
                  <c:v>-0.129092371939065</c:v>
                </c:pt>
                <c:pt idx="46">
                  <c:v>-1.821562729088005</c:v>
                </c:pt>
                <c:pt idx="47">
                  <c:v>0.262967757872592</c:v>
                </c:pt>
                <c:pt idx="48">
                  <c:v>-0.150570418513896</c:v>
                </c:pt>
                <c:pt idx="49">
                  <c:v>-1.267531453436481</c:v>
                </c:pt>
                <c:pt idx="50">
                  <c:v>-1.280955714124372</c:v>
                </c:pt>
                <c:pt idx="51">
                  <c:v>-0.187679129569005</c:v>
                </c:pt>
                <c:pt idx="52">
                  <c:v>-1.110803517915384</c:v>
                </c:pt>
                <c:pt idx="53">
                  <c:v>-0.0948964984483342</c:v>
                </c:pt>
                <c:pt idx="54">
                  <c:v>-1.504770496381081</c:v>
                </c:pt>
                <c:pt idx="55">
                  <c:v>0.428478164287663</c:v>
                </c:pt>
                <c:pt idx="56">
                  <c:v>-2.177947611652407</c:v>
                </c:pt>
                <c:pt idx="57">
                  <c:v>-0.542404853535787</c:v>
                </c:pt>
                <c:pt idx="58">
                  <c:v>-0.912083760108558</c:v>
                </c:pt>
                <c:pt idx="59">
                  <c:v>-0.997524123852249</c:v>
                </c:pt>
                <c:pt idx="60">
                  <c:v>-0.27063548941561</c:v>
                </c:pt>
                <c:pt idx="61">
                  <c:v>-1.786236859814702</c:v>
                </c:pt>
                <c:pt idx="62">
                  <c:v>-0.606183251680488</c:v>
                </c:pt>
                <c:pt idx="63">
                  <c:v>-0.487181120191589</c:v>
                </c:pt>
                <c:pt idx="64">
                  <c:v>-1.503288286162999</c:v>
                </c:pt>
                <c:pt idx="65">
                  <c:v>-0.984436484467973</c:v>
                </c:pt>
                <c:pt idx="66">
                  <c:v>-0.97321411495875</c:v>
                </c:pt>
                <c:pt idx="67">
                  <c:v>-2.188024899888709</c:v>
                </c:pt>
                <c:pt idx="68">
                  <c:v>0.133225773411154</c:v>
                </c:pt>
                <c:pt idx="69">
                  <c:v>-1.089475080001377</c:v>
                </c:pt>
                <c:pt idx="70">
                  <c:v>-1.410090615644396</c:v>
                </c:pt>
                <c:pt idx="71">
                  <c:v>-0.419034158540287</c:v>
                </c:pt>
                <c:pt idx="72">
                  <c:v>-1.683178004280801</c:v>
                </c:pt>
                <c:pt idx="73">
                  <c:v>-0.764846085732615</c:v>
                </c:pt>
                <c:pt idx="74">
                  <c:v>-0.856699418458627</c:v>
                </c:pt>
                <c:pt idx="75">
                  <c:v>-0.392406846031779</c:v>
                </c:pt>
                <c:pt idx="76">
                  <c:v>0.335118332740235</c:v>
                </c:pt>
                <c:pt idx="77">
                  <c:v>-0.759563184031549</c:v>
                </c:pt>
                <c:pt idx="78">
                  <c:v>0.314335219079981</c:v>
                </c:pt>
                <c:pt idx="79">
                  <c:v>0.141822906022076</c:v>
                </c:pt>
                <c:pt idx="80">
                  <c:v>-1.091556073913231</c:v>
                </c:pt>
                <c:pt idx="81">
                  <c:v>-3.412300344028431</c:v>
                </c:pt>
                <c:pt idx="82">
                  <c:v>-0.968114255883561</c:v>
                </c:pt>
                <c:pt idx="83">
                  <c:v>1.120003876894031</c:v>
                </c:pt>
                <c:pt idx="84">
                  <c:v>-1.94848350378973</c:v>
                </c:pt>
                <c:pt idx="85">
                  <c:v>-1.349403208501131</c:v>
                </c:pt>
                <c:pt idx="86">
                  <c:v>-0.406595366498691</c:v>
                </c:pt>
                <c:pt idx="87">
                  <c:v>-0.525290038997213</c:v>
                </c:pt>
                <c:pt idx="88">
                  <c:v>2.086093228320176</c:v>
                </c:pt>
                <c:pt idx="89">
                  <c:v>1.122506230701363</c:v>
                </c:pt>
                <c:pt idx="90">
                  <c:v>-1.08520530706361</c:v>
                </c:pt>
                <c:pt idx="91">
                  <c:v>-0.785903478745957</c:v>
                </c:pt>
                <c:pt idx="92">
                  <c:v>1.053940095300689</c:v>
                </c:pt>
                <c:pt idx="93">
                  <c:v>0.492559239996963</c:v>
                </c:pt>
                <c:pt idx="94">
                  <c:v>0.046380657461877</c:v>
                </c:pt>
                <c:pt idx="95">
                  <c:v>0.139196543032794</c:v>
                </c:pt>
                <c:pt idx="96">
                  <c:v>0.556993654674855</c:v>
                </c:pt>
                <c:pt idx="97">
                  <c:v>-1.067099171118043</c:v>
                </c:pt>
                <c:pt idx="98">
                  <c:v>-0.568872176241443</c:v>
                </c:pt>
                <c:pt idx="99">
                  <c:v>0.168897670403726</c:v>
                </c:pt>
                <c:pt idx="100">
                  <c:v>-0.177316565839966</c:v>
                </c:pt>
                <c:pt idx="101">
                  <c:v>-0.114327819887035</c:v>
                </c:pt>
                <c:pt idx="102">
                  <c:v>-0.368433372893489</c:v>
                </c:pt>
                <c:pt idx="103">
                  <c:v>-2.380149830311374</c:v>
                </c:pt>
                <c:pt idx="104">
                  <c:v>1.606120749877784</c:v>
                </c:pt>
                <c:pt idx="105">
                  <c:v>-0.211586185148628</c:v>
                </c:pt>
                <c:pt idx="106">
                  <c:v>-0.575734848461742</c:v>
                </c:pt>
                <c:pt idx="107">
                  <c:v>-0.134510670868036</c:v>
                </c:pt>
                <c:pt idx="108">
                  <c:v>0.337890266794375</c:v>
                </c:pt>
                <c:pt idx="109">
                  <c:v>-1.721928447651259</c:v>
                </c:pt>
                <c:pt idx="110">
                  <c:v>0.767398900401224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-0.765209370975832</c:v>
                </c:pt>
                <c:pt idx="1">
                  <c:v>0.799365778873529</c:v>
                </c:pt>
                <c:pt idx="2">
                  <c:v>2.503988412375602</c:v>
                </c:pt>
                <c:pt idx="3">
                  <c:v>2.182399118225512</c:v>
                </c:pt>
                <c:pt idx="4">
                  <c:v>0.85133043686447</c:v>
                </c:pt>
                <c:pt idx="5">
                  <c:v>-0.0687476726634461</c:v>
                </c:pt>
                <c:pt idx="6">
                  <c:v>-1.312525355473622</c:v>
                </c:pt>
                <c:pt idx="7">
                  <c:v>-0.711689576092165</c:v>
                </c:pt>
                <c:pt idx="8">
                  <c:v>-1.722770764793837</c:v>
                </c:pt>
                <c:pt idx="9">
                  <c:v>-1.72198459844246</c:v>
                </c:pt>
                <c:pt idx="10">
                  <c:v>0.71367697679276</c:v>
                </c:pt>
                <c:pt idx="11">
                  <c:v>0.367690589471933</c:v>
                </c:pt>
                <c:pt idx="12">
                  <c:v>-1.673820175071207</c:v>
                </c:pt>
                <c:pt idx="13">
                  <c:v>-1.139540384407033</c:v>
                </c:pt>
                <c:pt idx="14">
                  <c:v>1.032420479515422</c:v>
                </c:pt>
                <c:pt idx="15">
                  <c:v>0.897414895181751</c:v>
                </c:pt>
                <c:pt idx="16">
                  <c:v>0.997973897697068</c:v>
                </c:pt>
                <c:pt idx="17">
                  <c:v>-0.270271207984584</c:v>
                </c:pt>
                <c:pt idx="18">
                  <c:v>-0.547678252391606</c:v>
                </c:pt>
                <c:pt idx="19">
                  <c:v>0.876654014395437</c:v>
                </c:pt>
                <c:pt idx="20">
                  <c:v>0.434096526482191</c:v>
                </c:pt>
                <c:pt idx="21">
                  <c:v>0.464939149915244</c:v>
                </c:pt>
                <c:pt idx="22">
                  <c:v>0.996089597301325</c:v>
                </c:pt>
                <c:pt idx="23">
                  <c:v>0.0499494813756236</c:v>
                </c:pt>
                <c:pt idx="24">
                  <c:v>1.032756490816567</c:v>
                </c:pt>
                <c:pt idx="25">
                  <c:v>1.240268782405044</c:v>
                </c:pt>
                <c:pt idx="26">
                  <c:v>1.233977195433722</c:v>
                </c:pt>
                <c:pt idx="27">
                  <c:v>-1.416291562825417</c:v>
                </c:pt>
                <c:pt idx="28">
                  <c:v>-0.42418721222049</c:v>
                </c:pt>
                <c:pt idx="29">
                  <c:v>1.103956157153742</c:v>
                </c:pt>
                <c:pt idx="30">
                  <c:v>-1.14418018805832</c:v>
                </c:pt>
                <c:pt idx="31">
                  <c:v>-0.948638838330925</c:v>
                </c:pt>
                <c:pt idx="32">
                  <c:v>0.412374739333354</c:v>
                </c:pt>
                <c:pt idx="33">
                  <c:v>0.155151010948671</c:v>
                </c:pt>
                <c:pt idx="34">
                  <c:v>-0.142057284124988</c:v>
                </c:pt>
                <c:pt idx="35">
                  <c:v>0.0946815719097894</c:v>
                </c:pt>
                <c:pt idx="36">
                  <c:v>0.176349794995979</c:v>
                </c:pt>
                <c:pt idx="37">
                  <c:v>0.518737932861981</c:v>
                </c:pt>
                <c:pt idx="38">
                  <c:v>1.574893363483458</c:v>
                </c:pt>
                <c:pt idx="39">
                  <c:v>-0.174493985340657</c:v>
                </c:pt>
                <c:pt idx="40">
                  <c:v>0.564355183311788</c:v>
                </c:pt>
                <c:pt idx="41">
                  <c:v>1.369344023817111</c:v>
                </c:pt>
                <c:pt idx="42">
                  <c:v>0.794613404507407</c:v>
                </c:pt>
                <c:pt idx="43">
                  <c:v>0.614622365250934</c:v>
                </c:pt>
                <c:pt idx="44">
                  <c:v>0.286892937652377</c:v>
                </c:pt>
                <c:pt idx="45">
                  <c:v>0.574356657415674</c:v>
                </c:pt>
                <c:pt idx="46">
                  <c:v>0.088258928307344</c:v>
                </c:pt>
                <c:pt idx="47">
                  <c:v>1.081077418955179</c:v>
                </c:pt>
                <c:pt idx="48">
                  <c:v>-0.372160280513614</c:v>
                </c:pt>
                <c:pt idx="49">
                  <c:v>0.388738651982682</c:v>
                </c:pt>
                <c:pt idx="50">
                  <c:v>0.86364955914766</c:v>
                </c:pt>
                <c:pt idx="51">
                  <c:v>1.207900568494239</c:v>
                </c:pt>
                <c:pt idx="52">
                  <c:v>-0.820012101184665</c:v>
                </c:pt>
                <c:pt idx="53">
                  <c:v>-0.351111363689408</c:v>
                </c:pt>
                <c:pt idx="54">
                  <c:v>0.119665096681836</c:v>
                </c:pt>
                <c:pt idx="55">
                  <c:v>1.266325599559125</c:v>
                </c:pt>
                <c:pt idx="56">
                  <c:v>1.054290516046292</c:v>
                </c:pt>
                <c:pt idx="57">
                  <c:v>1.911292821967921</c:v>
                </c:pt>
                <c:pt idx="58">
                  <c:v>0.990399397286078</c:v>
                </c:pt>
                <c:pt idx="59">
                  <c:v>1.299744608838012</c:v>
                </c:pt>
                <c:pt idx="60">
                  <c:v>1.474701575188176</c:v>
                </c:pt>
                <c:pt idx="61">
                  <c:v>0.20851338918887</c:v>
                </c:pt>
                <c:pt idx="62">
                  <c:v>0.175201637875157</c:v>
                </c:pt>
                <c:pt idx="63">
                  <c:v>-0.681024362101401</c:v>
                </c:pt>
                <c:pt idx="64">
                  <c:v>-0.435082652770091</c:v>
                </c:pt>
                <c:pt idx="65">
                  <c:v>-0.815188407134899</c:v>
                </c:pt>
                <c:pt idx="66">
                  <c:v>-0.567100767784894</c:v>
                </c:pt>
                <c:pt idx="67">
                  <c:v>-0.825985725229792</c:v>
                </c:pt>
                <c:pt idx="68">
                  <c:v>0.419896962741189</c:v>
                </c:pt>
                <c:pt idx="69">
                  <c:v>1.681350042137938</c:v>
                </c:pt>
                <c:pt idx="70">
                  <c:v>0.425545835964829</c:v>
                </c:pt>
                <c:pt idx="71">
                  <c:v>1.223735742829816</c:v>
                </c:pt>
                <c:pt idx="72">
                  <c:v>-0.533073735743013</c:v>
                </c:pt>
                <c:pt idx="73">
                  <c:v>0.702470779662906</c:v>
                </c:pt>
                <c:pt idx="74">
                  <c:v>-0.933984331232559</c:v>
                </c:pt>
                <c:pt idx="75">
                  <c:v>0.948354091425293</c:v>
                </c:pt>
                <c:pt idx="76">
                  <c:v>-1.221837175966086</c:v>
                </c:pt>
                <c:pt idx="77">
                  <c:v>-1.575361934888983</c:v>
                </c:pt>
                <c:pt idx="78">
                  <c:v>-1.833787967674586</c:v>
                </c:pt>
                <c:pt idx="79">
                  <c:v>0.463842879956706</c:v>
                </c:pt>
                <c:pt idx="80">
                  <c:v>-1.467125303960011</c:v>
                </c:pt>
                <c:pt idx="81">
                  <c:v>-0.208974052581911</c:v>
                </c:pt>
                <c:pt idx="82">
                  <c:v>-0.743877363092742</c:v>
                </c:pt>
                <c:pt idx="83">
                  <c:v>0.970813664416299</c:v>
                </c:pt>
                <c:pt idx="84">
                  <c:v>-0.749049089696638</c:v>
                </c:pt>
                <c:pt idx="85">
                  <c:v>2.706924245984074</c:v>
                </c:pt>
                <c:pt idx="86">
                  <c:v>-0.020445405074465</c:v>
                </c:pt>
                <c:pt idx="87">
                  <c:v>-0.514014411257853</c:v>
                </c:pt>
                <c:pt idx="88">
                  <c:v>0.601362543457652</c:v>
                </c:pt>
                <c:pt idx="89">
                  <c:v>0.545177486990332</c:v>
                </c:pt>
                <c:pt idx="90">
                  <c:v>-0.0925726751459238</c:v>
                </c:pt>
                <c:pt idx="91">
                  <c:v>0.151614719923118</c:v>
                </c:pt>
                <c:pt idx="92">
                  <c:v>0.339364642134722</c:v>
                </c:pt>
                <c:pt idx="93">
                  <c:v>0.691240054581574</c:v>
                </c:pt>
                <c:pt idx="94">
                  <c:v>-0.962017451815009</c:v>
                </c:pt>
                <c:pt idx="95">
                  <c:v>0.632976080951709</c:v>
                </c:pt>
                <c:pt idx="96">
                  <c:v>0.684929547802231</c:v>
                </c:pt>
                <c:pt idx="97">
                  <c:v>-0.0378188091082031</c:v>
                </c:pt>
                <c:pt idx="98">
                  <c:v>0.84287042660061</c:v>
                </c:pt>
                <c:pt idx="99">
                  <c:v>1.69628553061104</c:v>
                </c:pt>
                <c:pt idx="100">
                  <c:v>-0.607347845536407</c:v>
                </c:pt>
                <c:pt idx="101">
                  <c:v>-0.956384233234709</c:v>
                </c:pt>
                <c:pt idx="102">
                  <c:v>0.0280725512349462</c:v>
                </c:pt>
                <c:pt idx="103">
                  <c:v>0.118910633211762</c:v>
                </c:pt>
                <c:pt idx="104">
                  <c:v>-1.274928247686481</c:v>
                </c:pt>
                <c:pt idx="105">
                  <c:v>-0.857086446732931</c:v>
                </c:pt>
                <c:pt idx="106">
                  <c:v>-0.153151651595494</c:v>
                </c:pt>
                <c:pt idx="107">
                  <c:v>0.234143409947038</c:v>
                </c:pt>
                <c:pt idx="108">
                  <c:v>0.864899174761044</c:v>
                </c:pt>
                <c:pt idx="109">
                  <c:v>0.813868843519544</c:v>
                </c:pt>
                <c:pt idx="110">
                  <c:v>-0.616228383634482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-0.52103734344103</c:v>
                </c:pt>
                <c:pt idx="1">
                  <c:v>2.007781956443733</c:v>
                </c:pt>
                <c:pt idx="2">
                  <c:v>-0.140064731271696</c:v>
                </c:pt>
                <c:pt idx="3">
                  <c:v>1.74459513764076</c:v>
                </c:pt>
                <c:pt idx="4">
                  <c:v>-0.379427838686243</c:v>
                </c:pt>
                <c:pt idx="5">
                  <c:v>-1.094026992884956</c:v>
                </c:pt>
                <c:pt idx="6">
                  <c:v>-0.0616173119415798</c:v>
                </c:pt>
                <c:pt idx="7">
                  <c:v>-0.659660586686807</c:v>
                </c:pt>
                <c:pt idx="8">
                  <c:v>1.060959286756375</c:v>
                </c:pt>
                <c:pt idx="9">
                  <c:v>-0.470756962925872</c:v>
                </c:pt>
                <c:pt idx="10">
                  <c:v>-0.0586505144994864</c:v>
                </c:pt>
                <c:pt idx="11">
                  <c:v>-2.81854365448351</c:v>
                </c:pt>
                <c:pt idx="12">
                  <c:v>1.508354173519397</c:v>
                </c:pt>
                <c:pt idx="13">
                  <c:v>-0.815111840860717</c:v>
                </c:pt>
                <c:pt idx="14">
                  <c:v>1.592447513608591</c:v>
                </c:pt>
                <c:pt idx="15">
                  <c:v>-1.431596266034806</c:v>
                </c:pt>
                <c:pt idx="16">
                  <c:v>-3.201667762675214</c:v>
                </c:pt>
                <c:pt idx="17">
                  <c:v>-2.013706213063324</c:v>
                </c:pt>
                <c:pt idx="18">
                  <c:v>-3.438304424730983</c:v>
                </c:pt>
                <c:pt idx="19">
                  <c:v>-3.357930720505288</c:v>
                </c:pt>
                <c:pt idx="20">
                  <c:v>-2.410384735591385</c:v>
                </c:pt>
                <c:pt idx="21">
                  <c:v>-0.7209409123392</c:v>
                </c:pt>
                <c:pt idx="22">
                  <c:v>1.612977506508772</c:v>
                </c:pt>
                <c:pt idx="23">
                  <c:v>-1.419351210911095</c:v>
                </c:pt>
                <c:pt idx="24">
                  <c:v>-0.624281203264138</c:v>
                </c:pt>
                <c:pt idx="25">
                  <c:v>0.440223315628602</c:v>
                </c:pt>
                <c:pt idx="26">
                  <c:v>-1.217319461960733</c:v>
                </c:pt>
                <c:pt idx="27">
                  <c:v>1.409162477288084</c:v>
                </c:pt>
                <c:pt idx="28">
                  <c:v>0.189894960375185</c:v>
                </c:pt>
                <c:pt idx="29">
                  <c:v>1.169727892924635</c:v>
                </c:pt>
                <c:pt idx="30">
                  <c:v>-1.450929439841186</c:v>
                </c:pt>
                <c:pt idx="31">
                  <c:v>0.585237047929483</c:v>
                </c:pt>
                <c:pt idx="32">
                  <c:v>1.038337475178846</c:v>
                </c:pt>
                <c:pt idx="33">
                  <c:v>2.083189348424371</c:v>
                </c:pt>
                <c:pt idx="34">
                  <c:v>2.026344940304308</c:v>
                </c:pt>
                <c:pt idx="35">
                  <c:v>1.592664075829732</c:v>
                </c:pt>
                <c:pt idx="36">
                  <c:v>2.073004050681814</c:v>
                </c:pt>
                <c:pt idx="37">
                  <c:v>1.057689147016562</c:v>
                </c:pt>
                <c:pt idx="38">
                  <c:v>0.314365876214353</c:v>
                </c:pt>
                <c:pt idx="39">
                  <c:v>0.179154923798177</c:v>
                </c:pt>
                <c:pt idx="40">
                  <c:v>0.771468081773539</c:v>
                </c:pt>
                <c:pt idx="41">
                  <c:v>-0.00954802304976466</c:v>
                </c:pt>
                <c:pt idx="42">
                  <c:v>1.413781698048647</c:v>
                </c:pt>
                <c:pt idx="43">
                  <c:v>1.154272150642049</c:v>
                </c:pt>
                <c:pt idx="44">
                  <c:v>0.917342780856716</c:v>
                </c:pt>
                <c:pt idx="45">
                  <c:v>-0.256138190875581</c:v>
                </c:pt>
                <c:pt idx="46">
                  <c:v>1.340278899648786</c:v>
                </c:pt>
                <c:pt idx="47">
                  <c:v>-0.280635572915993</c:v>
                </c:pt>
                <c:pt idx="48">
                  <c:v>-1.09623406938358</c:v>
                </c:pt>
                <c:pt idx="49">
                  <c:v>-0.303826749088388</c:v>
                </c:pt>
                <c:pt idx="50">
                  <c:v>-3.443421144367592</c:v>
                </c:pt>
                <c:pt idx="51">
                  <c:v>-1.603152569369323</c:v>
                </c:pt>
                <c:pt idx="52">
                  <c:v>-1.388115102206314</c:v>
                </c:pt>
                <c:pt idx="53">
                  <c:v>2.203385523715774</c:v>
                </c:pt>
                <c:pt idx="54">
                  <c:v>0.105156159509198</c:v>
                </c:pt>
                <c:pt idx="55">
                  <c:v>-3.115679634178992</c:v>
                </c:pt>
                <c:pt idx="56">
                  <c:v>-0.386358764414156</c:v>
                </c:pt>
                <c:pt idx="57">
                  <c:v>-2.64431770916125</c:v>
                </c:pt>
                <c:pt idx="58">
                  <c:v>0.356849519602762</c:v>
                </c:pt>
                <c:pt idx="59">
                  <c:v>1.145075481618219</c:v>
                </c:pt>
                <c:pt idx="60">
                  <c:v>-1.204832915743599</c:v>
                </c:pt>
                <c:pt idx="61">
                  <c:v>-1.975527385123347</c:v>
                </c:pt>
                <c:pt idx="62">
                  <c:v>-0.353461993088683</c:v>
                </c:pt>
                <c:pt idx="63">
                  <c:v>-0.297249907949141</c:v>
                </c:pt>
                <c:pt idx="64">
                  <c:v>1.420223074758813</c:v>
                </c:pt>
                <c:pt idx="65">
                  <c:v>1.160491695506724</c:v>
                </c:pt>
                <c:pt idx="66">
                  <c:v>-1.474075222437747</c:v>
                </c:pt>
                <c:pt idx="67">
                  <c:v>0.842346284469943</c:v>
                </c:pt>
                <c:pt idx="68">
                  <c:v>1.79410230369938</c:v>
                </c:pt>
                <c:pt idx="69">
                  <c:v>-0.819878620911064</c:v>
                </c:pt>
                <c:pt idx="70">
                  <c:v>1.081918055781326</c:v>
                </c:pt>
                <c:pt idx="71">
                  <c:v>0.729396049107057</c:v>
                </c:pt>
                <c:pt idx="72">
                  <c:v>2.347285227667924</c:v>
                </c:pt>
                <c:pt idx="73">
                  <c:v>1.308389978391903</c:v>
                </c:pt>
                <c:pt idx="74">
                  <c:v>-0.151069335075108</c:v>
                </c:pt>
                <c:pt idx="75">
                  <c:v>1.898867318595769</c:v>
                </c:pt>
                <c:pt idx="76">
                  <c:v>0.481634439910696</c:v>
                </c:pt>
                <c:pt idx="77">
                  <c:v>1.223080399764761</c:v>
                </c:pt>
                <c:pt idx="78">
                  <c:v>-0.175278283703953</c:v>
                </c:pt>
                <c:pt idx="79">
                  <c:v>0.800206061252207</c:v>
                </c:pt>
                <c:pt idx="80">
                  <c:v>1.033730909126963</c:v>
                </c:pt>
                <c:pt idx="81">
                  <c:v>-0.568396183601232</c:v>
                </c:pt>
                <c:pt idx="82">
                  <c:v>1.848744319099836</c:v>
                </c:pt>
                <c:pt idx="83">
                  <c:v>2.199477726289171</c:v>
                </c:pt>
                <c:pt idx="84">
                  <c:v>1.196237513760261</c:v>
                </c:pt>
                <c:pt idx="85">
                  <c:v>-1.436204404114197</c:v>
                </c:pt>
                <c:pt idx="86">
                  <c:v>2.485055976958376</c:v>
                </c:pt>
                <c:pt idx="87">
                  <c:v>3.48491341638852</c:v>
                </c:pt>
                <c:pt idx="88">
                  <c:v>2.267145616653313</c:v>
                </c:pt>
                <c:pt idx="89">
                  <c:v>-1.230885379931198</c:v>
                </c:pt>
                <c:pt idx="90">
                  <c:v>0.258765202744765</c:v>
                </c:pt>
                <c:pt idx="91">
                  <c:v>1.395855418703412</c:v>
                </c:pt>
                <c:pt idx="92">
                  <c:v>2.827503698970477</c:v>
                </c:pt>
                <c:pt idx="93">
                  <c:v>1.628441566557826</c:v>
                </c:pt>
                <c:pt idx="94">
                  <c:v>0.67671503446848</c:v>
                </c:pt>
                <c:pt idx="95">
                  <c:v>1.453167342391398</c:v>
                </c:pt>
                <c:pt idx="96">
                  <c:v>4.238652226032558</c:v>
                </c:pt>
                <c:pt idx="97">
                  <c:v>-0.373512601757722</c:v>
                </c:pt>
                <c:pt idx="98">
                  <c:v>-1.942494345033659</c:v>
                </c:pt>
                <c:pt idx="99">
                  <c:v>2.961358834050845</c:v>
                </c:pt>
                <c:pt idx="100">
                  <c:v>0.280498383255018</c:v>
                </c:pt>
                <c:pt idx="101">
                  <c:v>-0.835257836255289</c:v>
                </c:pt>
                <c:pt idx="102">
                  <c:v>2.911238331470356</c:v>
                </c:pt>
                <c:pt idx="103">
                  <c:v>1.483808465289672</c:v>
                </c:pt>
                <c:pt idx="104">
                  <c:v>2.00075864014174</c:v>
                </c:pt>
                <c:pt idx="105">
                  <c:v>0.113859985588858</c:v>
                </c:pt>
                <c:pt idx="106">
                  <c:v>-0.641391258313737</c:v>
                </c:pt>
                <c:pt idx="107">
                  <c:v>2.613269248438582</c:v>
                </c:pt>
                <c:pt idx="108">
                  <c:v>1.911426188107804</c:v>
                </c:pt>
                <c:pt idx="109">
                  <c:v>4.788040396524683</c:v>
                </c:pt>
                <c:pt idx="110">
                  <c:v>1.822127855327478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-0.923926571928796</c:v>
                </c:pt>
                <c:pt idx="1">
                  <c:v>0.772735978948893</c:v>
                </c:pt>
                <c:pt idx="2">
                  <c:v>0.257897660984976</c:v>
                </c:pt>
                <c:pt idx="3">
                  <c:v>0.17140777584984</c:v>
                </c:pt>
                <c:pt idx="4">
                  <c:v>-0.682729362750444</c:v>
                </c:pt>
                <c:pt idx="5">
                  <c:v>0.0152599945122284</c:v>
                </c:pt>
                <c:pt idx="6">
                  <c:v>-1.179856719602166</c:v>
                </c:pt>
                <c:pt idx="7">
                  <c:v>-0.949883164812509</c:v>
                </c:pt>
                <c:pt idx="8">
                  <c:v>0.35435188598621</c:v>
                </c:pt>
                <c:pt idx="9">
                  <c:v>2.013551929832016</c:v>
                </c:pt>
                <c:pt idx="10">
                  <c:v>1.026965882350469</c:v>
                </c:pt>
                <c:pt idx="11">
                  <c:v>0.54636308055576</c:v>
                </c:pt>
                <c:pt idx="12">
                  <c:v>1.442902715836267</c:v>
                </c:pt>
                <c:pt idx="13">
                  <c:v>1.676040694500176</c:v>
                </c:pt>
                <c:pt idx="14">
                  <c:v>1.171679605567163</c:v>
                </c:pt>
                <c:pt idx="15">
                  <c:v>-3.624223418973133</c:v>
                </c:pt>
                <c:pt idx="16">
                  <c:v>0.419302623615814</c:v>
                </c:pt>
                <c:pt idx="17">
                  <c:v>-0.276352849652938</c:v>
                </c:pt>
                <c:pt idx="18">
                  <c:v>0.939246948192538</c:v>
                </c:pt>
                <c:pt idx="19">
                  <c:v>1.29748124285738</c:v>
                </c:pt>
                <c:pt idx="20">
                  <c:v>1.12337261466729</c:v>
                </c:pt>
                <c:pt idx="21">
                  <c:v>-0.656221066190273</c:v>
                </c:pt>
                <c:pt idx="22">
                  <c:v>-0.459383086067177</c:v>
                </c:pt>
                <c:pt idx="23">
                  <c:v>-0.621039937559159</c:v>
                </c:pt>
                <c:pt idx="24">
                  <c:v>0.48977318000838</c:v>
                </c:pt>
                <c:pt idx="25">
                  <c:v>0.17031635090026</c:v>
                </c:pt>
                <c:pt idx="26">
                  <c:v>-0.95935043767426</c:v>
                </c:pt>
                <c:pt idx="27">
                  <c:v>-1.272541611211843</c:v>
                </c:pt>
                <c:pt idx="28">
                  <c:v>1.138696975774811</c:v>
                </c:pt>
                <c:pt idx="29">
                  <c:v>-0.263047518316701</c:v>
                </c:pt>
                <c:pt idx="30">
                  <c:v>0.118958932766336</c:v>
                </c:pt>
                <c:pt idx="31">
                  <c:v>-1.257312051435703</c:v>
                </c:pt>
                <c:pt idx="32">
                  <c:v>-1.570798109642547</c:v>
                </c:pt>
                <c:pt idx="33">
                  <c:v>-0.601248830828043</c:v>
                </c:pt>
                <c:pt idx="34">
                  <c:v>-0.783077562293249</c:v>
                </c:pt>
                <c:pt idx="35">
                  <c:v>-0.844389443220735</c:v>
                </c:pt>
                <c:pt idx="36">
                  <c:v>-0.832869901053052</c:v>
                </c:pt>
                <c:pt idx="37">
                  <c:v>0.203143618373801</c:v>
                </c:pt>
                <c:pt idx="38">
                  <c:v>0.721713066549369</c:v>
                </c:pt>
                <c:pt idx="39">
                  <c:v>0.395635183957567</c:v>
                </c:pt>
                <c:pt idx="40">
                  <c:v>-0.618862909039561</c:v>
                </c:pt>
                <c:pt idx="41">
                  <c:v>-2.686728531159401</c:v>
                </c:pt>
                <c:pt idx="42">
                  <c:v>-0.85385274392554</c:v>
                </c:pt>
                <c:pt idx="43">
                  <c:v>-2.140397169293271</c:v>
                </c:pt>
                <c:pt idx="44">
                  <c:v>-0.0742050396208002</c:v>
                </c:pt>
                <c:pt idx="45">
                  <c:v>-2.910153295224176</c:v>
                </c:pt>
                <c:pt idx="46">
                  <c:v>-0.469271247759392</c:v>
                </c:pt>
                <c:pt idx="47">
                  <c:v>-0.00486235943985481</c:v>
                </c:pt>
                <c:pt idx="48">
                  <c:v>-1.678692928808958</c:v>
                </c:pt>
                <c:pt idx="49">
                  <c:v>-0.957038467896444</c:v>
                </c:pt>
                <c:pt idx="50">
                  <c:v>-1.215119886372086</c:v>
                </c:pt>
                <c:pt idx="51">
                  <c:v>-1.912580220639481</c:v>
                </c:pt>
                <c:pt idx="52">
                  <c:v>-0.254467603613396</c:v>
                </c:pt>
                <c:pt idx="53">
                  <c:v>0.296550006108714</c:v>
                </c:pt>
                <c:pt idx="54">
                  <c:v>-0.275319124320405</c:v>
                </c:pt>
                <c:pt idx="55">
                  <c:v>0.75965384435937</c:v>
                </c:pt>
                <c:pt idx="56">
                  <c:v>0.540399750439329</c:v>
                </c:pt>
                <c:pt idx="57">
                  <c:v>-0.244814544261757</c:v>
                </c:pt>
                <c:pt idx="58">
                  <c:v>-0.652470363168825</c:v>
                </c:pt>
                <c:pt idx="59">
                  <c:v>-0.908709990020864</c:v>
                </c:pt>
                <c:pt idx="60">
                  <c:v>0.760348938113089</c:v>
                </c:pt>
                <c:pt idx="61">
                  <c:v>-2.413490859800955</c:v>
                </c:pt>
                <c:pt idx="62">
                  <c:v>0.0654269763481974</c:v>
                </c:pt>
                <c:pt idx="63">
                  <c:v>1.134910440496823</c:v>
                </c:pt>
                <c:pt idx="64">
                  <c:v>0.862837007795297</c:v>
                </c:pt>
                <c:pt idx="65">
                  <c:v>-1.096301067863452</c:v>
                </c:pt>
                <c:pt idx="66">
                  <c:v>0.908219699341227</c:v>
                </c:pt>
                <c:pt idx="67">
                  <c:v>-1.542864621347116</c:v>
                </c:pt>
                <c:pt idx="68">
                  <c:v>-0.585146280844496</c:v>
                </c:pt>
                <c:pt idx="69">
                  <c:v>1.057896076131042</c:v>
                </c:pt>
                <c:pt idx="70">
                  <c:v>-0.919264790651156</c:v>
                </c:pt>
                <c:pt idx="71">
                  <c:v>0.186593106103112</c:v>
                </c:pt>
                <c:pt idx="72">
                  <c:v>0.859610064508196</c:v>
                </c:pt>
                <c:pt idx="73">
                  <c:v>0.446962461884875</c:v>
                </c:pt>
                <c:pt idx="74">
                  <c:v>2.530643126438423</c:v>
                </c:pt>
                <c:pt idx="75">
                  <c:v>0.847944323147717</c:v>
                </c:pt>
                <c:pt idx="76">
                  <c:v>1.682632500230252</c:v>
                </c:pt>
                <c:pt idx="77">
                  <c:v>0.877646831251837</c:v>
                </c:pt>
                <c:pt idx="78">
                  <c:v>1.445176386892447</c:v>
                </c:pt>
                <c:pt idx="79">
                  <c:v>0.389756419699142</c:v>
                </c:pt>
                <c:pt idx="80">
                  <c:v>-0.779574962790304</c:v>
                </c:pt>
                <c:pt idx="81">
                  <c:v>0.861852004141508</c:v>
                </c:pt>
                <c:pt idx="82">
                  <c:v>-0.138797414727534</c:v>
                </c:pt>
                <c:pt idx="83">
                  <c:v>0.833526984247259</c:v>
                </c:pt>
                <c:pt idx="84">
                  <c:v>1.163632910584871</c:v>
                </c:pt>
                <c:pt idx="85">
                  <c:v>1.7218038115146</c:v>
                </c:pt>
                <c:pt idx="86">
                  <c:v>1.390339011277442</c:v>
                </c:pt>
                <c:pt idx="87">
                  <c:v>-0.717896393770395</c:v>
                </c:pt>
                <c:pt idx="88">
                  <c:v>-0.955701932446932</c:v>
                </c:pt>
                <c:pt idx="89">
                  <c:v>-0.0786895122658163</c:v>
                </c:pt>
                <c:pt idx="90">
                  <c:v>0.861229021440301</c:v>
                </c:pt>
                <c:pt idx="91">
                  <c:v>1.385166130338084</c:v>
                </c:pt>
                <c:pt idx="92">
                  <c:v>0.687298359146078</c:v>
                </c:pt>
                <c:pt idx="93">
                  <c:v>1.654981702737974</c:v>
                </c:pt>
                <c:pt idx="94">
                  <c:v>0.35930881063828</c:v>
                </c:pt>
                <c:pt idx="95">
                  <c:v>1.837615799882817</c:v>
                </c:pt>
                <c:pt idx="96">
                  <c:v>-0.0370670240498811</c:v>
                </c:pt>
                <c:pt idx="97">
                  <c:v>-0.207780313125788</c:v>
                </c:pt>
                <c:pt idx="98">
                  <c:v>-0.693721907318805</c:v>
                </c:pt>
                <c:pt idx="99">
                  <c:v>1.106919314653496</c:v>
                </c:pt>
                <c:pt idx="100">
                  <c:v>0.255132077804711</c:v>
                </c:pt>
                <c:pt idx="101">
                  <c:v>0.454391714386956</c:v>
                </c:pt>
                <c:pt idx="102">
                  <c:v>0.469544840694317</c:v>
                </c:pt>
                <c:pt idx="103">
                  <c:v>1.258311126584763</c:v>
                </c:pt>
                <c:pt idx="104">
                  <c:v>1.088992991957862</c:v>
                </c:pt>
                <c:pt idx="105">
                  <c:v>-0.376066858015891</c:v>
                </c:pt>
                <c:pt idx="106">
                  <c:v>-0.135094503013784</c:v>
                </c:pt>
                <c:pt idx="107">
                  <c:v>0.823915343622436</c:v>
                </c:pt>
                <c:pt idx="108">
                  <c:v>-0.38196697855651</c:v>
                </c:pt>
                <c:pt idx="109">
                  <c:v>0.183779835599769</c:v>
                </c:pt>
                <c:pt idx="110">
                  <c:v>0.607559837395193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1.762513233711317</c:v>
                </c:pt>
                <c:pt idx="1">
                  <c:v>2.24721020223588</c:v>
                </c:pt>
                <c:pt idx="2">
                  <c:v>-0.730146765431427</c:v>
                </c:pt>
                <c:pt idx="3">
                  <c:v>1.48217676023608</c:v>
                </c:pt>
                <c:pt idx="4">
                  <c:v>0.0794849243521928</c:v>
                </c:pt>
                <c:pt idx="5">
                  <c:v>0.677984851234625</c:v>
                </c:pt>
                <c:pt idx="6">
                  <c:v>1.081666960375783</c:v>
                </c:pt>
                <c:pt idx="7">
                  <c:v>-2.682877120880917</c:v>
                </c:pt>
                <c:pt idx="8">
                  <c:v>-2.141970190489137</c:v>
                </c:pt>
                <c:pt idx="9">
                  <c:v>2.233680580602875</c:v>
                </c:pt>
                <c:pt idx="10">
                  <c:v>2.368918761365062</c:v>
                </c:pt>
                <c:pt idx="11">
                  <c:v>1.255211290479963</c:v>
                </c:pt>
                <c:pt idx="12">
                  <c:v>1.291522124778679</c:v>
                </c:pt>
                <c:pt idx="13">
                  <c:v>-0.0545863055809333</c:v>
                </c:pt>
                <c:pt idx="14">
                  <c:v>0.591668598411898</c:v>
                </c:pt>
                <c:pt idx="15">
                  <c:v>1.577800347927472</c:v>
                </c:pt>
                <c:pt idx="16">
                  <c:v>2.753907855518464</c:v>
                </c:pt>
                <c:pt idx="17">
                  <c:v>-0.0627847074230815</c:v>
                </c:pt>
                <c:pt idx="18">
                  <c:v>1.764943883030922</c:v>
                </c:pt>
                <c:pt idx="19">
                  <c:v>1.617315135158158</c:v>
                </c:pt>
                <c:pt idx="20">
                  <c:v>-1.367408275234006</c:v>
                </c:pt>
                <c:pt idx="21">
                  <c:v>-0.788979160697235</c:v>
                </c:pt>
                <c:pt idx="22">
                  <c:v>-0.912891406365653</c:v>
                </c:pt>
                <c:pt idx="23">
                  <c:v>-0.988514235444027</c:v>
                </c:pt>
                <c:pt idx="24">
                  <c:v>-3.049795286532229</c:v>
                </c:pt>
                <c:pt idx="25">
                  <c:v>-1.120022484469209</c:v>
                </c:pt>
                <c:pt idx="26">
                  <c:v>-1.438149503882709</c:v>
                </c:pt>
                <c:pt idx="27">
                  <c:v>0.690478303466802</c:v>
                </c:pt>
                <c:pt idx="28">
                  <c:v>-0.399953741804646</c:v>
                </c:pt>
                <c:pt idx="29">
                  <c:v>0.450792021270052</c:v>
                </c:pt>
                <c:pt idx="30">
                  <c:v>0.253269145413384</c:v>
                </c:pt>
                <c:pt idx="31">
                  <c:v>-0.31070931646842</c:v>
                </c:pt>
                <c:pt idx="32">
                  <c:v>-1.778313600198341</c:v>
                </c:pt>
                <c:pt idx="33">
                  <c:v>-2.003161903031648</c:v>
                </c:pt>
                <c:pt idx="34">
                  <c:v>-2.018334330636641</c:v>
                </c:pt>
                <c:pt idx="35">
                  <c:v>-2.012859234546288</c:v>
                </c:pt>
                <c:pt idx="36">
                  <c:v>-0.217522113299845</c:v>
                </c:pt>
                <c:pt idx="37">
                  <c:v>-1.475644816156991</c:v>
                </c:pt>
                <c:pt idx="38">
                  <c:v>-2.329475740185028</c:v>
                </c:pt>
                <c:pt idx="39">
                  <c:v>-0.279252589283696</c:v>
                </c:pt>
                <c:pt idx="40">
                  <c:v>-0.8250794395408</c:v>
                </c:pt>
                <c:pt idx="41">
                  <c:v>1.703104946368795</c:v>
                </c:pt>
                <c:pt idx="42">
                  <c:v>0.047467459752813</c:v>
                </c:pt>
                <c:pt idx="43">
                  <c:v>1.228007638603863</c:v>
                </c:pt>
                <c:pt idx="44">
                  <c:v>0.595797591652298</c:v>
                </c:pt>
                <c:pt idx="45">
                  <c:v>-1.140351859032087</c:v>
                </c:pt>
                <c:pt idx="46">
                  <c:v>-1.214701909998302</c:v>
                </c:pt>
                <c:pt idx="47">
                  <c:v>-3.221385729471445</c:v>
                </c:pt>
                <c:pt idx="48">
                  <c:v>-0.165237605200359</c:v>
                </c:pt>
                <c:pt idx="49">
                  <c:v>-0.506641877811302</c:v>
                </c:pt>
                <c:pt idx="50">
                  <c:v>-1.439797960930302</c:v>
                </c:pt>
                <c:pt idx="51">
                  <c:v>-0.608452617023552</c:v>
                </c:pt>
                <c:pt idx="52">
                  <c:v>-0.954507244757</c:v>
                </c:pt>
                <c:pt idx="53">
                  <c:v>-0.589615135482314</c:v>
                </c:pt>
                <c:pt idx="54">
                  <c:v>-0.505487705529883</c:v>
                </c:pt>
                <c:pt idx="55">
                  <c:v>-1.803390098365599</c:v>
                </c:pt>
                <c:pt idx="56">
                  <c:v>-2.480620073823774</c:v>
                </c:pt>
                <c:pt idx="57">
                  <c:v>-1.186748962031691</c:v>
                </c:pt>
                <c:pt idx="58">
                  <c:v>-1.23609671591142</c:v>
                </c:pt>
                <c:pt idx="59">
                  <c:v>-1.565860840126181</c:v>
                </c:pt>
                <c:pt idx="60">
                  <c:v>-2.439916029787819</c:v>
                </c:pt>
                <c:pt idx="61">
                  <c:v>-2.473420523817681</c:v>
                </c:pt>
                <c:pt idx="62">
                  <c:v>-1.356324323027555</c:v>
                </c:pt>
                <c:pt idx="63">
                  <c:v>-0.840191514577997</c:v>
                </c:pt>
                <c:pt idx="64">
                  <c:v>0.101755427582282</c:v>
                </c:pt>
                <c:pt idx="65">
                  <c:v>-0.259079060986273</c:v>
                </c:pt>
                <c:pt idx="66">
                  <c:v>-1.046159223176321</c:v>
                </c:pt>
                <c:pt idx="67">
                  <c:v>-1.7297363212827</c:v>
                </c:pt>
                <c:pt idx="68">
                  <c:v>-1.967833543823631</c:v>
                </c:pt>
                <c:pt idx="69">
                  <c:v>-1.450232966101616</c:v>
                </c:pt>
                <c:pt idx="70">
                  <c:v>-1.423022504389467</c:v>
                </c:pt>
                <c:pt idx="71">
                  <c:v>-1.57499002043985</c:v>
                </c:pt>
                <c:pt idx="72">
                  <c:v>-0.417628448918529</c:v>
                </c:pt>
                <c:pt idx="73">
                  <c:v>-1.382791186697912</c:v>
                </c:pt>
                <c:pt idx="74">
                  <c:v>-0.88773546298233</c:v>
                </c:pt>
                <c:pt idx="75">
                  <c:v>0.183024686485484</c:v>
                </c:pt>
                <c:pt idx="76">
                  <c:v>-1.119186577571802</c:v>
                </c:pt>
                <c:pt idx="77">
                  <c:v>-0.278179489140529</c:v>
                </c:pt>
                <c:pt idx="78">
                  <c:v>-0.899726467852492</c:v>
                </c:pt>
                <c:pt idx="79">
                  <c:v>0.0269284350429265</c:v>
                </c:pt>
                <c:pt idx="80">
                  <c:v>-3.20417101413343</c:v>
                </c:pt>
                <c:pt idx="81">
                  <c:v>-0.32228662065898</c:v>
                </c:pt>
                <c:pt idx="82">
                  <c:v>-2.598595529415886</c:v>
                </c:pt>
                <c:pt idx="83">
                  <c:v>-0.732448082958058</c:v>
                </c:pt>
                <c:pt idx="84">
                  <c:v>-0.887298464539142</c:v>
                </c:pt>
                <c:pt idx="85">
                  <c:v>0.68337701536652</c:v>
                </c:pt>
                <c:pt idx="86">
                  <c:v>-0.0710303141780077</c:v>
                </c:pt>
                <c:pt idx="87">
                  <c:v>-1.529445760602189</c:v>
                </c:pt>
                <c:pt idx="88">
                  <c:v>-1.110613240517413</c:v>
                </c:pt>
                <c:pt idx="89">
                  <c:v>-0.148045065324309</c:v>
                </c:pt>
                <c:pt idx="90">
                  <c:v>1.520655179246822</c:v>
                </c:pt>
                <c:pt idx="91">
                  <c:v>0.377151351989252</c:v>
                </c:pt>
                <c:pt idx="92">
                  <c:v>0.42830426534798</c:v>
                </c:pt>
                <c:pt idx="93">
                  <c:v>0.172105253931732</c:v>
                </c:pt>
                <c:pt idx="94">
                  <c:v>0.476481946849791</c:v>
                </c:pt>
                <c:pt idx="95">
                  <c:v>0.271456804519183</c:v>
                </c:pt>
                <c:pt idx="96">
                  <c:v>1.13166947415071</c:v>
                </c:pt>
                <c:pt idx="97">
                  <c:v>1.312796384237592</c:v>
                </c:pt>
                <c:pt idx="98">
                  <c:v>0.183639018872839</c:v>
                </c:pt>
                <c:pt idx="99">
                  <c:v>1.406562490752259</c:v>
                </c:pt>
                <c:pt idx="100">
                  <c:v>2.163694380838325</c:v>
                </c:pt>
                <c:pt idx="101">
                  <c:v>2.935390738787692</c:v>
                </c:pt>
                <c:pt idx="102">
                  <c:v>0.575725938259003</c:v>
                </c:pt>
                <c:pt idx="103">
                  <c:v>1.674326241590654</c:v>
                </c:pt>
                <c:pt idx="104">
                  <c:v>2.368719977630185</c:v>
                </c:pt>
                <c:pt idx="105">
                  <c:v>0.237632289503713</c:v>
                </c:pt>
                <c:pt idx="106">
                  <c:v>2.398349802376966</c:v>
                </c:pt>
                <c:pt idx="107">
                  <c:v>1.895093845729262</c:v>
                </c:pt>
                <c:pt idx="108">
                  <c:v>1.83658676895076</c:v>
                </c:pt>
                <c:pt idx="109">
                  <c:v>-0.927873629332126</c:v>
                </c:pt>
                <c:pt idx="110">
                  <c:v>-0.608343723494907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0.28410528798303</c:v>
                </c:pt>
                <c:pt idx="1">
                  <c:v>-1.196952582988034</c:v>
                </c:pt>
                <c:pt idx="2">
                  <c:v>-0.855686101931081</c:v>
                </c:pt>
                <c:pt idx="3">
                  <c:v>-0.125053818802961</c:v>
                </c:pt>
                <c:pt idx="4">
                  <c:v>-0.0768689054821521</c:v>
                </c:pt>
                <c:pt idx="5">
                  <c:v>0.860654573805289</c:v>
                </c:pt>
                <c:pt idx="6">
                  <c:v>0.879820801244115</c:v>
                </c:pt>
                <c:pt idx="7">
                  <c:v>0.179735784690931</c:v>
                </c:pt>
                <c:pt idx="8">
                  <c:v>0.739986785050556</c:v>
                </c:pt>
                <c:pt idx="9">
                  <c:v>-1.60258911857472</c:v>
                </c:pt>
                <c:pt idx="10">
                  <c:v>-0.393762731473806</c:v>
                </c:pt>
                <c:pt idx="11">
                  <c:v>-2.06913183580019</c:v>
                </c:pt>
                <c:pt idx="12">
                  <c:v>-1.353050469101017</c:v>
                </c:pt>
                <c:pt idx="13">
                  <c:v>1.662474813383671</c:v>
                </c:pt>
                <c:pt idx="14">
                  <c:v>1.983632919954154</c:v>
                </c:pt>
                <c:pt idx="15">
                  <c:v>0.707234256029617</c:v>
                </c:pt>
                <c:pt idx="16">
                  <c:v>-0.723181527138835</c:v>
                </c:pt>
                <c:pt idx="17">
                  <c:v>2.524718806992556</c:v>
                </c:pt>
                <c:pt idx="18">
                  <c:v>-0.279512791733063</c:v>
                </c:pt>
                <c:pt idx="19">
                  <c:v>0.655987397644904</c:v>
                </c:pt>
                <c:pt idx="20">
                  <c:v>1.214458311682146</c:v>
                </c:pt>
                <c:pt idx="21">
                  <c:v>2.598477702391124</c:v>
                </c:pt>
                <c:pt idx="22">
                  <c:v>2.824386220448046</c:v>
                </c:pt>
                <c:pt idx="23">
                  <c:v>2.407387770763045</c:v>
                </c:pt>
                <c:pt idx="24">
                  <c:v>0.537134548071686</c:v>
                </c:pt>
                <c:pt idx="25">
                  <c:v>1.468148560206887</c:v>
                </c:pt>
                <c:pt idx="26">
                  <c:v>-0.763952765455497</c:v>
                </c:pt>
                <c:pt idx="27">
                  <c:v>0.256379127974669</c:v>
                </c:pt>
                <c:pt idx="28">
                  <c:v>0.946616104768018</c:v>
                </c:pt>
                <c:pt idx="29">
                  <c:v>-1.407435860390243</c:v>
                </c:pt>
                <c:pt idx="30">
                  <c:v>-1.554653682742721</c:v>
                </c:pt>
                <c:pt idx="31">
                  <c:v>0.493646523645833</c:v>
                </c:pt>
                <c:pt idx="32">
                  <c:v>-0.629668601618814</c:v>
                </c:pt>
                <c:pt idx="33">
                  <c:v>1.258257575005777</c:v>
                </c:pt>
                <c:pt idx="34">
                  <c:v>0.257158450507927</c:v>
                </c:pt>
                <c:pt idx="35">
                  <c:v>3.012010844680818</c:v>
                </c:pt>
                <c:pt idx="36">
                  <c:v>0.475528482702948</c:v>
                </c:pt>
                <c:pt idx="37">
                  <c:v>-1.060577266192157</c:v>
                </c:pt>
                <c:pt idx="38">
                  <c:v>-2.09490038531046</c:v>
                </c:pt>
                <c:pt idx="39">
                  <c:v>-2.73238134194496</c:v>
                </c:pt>
                <c:pt idx="40">
                  <c:v>-1.730906817030695</c:v>
                </c:pt>
                <c:pt idx="41">
                  <c:v>-1.844117964498427</c:v>
                </c:pt>
                <c:pt idx="42">
                  <c:v>-2.092801769352886</c:v>
                </c:pt>
                <c:pt idx="43">
                  <c:v>0.555539837608458</c:v>
                </c:pt>
                <c:pt idx="44">
                  <c:v>-2.1700937937094</c:v>
                </c:pt>
                <c:pt idx="45">
                  <c:v>-1.61613314199319</c:v>
                </c:pt>
                <c:pt idx="46">
                  <c:v>0.36152966268088</c:v>
                </c:pt>
                <c:pt idx="47">
                  <c:v>-1.734361466095607</c:v>
                </c:pt>
                <c:pt idx="48">
                  <c:v>-0.516110826085535</c:v>
                </c:pt>
                <c:pt idx="49">
                  <c:v>-1.51307835470526</c:v>
                </c:pt>
                <c:pt idx="50">
                  <c:v>-1.539209029401172</c:v>
                </c:pt>
                <c:pt idx="51">
                  <c:v>0.787007237440457</c:v>
                </c:pt>
                <c:pt idx="52">
                  <c:v>-0.0577766527062868</c:v>
                </c:pt>
                <c:pt idx="53">
                  <c:v>-0.667698404549821</c:v>
                </c:pt>
                <c:pt idx="54">
                  <c:v>0.963344758712346</c:v>
                </c:pt>
                <c:pt idx="55">
                  <c:v>-1.030536566690777</c:v>
                </c:pt>
                <c:pt idx="56">
                  <c:v>-0.785290186646217</c:v>
                </c:pt>
                <c:pt idx="57">
                  <c:v>-0.149413656294608</c:v>
                </c:pt>
                <c:pt idx="58">
                  <c:v>-0.543591458450853</c:v>
                </c:pt>
                <c:pt idx="59">
                  <c:v>2.136687508254288</c:v>
                </c:pt>
                <c:pt idx="60">
                  <c:v>1.12106029039328</c:v>
                </c:pt>
                <c:pt idx="61">
                  <c:v>-1.139576029806471</c:v>
                </c:pt>
                <c:pt idx="62">
                  <c:v>0.488729675351673</c:v>
                </c:pt>
                <c:pt idx="63">
                  <c:v>0.330817965142676</c:v>
                </c:pt>
                <c:pt idx="64">
                  <c:v>-1.605914801496793</c:v>
                </c:pt>
                <c:pt idx="65">
                  <c:v>0.591009395209918</c:v>
                </c:pt>
                <c:pt idx="66">
                  <c:v>-0.572590011692368</c:v>
                </c:pt>
                <c:pt idx="67">
                  <c:v>-0.346182316038636</c:v>
                </c:pt>
                <c:pt idx="68">
                  <c:v>0.449194386558474</c:v>
                </c:pt>
                <c:pt idx="69">
                  <c:v>-0.52439454943554</c:v>
                </c:pt>
                <c:pt idx="70">
                  <c:v>-1.866103352297101</c:v>
                </c:pt>
                <c:pt idx="71">
                  <c:v>-1.342215054542155</c:v>
                </c:pt>
                <c:pt idx="72">
                  <c:v>-1.552307838552259</c:v>
                </c:pt>
                <c:pt idx="73">
                  <c:v>-1.764725895029753</c:v>
                </c:pt>
                <c:pt idx="74">
                  <c:v>0.720043239924509</c:v>
                </c:pt>
                <c:pt idx="75">
                  <c:v>0.832294487137176</c:v>
                </c:pt>
                <c:pt idx="76">
                  <c:v>0.419121221922464</c:v>
                </c:pt>
                <c:pt idx="77">
                  <c:v>-0.324656977966605</c:v>
                </c:pt>
                <c:pt idx="78">
                  <c:v>0.460182519629225</c:v>
                </c:pt>
                <c:pt idx="79">
                  <c:v>-0.21968733672976</c:v>
                </c:pt>
                <c:pt idx="80">
                  <c:v>0.502765395012085</c:v>
                </c:pt>
                <c:pt idx="81">
                  <c:v>-1.269386556973909</c:v>
                </c:pt>
                <c:pt idx="82">
                  <c:v>0.627778824310039</c:v>
                </c:pt>
                <c:pt idx="83">
                  <c:v>-0.209833369933346</c:v>
                </c:pt>
                <c:pt idx="84">
                  <c:v>1.525231726885784</c:v>
                </c:pt>
                <c:pt idx="85">
                  <c:v>-1.022128892807027</c:v>
                </c:pt>
                <c:pt idx="86">
                  <c:v>-1.616228161090486</c:v>
                </c:pt>
                <c:pt idx="87">
                  <c:v>-0.284265150736864</c:v>
                </c:pt>
                <c:pt idx="88">
                  <c:v>0.548249442475923</c:v>
                </c:pt>
                <c:pt idx="89">
                  <c:v>0.0543234330674919</c:v>
                </c:pt>
                <c:pt idx="90">
                  <c:v>2.183574652002134</c:v>
                </c:pt>
                <c:pt idx="91">
                  <c:v>-1.334791579846581</c:v>
                </c:pt>
                <c:pt idx="92">
                  <c:v>1.101266072932029</c:v>
                </c:pt>
                <c:pt idx="93">
                  <c:v>-1.709672934341525</c:v>
                </c:pt>
                <c:pt idx="94">
                  <c:v>-1.56850013714935</c:v>
                </c:pt>
                <c:pt idx="95">
                  <c:v>0.201327959343089</c:v>
                </c:pt>
                <c:pt idx="96">
                  <c:v>-2.154198451407817</c:v>
                </c:pt>
                <c:pt idx="97">
                  <c:v>0.797771674003358</c:v>
                </c:pt>
                <c:pt idx="98">
                  <c:v>-1.515385621027417</c:v>
                </c:pt>
                <c:pt idx="99">
                  <c:v>-1.832954694177013</c:v>
                </c:pt>
                <c:pt idx="100">
                  <c:v>-0.955893539937464</c:v>
                </c:pt>
                <c:pt idx="101">
                  <c:v>-0.288053315533982</c:v>
                </c:pt>
                <c:pt idx="102">
                  <c:v>0.110605602838974</c:v>
                </c:pt>
                <c:pt idx="103">
                  <c:v>-1.592316720056473</c:v>
                </c:pt>
                <c:pt idx="104">
                  <c:v>0.345464443012651</c:v>
                </c:pt>
                <c:pt idx="105">
                  <c:v>0.320762588518916</c:v>
                </c:pt>
                <c:pt idx="106">
                  <c:v>-0.0774790494095665</c:v>
                </c:pt>
                <c:pt idx="107">
                  <c:v>-0.511411207986846</c:v>
                </c:pt>
                <c:pt idx="108">
                  <c:v>1.437164206212195</c:v>
                </c:pt>
                <c:pt idx="109">
                  <c:v>-2.045668484845504</c:v>
                </c:pt>
                <c:pt idx="110">
                  <c:v>-1.733461158988004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-1.121322520526005</c:v>
                </c:pt>
                <c:pt idx="1">
                  <c:v>0.0722285493146033</c:v>
                </c:pt>
                <c:pt idx="2">
                  <c:v>-1.393957928186879</c:v>
                </c:pt>
                <c:pt idx="3">
                  <c:v>1.797440466089946</c:v>
                </c:pt>
                <c:pt idx="4">
                  <c:v>-0.194214158453673</c:v>
                </c:pt>
                <c:pt idx="5">
                  <c:v>-1.438392037222083</c:v>
                </c:pt>
                <c:pt idx="6">
                  <c:v>2.454815065970339</c:v>
                </c:pt>
                <c:pt idx="7">
                  <c:v>-1.898712388197296</c:v>
                </c:pt>
                <c:pt idx="8">
                  <c:v>3.435239195740984</c:v>
                </c:pt>
                <c:pt idx="9">
                  <c:v>-2.762218215741422</c:v>
                </c:pt>
                <c:pt idx="10">
                  <c:v>-0.977780834022653</c:v>
                </c:pt>
                <c:pt idx="11">
                  <c:v>1.668341447044175</c:v>
                </c:pt>
                <c:pt idx="12">
                  <c:v>0.0107265834229898</c:v>
                </c:pt>
                <c:pt idx="13">
                  <c:v>-0.913210179122505</c:v>
                </c:pt>
                <c:pt idx="14">
                  <c:v>3.394825943524347</c:v>
                </c:pt>
                <c:pt idx="15">
                  <c:v>-2.372721701006804</c:v>
                </c:pt>
                <c:pt idx="16">
                  <c:v>0.897198744539114</c:v>
                </c:pt>
                <c:pt idx="17">
                  <c:v>-2.117703072873471</c:v>
                </c:pt>
                <c:pt idx="18">
                  <c:v>-2.515587993893535</c:v>
                </c:pt>
                <c:pt idx="19">
                  <c:v>1.341944618793392</c:v>
                </c:pt>
                <c:pt idx="20">
                  <c:v>-1.617450004360366</c:v>
                </c:pt>
                <c:pt idx="21">
                  <c:v>-1.99614654687927</c:v>
                </c:pt>
                <c:pt idx="22">
                  <c:v>-1.717449148070798</c:v>
                </c:pt>
                <c:pt idx="23">
                  <c:v>0.748510226613101</c:v>
                </c:pt>
                <c:pt idx="24">
                  <c:v>1.845624437537459</c:v>
                </c:pt>
                <c:pt idx="25">
                  <c:v>2.971500469917039</c:v>
                </c:pt>
                <c:pt idx="26">
                  <c:v>2.2106165541616</c:v>
                </c:pt>
                <c:pt idx="27">
                  <c:v>3.131970500742005</c:v>
                </c:pt>
                <c:pt idx="28">
                  <c:v>-0.335329924421284</c:v>
                </c:pt>
                <c:pt idx="29">
                  <c:v>2.670356784969086</c:v>
                </c:pt>
                <c:pt idx="30">
                  <c:v>-1.47128732105581</c:v>
                </c:pt>
                <c:pt idx="31">
                  <c:v>-2.081581103533179</c:v>
                </c:pt>
                <c:pt idx="32">
                  <c:v>0.497541419592694</c:v>
                </c:pt>
                <c:pt idx="33">
                  <c:v>-1.420229084304517</c:v>
                </c:pt>
                <c:pt idx="34">
                  <c:v>-0.502704603760895</c:v>
                </c:pt>
                <c:pt idx="35">
                  <c:v>-0.67676272635045</c:v>
                </c:pt>
                <c:pt idx="36">
                  <c:v>-1.09495782788519</c:v>
                </c:pt>
                <c:pt idx="37">
                  <c:v>1.959502604725892</c:v>
                </c:pt>
                <c:pt idx="38">
                  <c:v>3.851844120758673</c:v>
                </c:pt>
                <c:pt idx="39">
                  <c:v>0.728905189641698</c:v>
                </c:pt>
                <c:pt idx="40">
                  <c:v>-3.07772902090203</c:v>
                </c:pt>
                <c:pt idx="41">
                  <c:v>-0.699399720675336</c:v>
                </c:pt>
                <c:pt idx="42">
                  <c:v>-1.09916307464943</c:v>
                </c:pt>
                <c:pt idx="43">
                  <c:v>-0.939608609079205</c:v>
                </c:pt>
                <c:pt idx="44">
                  <c:v>2.736062167562705</c:v>
                </c:pt>
                <c:pt idx="45">
                  <c:v>1.422239329154251</c:v>
                </c:pt>
                <c:pt idx="46">
                  <c:v>-1.89644394798543</c:v>
                </c:pt>
                <c:pt idx="47">
                  <c:v>0.816224416365264</c:v>
                </c:pt>
                <c:pt idx="48">
                  <c:v>-1.241756576840556</c:v>
                </c:pt>
                <c:pt idx="49">
                  <c:v>-2.312606603741595</c:v>
                </c:pt>
                <c:pt idx="50">
                  <c:v>0.523504733734494</c:v>
                </c:pt>
                <c:pt idx="51">
                  <c:v>-0.741871528387732</c:v>
                </c:pt>
                <c:pt idx="52">
                  <c:v>1.405455398205317</c:v>
                </c:pt>
                <c:pt idx="53">
                  <c:v>0.298085863578463</c:v>
                </c:pt>
                <c:pt idx="54">
                  <c:v>0.781157943440853</c:v>
                </c:pt>
                <c:pt idx="55">
                  <c:v>-0.220983187852847</c:v>
                </c:pt>
                <c:pt idx="56">
                  <c:v>1.523387076856661</c:v>
                </c:pt>
                <c:pt idx="57">
                  <c:v>-1.262862868921536</c:v>
                </c:pt>
                <c:pt idx="58">
                  <c:v>4.427714891338084</c:v>
                </c:pt>
                <c:pt idx="59">
                  <c:v>2.645132398778364</c:v>
                </c:pt>
                <c:pt idx="60">
                  <c:v>0.526604449227168</c:v>
                </c:pt>
                <c:pt idx="61">
                  <c:v>2.98315677906321</c:v>
                </c:pt>
                <c:pt idx="62">
                  <c:v>-1.32996257192144</c:v>
                </c:pt>
                <c:pt idx="63">
                  <c:v>2.350251088157402</c:v>
                </c:pt>
                <c:pt idx="64">
                  <c:v>0.351204065294723</c:v>
                </c:pt>
                <c:pt idx="65">
                  <c:v>2.948599437168099</c:v>
                </c:pt>
                <c:pt idx="66">
                  <c:v>1.676016737017387</c:v>
                </c:pt>
                <c:pt idx="67">
                  <c:v>1.913255688148662</c:v>
                </c:pt>
                <c:pt idx="68">
                  <c:v>2.175114256374886</c:v>
                </c:pt>
                <c:pt idx="69">
                  <c:v>0.100460257549027</c:v>
                </c:pt>
                <c:pt idx="70">
                  <c:v>-0.0825672753595905</c:v>
                </c:pt>
                <c:pt idx="71">
                  <c:v>0.112573666852635</c:v>
                </c:pt>
                <c:pt idx="72">
                  <c:v>1.756110550958473</c:v>
                </c:pt>
                <c:pt idx="73">
                  <c:v>-0.326530733472753</c:v>
                </c:pt>
                <c:pt idx="74">
                  <c:v>1.635439055659223</c:v>
                </c:pt>
                <c:pt idx="75">
                  <c:v>-2.306141262876597</c:v>
                </c:pt>
                <c:pt idx="76">
                  <c:v>1.204681583849471</c:v>
                </c:pt>
                <c:pt idx="77">
                  <c:v>0.0849563812112495</c:v>
                </c:pt>
                <c:pt idx="78">
                  <c:v>1.716968894963479</c:v>
                </c:pt>
                <c:pt idx="79">
                  <c:v>1.287993383596141</c:v>
                </c:pt>
                <c:pt idx="80">
                  <c:v>2.832359393710168</c:v>
                </c:pt>
                <c:pt idx="81">
                  <c:v>-1.426735955295776</c:v>
                </c:pt>
                <c:pt idx="82">
                  <c:v>2.746066973041497</c:v>
                </c:pt>
                <c:pt idx="83">
                  <c:v>1.937445594251911</c:v>
                </c:pt>
                <c:pt idx="84">
                  <c:v>-0.906558391821977</c:v>
                </c:pt>
                <c:pt idx="85">
                  <c:v>-0.930349597065439</c:v>
                </c:pt>
                <c:pt idx="86">
                  <c:v>0.782427500999618</c:v>
                </c:pt>
                <c:pt idx="87">
                  <c:v>0.872805219546009</c:v>
                </c:pt>
                <c:pt idx="88">
                  <c:v>3.059806238148419</c:v>
                </c:pt>
                <c:pt idx="89">
                  <c:v>0.551822414869055</c:v>
                </c:pt>
                <c:pt idx="90">
                  <c:v>-3.013199973198636</c:v>
                </c:pt>
                <c:pt idx="91">
                  <c:v>0.337955205766118</c:v>
                </c:pt>
                <c:pt idx="92">
                  <c:v>0.745576047619699</c:v>
                </c:pt>
                <c:pt idx="93">
                  <c:v>-1.423089676223562</c:v>
                </c:pt>
                <c:pt idx="94">
                  <c:v>-1.34849754965672</c:v>
                </c:pt>
                <c:pt idx="95">
                  <c:v>-1.201554466602432</c:v>
                </c:pt>
                <c:pt idx="96">
                  <c:v>0.783152487540202</c:v>
                </c:pt>
                <c:pt idx="97">
                  <c:v>-1.41107191819084</c:v>
                </c:pt>
                <c:pt idx="98">
                  <c:v>0.517680831208772</c:v>
                </c:pt>
                <c:pt idx="99">
                  <c:v>-2.233213036037479</c:v>
                </c:pt>
                <c:pt idx="100">
                  <c:v>1.227950832617938</c:v>
                </c:pt>
                <c:pt idx="101">
                  <c:v>-0.963995575275594</c:v>
                </c:pt>
                <c:pt idx="102">
                  <c:v>1.043564326562108</c:v>
                </c:pt>
                <c:pt idx="103">
                  <c:v>-1.691554306088171</c:v>
                </c:pt>
                <c:pt idx="104">
                  <c:v>0.683119186455516</c:v>
                </c:pt>
                <c:pt idx="105">
                  <c:v>-1.718158131386912</c:v>
                </c:pt>
                <c:pt idx="106">
                  <c:v>2.196231895549735</c:v>
                </c:pt>
                <c:pt idx="107">
                  <c:v>-0.217243292314847</c:v>
                </c:pt>
                <c:pt idx="108">
                  <c:v>0.637444794078307</c:v>
                </c:pt>
                <c:pt idx="109">
                  <c:v>2.799026784272457</c:v>
                </c:pt>
                <c:pt idx="110">
                  <c:v>2.043814054027994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1.094230361071828</c:v>
                </c:pt>
                <c:pt idx="1">
                  <c:v>-1.958501982329096</c:v>
                </c:pt>
                <c:pt idx="2">
                  <c:v>0.861271718569817</c:v>
                </c:pt>
                <c:pt idx="3">
                  <c:v>-0.110579446249744</c:v>
                </c:pt>
                <c:pt idx="4">
                  <c:v>0.158713984486498</c:v>
                </c:pt>
                <c:pt idx="5">
                  <c:v>-0.0704715954469836</c:v>
                </c:pt>
                <c:pt idx="6">
                  <c:v>-0.759825713529682</c:v>
                </c:pt>
                <c:pt idx="7">
                  <c:v>0.0926668936334748</c:v>
                </c:pt>
                <c:pt idx="8">
                  <c:v>-0.580083658031888</c:v>
                </c:pt>
                <c:pt idx="9">
                  <c:v>0.408307816568508</c:v>
                </c:pt>
                <c:pt idx="10">
                  <c:v>-1.668607928475565</c:v>
                </c:pt>
                <c:pt idx="11">
                  <c:v>0.733580387089833</c:v>
                </c:pt>
                <c:pt idx="12">
                  <c:v>-2.389555078615562</c:v>
                </c:pt>
                <c:pt idx="13">
                  <c:v>-1.644684522555945</c:v>
                </c:pt>
                <c:pt idx="14">
                  <c:v>-0.900069640522075</c:v>
                </c:pt>
                <c:pt idx="15">
                  <c:v>-0.139780197970051</c:v>
                </c:pt>
                <c:pt idx="16">
                  <c:v>-0.795399766066185</c:v>
                </c:pt>
                <c:pt idx="17">
                  <c:v>0.133480901012585</c:v>
                </c:pt>
                <c:pt idx="18">
                  <c:v>-2.445750228289869</c:v>
                </c:pt>
                <c:pt idx="19">
                  <c:v>-0.971603884301401</c:v>
                </c:pt>
                <c:pt idx="20">
                  <c:v>-0.345248125582454</c:v>
                </c:pt>
                <c:pt idx="21">
                  <c:v>-1.365250754076296</c:v>
                </c:pt>
                <c:pt idx="22">
                  <c:v>1.012306859999185</c:v>
                </c:pt>
                <c:pt idx="23">
                  <c:v>-0.866957513546994</c:v>
                </c:pt>
                <c:pt idx="24">
                  <c:v>-0.0345520399895209</c:v>
                </c:pt>
                <c:pt idx="25">
                  <c:v>-0.835909489195351</c:v>
                </c:pt>
                <c:pt idx="26">
                  <c:v>-0.1534126726699</c:v>
                </c:pt>
                <c:pt idx="27">
                  <c:v>0.0188508842080499</c:v>
                </c:pt>
                <c:pt idx="28">
                  <c:v>-0.0377257562288917</c:v>
                </c:pt>
                <c:pt idx="29">
                  <c:v>-0.121192981350096</c:v>
                </c:pt>
                <c:pt idx="30">
                  <c:v>0.528081505347254</c:v>
                </c:pt>
                <c:pt idx="31">
                  <c:v>-0.0466025139051975</c:v>
                </c:pt>
                <c:pt idx="32">
                  <c:v>-0.210549125429912</c:v>
                </c:pt>
                <c:pt idx="33">
                  <c:v>-3.235482874347691</c:v>
                </c:pt>
                <c:pt idx="34">
                  <c:v>-0.882065414347058</c:v>
                </c:pt>
                <c:pt idx="35">
                  <c:v>-2.437977440001542</c:v>
                </c:pt>
                <c:pt idx="36">
                  <c:v>-1.361384281567058</c:v>
                </c:pt>
                <c:pt idx="37">
                  <c:v>-0.699785271744557</c:v>
                </c:pt>
                <c:pt idx="38">
                  <c:v>0.649872058118069</c:v>
                </c:pt>
                <c:pt idx="39">
                  <c:v>-0.740697124476586</c:v>
                </c:pt>
                <c:pt idx="40">
                  <c:v>0.816135354636996</c:v>
                </c:pt>
                <c:pt idx="41">
                  <c:v>0.098561178672208</c:v>
                </c:pt>
                <c:pt idx="42">
                  <c:v>-0.480893978308023</c:v>
                </c:pt>
                <c:pt idx="43">
                  <c:v>-1.290826842577687</c:v>
                </c:pt>
                <c:pt idx="44">
                  <c:v>-0.949209984823805</c:v>
                </c:pt>
                <c:pt idx="45">
                  <c:v>-1.040993067774331</c:v>
                </c:pt>
                <c:pt idx="46">
                  <c:v>-0.736275197415277</c:v>
                </c:pt>
                <c:pt idx="47">
                  <c:v>1.133326669104874</c:v>
                </c:pt>
                <c:pt idx="48">
                  <c:v>-2.382120162426039</c:v>
                </c:pt>
                <c:pt idx="49">
                  <c:v>-0.112498407134223</c:v>
                </c:pt>
                <c:pt idx="50">
                  <c:v>-1.663989676625027</c:v>
                </c:pt>
                <c:pt idx="51">
                  <c:v>0.219405930391015</c:v>
                </c:pt>
                <c:pt idx="52">
                  <c:v>-0.989446470366237</c:v>
                </c:pt>
                <c:pt idx="53">
                  <c:v>1.355894891409737</c:v>
                </c:pt>
                <c:pt idx="54">
                  <c:v>-0.884308277980115</c:v>
                </c:pt>
                <c:pt idx="55">
                  <c:v>-1.346190617829535</c:v>
                </c:pt>
                <c:pt idx="56">
                  <c:v>0.0446059303221937</c:v>
                </c:pt>
                <c:pt idx="57">
                  <c:v>0.258130242514945</c:v>
                </c:pt>
                <c:pt idx="58">
                  <c:v>0.581229863758792</c:v>
                </c:pt>
                <c:pt idx="59">
                  <c:v>0.287233620544636</c:v>
                </c:pt>
                <c:pt idx="60">
                  <c:v>-0.0093449295221611</c:v>
                </c:pt>
                <c:pt idx="61">
                  <c:v>-0.656978649748958</c:v>
                </c:pt>
                <c:pt idx="62">
                  <c:v>-0.651833323554236</c:v>
                </c:pt>
                <c:pt idx="63">
                  <c:v>0.749852111469334</c:v>
                </c:pt>
                <c:pt idx="64">
                  <c:v>-0.256309740783999</c:v>
                </c:pt>
                <c:pt idx="65">
                  <c:v>0.177609656486143</c:v>
                </c:pt>
                <c:pt idx="66">
                  <c:v>-0.791916641395721</c:v>
                </c:pt>
                <c:pt idx="67">
                  <c:v>-1.204637796012524</c:v>
                </c:pt>
                <c:pt idx="68">
                  <c:v>0.309387934846111</c:v>
                </c:pt>
                <c:pt idx="69">
                  <c:v>-0.274147720330733</c:v>
                </c:pt>
                <c:pt idx="70">
                  <c:v>-0.080499240326992</c:v>
                </c:pt>
                <c:pt idx="71">
                  <c:v>-0.907406037234647</c:v>
                </c:pt>
                <c:pt idx="72">
                  <c:v>-2.742018143370943</c:v>
                </c:pt>
                <c:pt idx="73">
                  <c:v>-1.346453226948586</c:v>
                </c:pt>
                <c:pt idx="74">
                  <c:v>-2.558326990630523</c:v>
                </c:pt>
                <c:pt idx="75">
                  <c:v>-2.147742764894892</c:v>
                </c:pt>
                <c:pt idx="76">
                  <c:v>-0.147773188483603</c:v>
                </c:pt>
                <c:pt idx="77">
                  <c:v>-0.942696842106443</c:v>
                </c:pt>
                <c:pt idx="78">
                  <c:v>0.0120416207370052</c:v>
                </c:pt>
                <c:pt idx="79">
                  <c:v>-2.611953717483157</c:v>
                </c:pt>
                <c:pt idx="80">
                  <c:v>-0.768295360595336</c:v>
                </c:pt>
                <c:pt idx="81">
                  <c:v>-1.316410573339865</c:v>
                </c:pt>
                <c:pt idx="82">
                  <c:v>-1.119153655132594</c:v>
                </c:pt>
                <c:pt idx="83">
                  <c:v>-0.104639457837627</c:v>
                </c:pt>
                <c:pt idx="84">
                  <c:v>0.0848773412076815</c:v>
                </c:pt>
                <c:pt idx="85">
                  <c:v>-0.682099809974262</c:v>
                </c:pt>
                <c:pt idx="86">
                  <c:v>-2.171700239494724</c:v>
                </c:pt>
                <c:pt idx="87">
                  <c:v>-0.748932061275442</c:v>
                </c:pt>
                <c:pt idx="88">
                  <c:v>-0.681406491444718</c:v>
                </c:pt>
                <c:pt idx="89">
                  <c:v>-0.420082867001352</c:v>
                </c:pt>
                <c:pt idx="90">
                  <c:v>0.791959413943438</c:v>
                </c:pt>
                <c:pt idx="91">
                  <c:v>-0.87731564490591</c:v>
                </c:pt>
                <c:pt idx="92">
                  <c:v>-1.273683468804401</c:v>
                </c:pt>
                <c:pt idx="93">
                  <c:v>0.954475254883175</c:v>
                </c:pt>
                <c:pt idx="94">
                  <c:v>-0.577307008349558</c:v>
                </c:pt>
                <c:pt idx="95">
                  <c:v>-0.949195219184131</c:v>
                </c:pt>
                <c:pt idx="96">
                  <c:v>-1.585048729956307</c:v>
                </c:pt>
                <c:pt idx="97">
                  <c:v>1.666257627561977</c:v>
                </c:pt>
                <c:pt idx="98">
                  <c:v>-0.382957649376133</c:v>
                </c:pt>
                <c:pt idx="99">
                  <c:v>-0.174648438142324</c:v>
                </c:pt>
                <c:pt idx="100">
                  <c:v>-1.418895083202901</c:v>
                </c:pt>
                <c:pt idx="101">
                  <c:v>-0.57739776594421</c:v>
                </c:pt>
                <c:pt idx="102">
                  <c:v>0.531837326764165</c:v>
                </c:pt>
                <c:pt idx="103">
                  <c:v>-0.621492142374111</c:v>
                </c:pt>
                <c:pt idx="104">
                  <c:v>-0.217260690561236</c:v>
                </c:pt>
                <c:pt idx="105">
                  <c:v>0.784341300194673</c:v>
                </c:pt>
                <c:pt idx="106">
                  <c:v>0.873628579246925</c:v>
                </c:pt>
                <c:pt idx="107">
                  <c:v>1.208968475435428</c:v>
                </c:pt>
                <c:pt idx="108">
                  <c:v>-1.042042367282007</c:v>
                </c:pt>
                <c:pt idx="109">
                  <c:v>0.577318418947887</c:v>
                </c:pt>
                <c:pt idx="110">
                  <c:v>0.0973146777708757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-0.446945769477238</c:v>
                </c:pt>
                <c:pt idx="1">
                  <c:v>-0.318122703213934</c:v>
                </c:pt>
                <c:pt idx="2">
                  <c:v>-0.0675028354827536</c:v>
                </c:pt>
                <c:pt idx="3">
                  <c:v>0.430889111848606</c:v>
                </c:pt>
                <c:pt idx="4">
                  <c:v>-1.179466288725613</c:v>
                </c:pt>
                <c:pt idx="5">
                  <c:v>-0.360110059416157</c:v>
                </c:pt>
                <c:pt idx="6">
                  <c:v>0.278935147228327</c:v>
                </c:pt>
                <c:pt idx="7">
                  <c:v>0.366278952931462</c:v>
                </c:pt>
                <c:pt idx="8">
                  <c:v>-0.892682747610564</c:v>
                </c:pt>
                <c:pt idx="9">
                  <c:v>-0.618673799086175</c:v>
                </c:pt>
                <c:pt idx="10">
                  <c:v>-0.582143188510965</c:v>
                </c:pt>
                <c:pt idx="11">
                  <c:v>0.204955842803754</c:v>
                </c:pt>
                <c:pt idx="12">
                  <c:v>-0.369567076321016</c:v>
                </c:pt>
                <c:pt idx="13">
                  <c:v>-0.309315954538454</c:v>
                </c:pt>
                <c:pt idx="14">
                  <c:v>-0.332419884082084</c:v>
                </c:pt>
                <c:pt idx="15">
                  <c:v>-0.0409093482909636</c:v>
                </c:pt>
                <c:pt idx="16">
                  <c:v>0.459323580300948</c:v>
                </c:pt>
                <c:pt idx="17">
                  <c:v>-0.496436867106463</c:v>
                </c:pt>
                <c:pt idx="18">
                  <c:v>0.745050539966879</c:v>
                </c:pt>
                <c:pt idx="19">
                  <c:v>-1.571306100746765</c:v>
                </c:pt>
                <c:pt idx="20">
                  <c:v>-0.639171354994442</c:v>
                </c:pt>
                <c:pt idx="21">
                  <c:v>0.457632384821036</c:v>
                </c:pt>
                <c:pt idx="22">
                  <c:v>0.680527521632941</c:v>
                </c:pt>
                <c:pt idx="23">
                  <c:v>0.0519590778857396</c:v>
                </c:pt>
                <c:pt idx="24">
                  <c:v>-0.245969704671811</c:v>
                </c:pt>
                <c:pt idx="25">
                  <c:v>0.707017354622378</c:v>
                </c:pt>
                <c:pt idx="26">
                  <c:v>0.164920860414048</c:v>
                </c:pt>
                <c:pt idx="27">
                  <c:v>-0.172351304296993</c:v>
                </c:pt>
                <c:pt idx="28">
                  <c:v>-0.764314831681472</c:v>
                </c:pt>
                <c:pt idx="29">
                  <c:v>-0.0763321367187647</c:v>
                </c:pt>
                <c:pt idx="30">
                  <c:v>0.615524862074481</c:v>
                </c:pt>
                <c:pt idx="31">
                  <c:v>0.498561956240745</c:v>
                </c:pt>
                <c:pt idx="32">
                  <c:v>0.282521828717319</c:v>
                </c:pt>
                <c:pt idx="33">
                  <c:v>0.109135289776622</c:v>
                </c:pt>
                <c:pt idx="34">
                  <c:v>-0.806934946724772</c:v>
                </c:pt>
                <c:pt idx="35">
                  <c:v>-0.577276516301842</c:v>
                </c:pt>
                <c:pt idx="36">
                  <c:v>-0.347784813969222</c:v>
                </c:pt>
                <c:pt idx="37">
                  <c:v>-0.335661336637371</c:v>
                </c:pt>
                <c:pt idx="38">
                  <c:v>-0.0285462934704474</c:v>
                </c:pt>
                <c:pt idx="39">
                  <c:v>-0.548600122001221</c:v>
                </c:pt>
                <c:pt idx="40">
                  <c:v>-0.0537303813787947</c:v>
                </c:pt>
                <c:pt idx="41">
                  <c:v>0.416896134128273</c:v>
                </c:pt>
                <c:pt idx="42">
                  <c:v>0.509337170151602</c:v>
                </c:pt>
                <c:pt idx="43">
                  <c:v>-0.530808533556136</c:v>
                </c:pt>
                <c:pt idx="44">
                  <c:v>-0.165897299246813</c:v>
                </c:pt>
                <c:pt idx="45">
                  <c:v>-0.0246356567755877</c:v>
                </c:pt>
                <c:pt idx="46">
                  <c:v>0.933942031380726</c:v>
                </c:pt>
                <c:pt idx="47">
                  <c:v>0.262967757872592</c:v>
                </c:pt>
                <c:pt idx="48">
                  <c:v>-0.150570418513896</c:v>
                </c:pt>
                <c:pt idx="49">
                  <c:v>0.0343974241395135</c:v>
                </c:pt>
                <c:pt idx="50">
                  <c:v>0.540380173745893</c:v>
                </c:pt>
                <c:pt idx="51">
                  <c:v>0.94351832316757</c:v>
                </c:pt>
                <c:pt idx="52">
                  <c:v>-0.0815617499353827</c:v>
                </c:pt>
                <c:pt idx="53">
                  <c:v>-0.0948964984483342</c:v>
                </c:pt>
                <c:pt idx="54">
                  <c:v>-0.967005465635712</c:v>
                </c:pt>
                <c:pt idx="55">
                  <c:v>0.742711713816636</c:v>
                </c:pt>
                <c:pt idx="56">
                  <c:v>0.525605705621594</c:v>
                </c:pt>
                <c:pt idx="57">
                  <c:v>1.477736874776195</c:v>
                </c:pt>
                <c:pt idx="58">
                  <c:v>0.388587846224855</c:v>
                </c:pt>
                <c:pt idx="59">
                  <c:v>-0.0763366598117792</c:v>
                </c:pt>
                <c:pt idx="60">
                  <c:v>0.302751318525953</c:v>
                </c:pt>
                <c:pt idx="61">
                  <c:v>-0.15982392727734</c:v>
                </c:pt>
                <c:pt idx="62">
                  <c:v>-0.242052774510011</c:v>
                </c:pt>
                <c:pt idx="63">
                  <c:v>0.0618162359085552</c:v>
                </c:pt>
                <c:pt idx="64">
                  <c:v>-0.770402062593347</c:v>
                </c:pt>
                <c:pt idx="65">
                  <c:v>-0.152032336696549</c:v>
                </c:pt>
                <c:pt idx="66">
                  <c:v>-0.0531505681052042</c:v>
                </c:pt>
                <c:pt idx="67">
                  <c:v>0.616522670579851</c:v>
                </c:pt>
                <c:pt idx="68">
                  <c:v>0.133225773411154</c:v>
                </c:pt>
                <c:pt idx="69">
                  <c:v>0.723729327673189</c:v>
                </c:pt>
                <c:pt idx="70">
                  <c:v>-0.24581701681911</c:v>
                </c:pt>
                <c:pt idx="71">
                  <c:v>-0.0827485428776169</c:v>
                </c:pt>
                <c:pt idx="72">
                  <c:v>-0.506780637961971</c:v>
                </c:pt>
                <c:pt idx="73">
                  <c:v>-0.703257746341269</c:v>
                </c:pt>
                <c:pt idx="74">
                  <c:v>-0.285920923621171</c:v>
                </c:pt>
                <c:pt idx="75">
                  <c:v>0.239156676997533</c:v>
                </c:pt>
                <c:pt idx="76">
                  <c:v>0.212658318138038</c:v>
                </c:pt>
                <c:pt idx="77">
                  <c:v>0.235374771840695</c:v>
                </c:pt>
                <c:pt idx="78">
                  <c:v>-0.0104359267590182</c:v>
                </c:pt>
                <c:pt idx="79">
                  <c:v>-0.0476211239327649</c:v>
                </c:pt>
                <c:pt idx="80">
                  <c:v>-0.182011530447332</c:v>
                </c:pt>
                <c:pt idx="81">
                  <c:v>0.285963101831622</c:v>
                </c:pt>
                <c:pt idx="82">
                  <c:v>-0.523834278467707</c:v>
                </c:pt>
                <c:pt idx="83">
                  <c:v>0.0658276713424555</c:v>
                </c:pt>
                <c:pt idx="84">
                  <c:v>-0.0795282744993196</c:v>
                </c:pt>
                <c:pt idx="85">
                  <c:v>-0.166654819130473</c:v>
                </c:pt>
                <c:pt idx="86">
                  <c:v>0.160650320498937</c:v>
                </c:pt>
                <c:pt idx="87">
                  <c:v>0.089401440988855</c:v>
                </c:pt>
                <c:pt idx="88">
                  <c:v>0.110751602608629</c:v>
                </c:pt>
                <c:pt idx="89">
                  <c:v>0.628365062653402</c:v>
                </c:pt>
                <c:pt idx="90">
                  <c:v>-1.08520530706361</c:v>
                </c:pt>
                <c:pt idx="91">
                  <c:v>-0.546180329173</c:v>
                </c:pt>
                <c:pt idx="92">
                  <c:v>0.993085583378628</c:v>
                </c:pt>
                <c:pt idx="93">
                  <c:v>-0.0667616874344054</c:v>
                </c:pt>
                <c:pt idx="94">
                  <c:v>0.205446537908988</c:v>
                </c:pt>
                <c:pt idx="95">
                  <c:v>0.139196543032794</c:v>
                </c:pt>
                <c:pt idx="96">
                  <c:v>0.556993654674855</c:v>
                </c:pt>
                <c:pt idx="97">
                  <c:v>-0.530832029036851</c:v>
                </c:pt>
                <c:pt idx="98">
                  <c:v>-0.568872176241443</c:v>
                </c:pt>
                <c:pt idx="99">
                  <c:v>0.00644590352265414</c:v>
                </c:pt>
                <c:pt idx="100">
                  <c:v>-0.177316565839966</c:v>
                </c:pt>
                <c:pt idx="101">
                  <c:v>0.703753588021475</c:v>
                </c:pt>
                <c:pt idx="102">
                  <c:v>0.190732087725548</c:v>
                </c:pt>
                <c:pt idx="103">
                  <c:v>-0.892500005189199</c:v>
                </c:pt>
                <c:pt idx="104">
                  <c:v>0.20511805521912</c:v>
                </c:pt>
                <c:pt idx="105">
                  <c:v>0.718399107143577</c:v>
                </c:pt>
                <c:pt idx="106">
                  <c:v>0.321748348789676</c:v>
                </c:pt>
                <c:pt idx="107">
                  <c:v>0.451936886542345</c:v>
                </c:pt>
                <c:pt idx="108">
                  <c:v>-0.195103278981587</c:v>
                </c:pt>
                <c:pt idx="109">
                  <c:v>-0.689496145182458</c:v>
                </c:pt>
                <c:pt idx="110">
                  <c:v>-0.540608017793042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11.5</c:v>
                </c:pt>
                <c:pt idx="14">
                  <c:v>12.0</c:v>
                </c:pt>
                <c:pt idx="15">
                  <c:v>12.5</c:v>
                </c:pt>
                <c:pt idx="16">
                  <c:v>13.0</c:v>
                </c:pt>
                <c:pt idx="17">
                  <c:v>13.5</c:v>
                </c:pt>
                <c:pt idx="18">
                  <c:v>14.0</c:v>
                </c:pt>
                <c:pt idx="19">
                  <c:v>14.5</c:v>
                </c:pt>
                <c:pt idx="20">
                  <c:v>15.0</c:v>
                </c:pt>
                <c:pt idx="21">
                  <c:v>15.5</c:v>
                </c:pt>
                <c:pt idx="22">
                  <c:v>16.0</c:v>
                </c:pt>
                <c:pt idx="23">
                  <c:v>16.5</c:v>
                </c:pt>
                <c:pt idx="24">
                  <c:v>17.0</c:v>
                </c:pt>
                <c:pt idx="25">
                  <c:v>17.5</c:v>
                </c:pt>
                <c:pt idx="26">
                  <c:v>18.0</c:v>
                </c:pt>
                <c:pt idx="27">
                  <c:v>18.5</c:v>
                </c:pt>
                <c:pt idx="28">
                  <c:v>19.0</c:v>
                </c:pt>
                <c:pt idx="29">
                  <c:v>19.5</c:v>
                </c:pt>
                <c:pt idx="30">
                  <c:v>20.0</c:v>
                </c:pt>
                <c:pt idx="31">
                  <c:v>20.5</c:v>
                </c:pt>
                <c:pt idx="32">
                  <c:v>21.0</c:v>
                </c:pt>
                <c:pt idx="33">
                  <c:v>21.5</c:v>
                </c:pt>
                <c:pt idx="34">
                  <c:v>22.0</c:v>
                </c:pt>
                <c:pt idx="35">
                  <c:v>22.5</c:v>
                </c:pt>
                <c:pt idx="36">
                  <c:v>23.0</c:v>
                </c:pt>
                <c:pt idx="37">
                  <c:v>23.5</c:v>
                </c:pt>
                <c:pt idx="38">
                  <c:v>24.0</c:v>
                </c:pt>
                <c:pt idx="39">
                  <c:v>24.5</c:v>
                </c:pt>
                <c:pt idx="40">
                  <c:v>25.0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46800"/>
        <c:axId val="1369827808"/>
      </c:scatterChart>
      <c:valAx>
        <c:axId val="1369746800"/>
        <c:scaling>
          <c:orientation val="minMax"/>
          <c:max val="5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"/>
              <c:y val="0.92816316319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827808"/>
        <c:crossesAt val="-20.0"/>
        <c:crossBetween val="midCat"/>
        <c:majorUnit val="5.0"/>
      </c:valAx>
      <c:valAx>
        <c:axId val="136982780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7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'6094'!$A$2:$A$179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'6094'!$P$2:$P$177</c:f>
              <c:numCache>
                <c:formatCode>General</c:formatCode>
                <c:ptCount val="176"/>
                <c:pt idx="4">
                  <c:v>-2.89667270430634</c:v>
                </c:pt>
                <c:pt idx="5">
                  <c:v>-1.970673856118663</c:v>
                </c:pt>
                <c:pt idx="6">
                  <c:v>-2.34279818894602</c:v>
                </c:pt>
                <c:pt idx="7">
                  <c:v>-1.413230115128307</c:v>
                </c:pt>
                <c:pt idx="8">
                  <c:v>-0.907559196855528</c:v>
                </c:pt>
                <c:pt idx="9">
                  <c:v>-0.616337795681485</c:v>
                </c:pt>
                <c:pt idx="10">
                  <c:v>0.676987958780235</c:v>
                </c:pt>
                <c:pt idx="11">
                  <c:v>0.55524542211041</c:v>
                </c:pt>
                <c:pt idx="12">
                  <c:v>-0.676019825970968</c:v>
                </c:pt>
                <c:pt idx="13">
                  <c:v>1.490526418104617</c:v>
                </c:pt>
                <c:pt idx="14">
                  <c:v>1.147290975277544</c:v>
                </c:pt>
                <c:pt idx="15">
                  <c:v>2.476930085557535</c:v>
                </c:pt>
                <c:pt idx="16">
                  <c:v>0.480847343057269</c:v>
                </c:pt>
                <c:pt idx="17">
                  <c:v>-0.0309148806864447</c:v>
                </c:pt>
                <c:pt idx="18">
                  <c:v>2.324573291226646</c:v>
                </c:pt>
                <c:pt idx="19">
                  <c:v>0.166398661136819</c:v>
                </c:pt>
                <c:pt idx="20">
                  <c:v>-0.149243055883081</c:v>
                </c:pt>
                <c:pt idx="21">
                  <c:v>-2.2986591754333</c:v>
                </c:pt>
                <c:pt idx="22">
                  <c:v>-0.504394286771122</c:v>
                </c:pt>
                <c:pt idx="23">
                  <c:v>2.408735986283946</c:v>
                </c:pt>
                <c:pt idx="24">
                  <c:v>-1.970308503265742</c:v>
                </c:pt>
                <c:pt idx="25">
                  <c:v>-0.397598477972707</c:v>
                </c:pt>
                <c:pt idx="26">
                  <c:v>1.807079589944591</c:v>
                </c:pt>
                <c:pt idx="27">
                  <c:v>0.706740771433491</c:v>
                </c:pt>
                <c:pt idx="28">
                  <c:v>2.91177746442339</c:v>
                </c:pt>
                <c:pt idx="29">
                  <c:v>1.049335865411484</c:v>
                </c:pt>
                <c:pt idx="30">
                  <c:v>0.591609767683657</c:v>
                </c:pt>
                <c:pt idx="31">
                  <c:v>0.585541417664996</c:v>
                </c:pt>
                <c:pt idx="32">
                  <c:v>0.0937547920061784</c:v>
                </c:pt>
                <c:pt idx="33">
                  <c:v>0.191945423673483</c:v>
                </c:pt>
                <c:pt idx="34">
                  <c:v>-1.23898340346621</c:v>
                </c:pt>
                <c:pt idx="35">
                  <c:v>1.37519437934479</c:v>
                </c:pt>
                <c:pt idx="36">
                  <c:v>-0.386703315208727</c:v>
                </c:pt>
                <c:pt idx="37">
                  <c:v>-0.155827409625151</c:v>
                </c:pt>
                <c:pt idx="38">
                  <c:v>1.481265798399908</c:v>
                </c:pt>
                <c:pt idx="39">
                  <c:v>-0.360110059416157</c:v>
                </c:pt>
                <c:pt idx="40">
                  <c:v>0.278935147228327</c:v>
                </c:pt>
                <c:pt idx="41">
                  <c:v>1.572127071371267</c:v>
                </c:pt>
                <c:pt idx="42">
                  <c:v>-0.745558978748217</c:v>
                </c:pt>
                <c:pt idx="43">
                  <c:v>-1.684128254001172</c:v>
                </c:pt>
                <c:pt idx="44">
                  <c:v>-0.851035006952233</c:v>
                </c:pt>
                <c:pt idx="45">
                  <c:v>0.403159840404145</c:v>
                </c:pt>
                <c:pt idx="46">
                  <c:v>0.88699938268877</c:v>
                </c:pt>
                <c:pt idx="47">
                  <c:v>-0.20353472757049</c:v>
                </c:pt>
                <c:pt idx="48">
                  <c:v>-0.631435489212987</c:v>
                </c:pt>
                <c:pt idx="49">
                  <c:v>-0.0409093482909636</c:v>
                </c:pt>
                <c:pt idx="50">
                  <c:v>0.459323580300948</c:v>
                </c:pt>
                <c:pt idx="51">
                  <c:v>-1.816030320267627</c:v>
                </c:pt>
                <c:pt idx="52">
                  <c:v>1.71523149403961</c:v>
                </c:pt>
                <c:pt idx="53">
                  <c:v>-2.154032400338991</c:v>
                </c:pt>
                <c:pt idx="54">
                  <c:v>-1.253039711015756</c:v>
                </c:pt>
                <c:pt idx="55">
                  <c:v>-0.278257310049108</c:v>
                </c:pt>
                <c:pt idx="56">
                  <c:v>0.680527521632941</c:v>
                </c:pt>
                <c:pt idx="57">
                  <c:v>-0.101464501270566</c:v>
                </c:pt>
                <c:pt idx="58">
                  <c:v>-0.738980087275086</c:v>
                </c:pt>
                <c:pt idx="59">
                  <c:v>-2.959088343055783</c:v>
                </c:pt>
                <c:pt idx="60">
                  <c:v>-0.826712079566223</c:v>
                </c:pt>
                <c:pt idx="61">
                  <c:v>-2.287472015136461</c:v>
                </c:pt>
                <c:pt idx="62">
                  <c:v>-1.525420846053193</c:v>
                </c:pt>
                <c:pt idx="63">
                  <c:v>-1.820392717700766</c:v>
                </c:pt>
                <c:pt idx="64">
                  <c:v>-1.481789203354651</c:v>
                </c:pt>
                <c:pt idx="65">
                  <c:v>-0.216786675593379</c:v>
                </c:pt>
                <c:pt idx="66">
                  <c:v>1.705534757787191</c:v>
                </c:pt>
                <c:pt idx="67">
                  <c:v>-1.203417991920817</c:v>
                </c:pt>
                <c:pt idx="68">
                  <c:v>-0.806934946724772</c:v>
                </c:pt>
                <c:pt idx="69">
                  <c:v>-3.724733435294852</c:v>
                </c:pt>
                <c:pt idx="70">
                  <c:v>0.595306536315112</c:v>
                </c:pt>
                <c:pt idx="71">
                  <c:v>-0.335661336637371</c:v>
                </c:pt>
                <c:pt idx="72">
                  <c:v>2.045393846528657</c:v>
                </c:pt>
                <c:pt idx="73">
                  <c:v>0.048382960058559</c:v>
                </c:pt>
                <c:pt idx="74">
                  <c:v>2.07309801694133</c:v>
                </c:pt>
                <c:pt idx="75">
                  <c:v>1.497991275170424</c:v>
                </c:pt>
                <c:pt idx="76">
                  <c:v>0.457275985501878</c:v>
                </c:pt>
                <c:pt idx="77">
                  <c:v>-0.530808533556136</c:v>
                </c:pt>
                <c:pt idx="78">
                  <c:v>-0.476515646136183</c:v>
                </c:pt>
                <c:pt idx="79">
                  <c:v>-2.272844362414866</c:v>
                </c:pt>
                <c:pt idx="80">
                  <c:v>-1.094712915637111</c:v>
                </c:pt>
                <c:pt idx="81">
                  <c:v>-2.210284633870208</c:v>
                </c:pt>
                <c:pt idx="82">
                  <c:v>-0.769350558476445</c:v>
                </c:pt>
                <c:pt idx="83">
                  <c:v>0.0343974241395135</c:v>
                </c:pt>
                <c:pt idx="84">
                  <c:v>-0.401661488934962</c:v>
                </c:pt>
                <c:pt idx="85">
                  <c:v>-0.729658452017507</c:v>
                </c:pt>
                <c:pt idx="86">
                  <c:v>-1.106335372547806</c:v>
                </c:pt>
                <c:pt idx="87">
                  <c:v>-3.322084994311218</c:v>
                </c:pt>
                <c:pt idx="88">
                  <c:v>-0.00202265706895636</c:v>
                </c:pt>
                <c:pt idx="89">
                  <c:v>0.747989482070302</c:v>
                </c:pt>
                <c:pt idx="90">
                  <c:v>0.161161101113049</c:v>
                </c:pt>
                <c:pt idx="91">
                  <c:v>-0.645195044226887</c:v>
                </c:pt>
                <c:pt idx="92">
                  <c:v>-2.910778625202466</c:v>
                </c:pt>
                <c:pt idx="93">
                  <c:v>-0.966444280661505</c:v>
                </c:pt>
                <c:pt idx="94">
                  <c:v>0.302751318525953</c:v>
                </c:pt>
                <c:pt idx="95">
                  <c:v>-0.15982392727734</c:v>
                </c:pt>
                <c:pt idx="96">
                  <c:v>-0.395494280443903</c:v>
                </c:pt>
                <c:pt idx="97">
                  <c:v>-0.58492877027115</c:v>
                </c:pt>
                <c:pt idx="98">
                  <c:v>-1.692932737912643</c:v>
                </c:pt>
                <c:pt idx="99">
                  <c:v>0.670994988330502</c:v>
                </c:pt>
                <c:pt idx="100">
                  <c:v>-1.978205107174534</c:v>
                </c:pt>
                <c:pt idx="101">
                  <c:v>1.298051645822888</c:v>
                </c:pt>
                <c:pt idx="102">
                  <c:v>-1.379693350631951</c:v>
                </c:pt>
                <c:pt idx="103">
                  <c:v>0.233377741448927</c:v>
                </c:pt>
                <c:pt idx="104">
                  <c:v>-0.24581701681911</c:v>
                </c:pt>
                <c:pt idx="105">
                  <c:v>0.496778043197751</c:v>
                </c:pt>
                <c:pt idx="106">
                  <c:v>-0.637691312039645</c:v>
                </c:pt>
                <c:pt idx="107">
                  <c:v>0.256870758342783</c:v>
                </c:pt>
                <c:pt idx="108">
                  <c:v>-1.161842000246082</c:v>
                </c:pt>
                <c:pt idx="109">
                  <c:v>-0.958915569085018</c:v>
                </c:pt>
                <c:pt idx="110">
                  <c:v>0.212658318138038</c:v>
                </c:pt>
                <c:pt idx="111">
                  <c:v>1.804737151427244</c:v>
                </c:pt>
                <c:pt idx="112">
                  <c:v>1.315297875108927</c:v>
                </c:pt>
                <c:pt idx="113">
                  <c:v>-1.097384736495195</c:v>
                </c:pt>
                <c:pt idx="114">
                  <c:v>1.228410694096969</c:v>
                </c:pt>
                <c:pt idx="115">
                  <c:v>2.443534848785942</c:v>
                </c:pt>
                <c:pt idx="116">
                  <c:v>0.722820408456062</c:v>
                </c:pt>
                <c:pt idx="117">
                  <c:v>0.44501261867235</c:v>
                </c:pt>
                <c:pt idx="118">
                  <c:v>0.516145952896814</c:v>
                </c:pt>
                <c:pt idx="119">
                  <c:v>2.136847884009669</c:v>
                </c:pt>
                <c:pt idx="120">
                  <c:v>0.160650320498937</c:v>
                </c:pt>
                <c:pt idx="121">
                  <c:v>-3.084998062369271</c:v>
                </c:pt>
                <c:pt idx="122">
                  <c:v>-2.820847035102933</c:v>
                </c:pt>
                <c:pt idx="123">
                  <c:v>-1.745828536341578</c:v>
                </c:pt>
                <c:pt idx="124">
                  <c:v>-1.97607549698631</c:v>
                </c:pt>
                <c:pt idx="125">
                  <c:v>-2.415848788106918</c:v>
                </c:pt>
                <c:pt idx="126">
                  <c:v>0.390414669185182</c:v>
                </c:pt>
                <c:pt idx="127">
                  <c:v>-0.428432555289023</c:v>
                </c:pt>
                <c:pt idx="128">
                  <c:v>2.306402998805467</c:v>
                </c:pt>
                <c:pt idx="129">
                  <c:v>0.29026718076932</c:v>
                </c:pt>
                <c:pt idx="130">
                  <c:v>2.656989249963724</c:v>
                </c:pt>
                <c:pt idx="131">
                  <c:v>1.226356598339543</c:v>
                </c:pt>
                <c:pt idx="132">
                  <c:v>0.407900885191762</c:v>
                </c:pt>
                <c:pt idx="133">
                  <c:v>-0.975122950830319</c:v>
                </c:pt>
                <c:pt idx="134">
                  <c:v>0.291097718605964</c:v>
                </c:pt>
                <c:pt idx="135">
                  <c:v>0.138724463965792</c:v>
                </c:pt>
                <c:pt idx="136">
                  <c:v>1.681879332809624</c:v>
                </c:pt>
                <c:pt idx="137">
                  <c:v>2.282001517348962</c:v>
                </c:pt>
                <c:pt idx="138">
                  <c:v>-0.664411492127738</c:v>
                </c:pt>
                <c:pt idx="139">
                  <c:v>2.417706587797181</c:v>
                </c:pt>
                <c:pt idx="140">
                  <c:v>1.118256294622469</c:v>
                </c:pt>
                <c:pt idx="141">
                  <c:v>1.084815076591716</c:v>
                </c:pt>
                <c:pt idx="142">
                  <c:v>-0.207899651583121</c:v>
                </c:pt>
                <c:pt idx="143">
                  <c:v>1.093552663715224</c:v>
                </c:pt>
                <c:pt idx="144">
                  <c:v>-1.429136468550741</c:v>
                </c:pt>
                <c:pt idx="145">
                  <c:v>1.112726385516511</c:v>
                </c:pt>
                <c:pt idx="146">
                  <c:v>-0.428312979483182</c:v>
                </c:pt>
                <c:pt idx="147">
                  <c:v>-2.916767920177489</c:v>
                </c:pt>
                <c:pt idx="148">
                  <c:v>-0.978516912721521</c:v>
                </c:pt>
                <c:pt idx="149">
                  <c:v>-0.259354117051473</c:v>
                </c:pt>
                <c:pt idx="150">
                  <c:v>1.088052267189098</c:v>
                </c:pt>
                <c:pt idx="151">
                  <c:v>0.463289882865282</c:v>
                </c:pt>
                <c:pt idx="152">
                  <c:v>0.338504837287677</c:v>
                </c:pt>
                <c:pt idx="153">
                  <c:v>2.255125561381792</c:v>
                </c:pt>
                <c:pt idx="154">
                  <c:v>0.992344792297642</c:v>
                </c:pt>
                <c:pt idx="155">
                  <c:v>1.256273107673058</c:v>
                </c:pt>
                <c:pt idx="156">
                  <c:v>1.343547987521436</c:v>
                </c:pt>
                <c:pt idx="157">
                  <c:v>2.504676234839478</c:v>
                </c:pt>
                <c:pt idx="158">
                  <c:v>0.908057348009589</c:v>
                </c:pt>
                <c:pt idx="159">
                  <c:v>0.6842655703043</c:v>
                </c:pt>
                <c:pt idx="160">
                  <c:v>0.961038107415236</c:v>
                </c:pt>
                <c:pt idx="161">
                  <c:v>-0.697940613658875</c:v>
                </c:pt>
                <c:pt idx="162">
                  <c:v>1.884028135129002</c:v>
                </c:pt>
                <c:pt idx="163">
                  <c:v>0.867107803027125</c:v>
                </c:pt>
                <c:pt idx="164">
                  <c:v>-1.013959466278157</c:v>
                </c:pt>
                <c:pt idx="165">
                  <c:v>1.630213157794748</c:v>
                </c:pt>
                <c:pt idx="166">
                  <c:v>-0.417700968089895</c:v>
                </c:pt>
                <c:pt idx="167">
                  <c:v>-0.85420429691205</c:v>
                </c:pt>
                <c:pt idx="168">
                  <c:v>0.940123711541816</c:v>
                </c:pt>
                <c:pt idx="169">
                  <c:v>-0.641283979170115</c:v>
                </c:pt>
                <c:pt idx="170">
                  <c:v>1.735686659328316</c:v>
                </c:pt>
                <c:pt idx="171">
                  <c:v>1.630858260212023</c:v>
                </c:pt>
                <c:pt idx="172">
                  <c:v>1.082384125532808</c:v>
                </c:pt>
                <c:pt idx="173">
                  <c:v>0.418201511394086</c:v>
                </c:pt>
                <c:pt idx="174">
                  <c:v>-0.334115162737866</c:v>
                </c:pt>
                <c:pt idx="175">
                  <c:v>0.555602815221817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59008"/>
        <c:axId val="958936448"/>
      </c:scatterChart>
      <c:valAx>
        <c:axId val="95925900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8936448"/>
        <c:crossesAt val="0.0"/>
        <c:crossBetween val="midCat"/>
        <c:majorUnit val="10.0"/>
      </c:valAx>
      <c:valAx>
        <c:axId val="95893644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25900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'6094'!$L$1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'6094'!$A$2:$A$141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'6094'!$M$2:$M$177</c:f>
              <c:numCache>
                <c:formatCode>0.00</c:formatCode>
                <c:ptCount val="176"/>
                <c:pt idx="4">
                  <c:v>2.19557417090071</c:v>
                </c:pt>
                <c:pt idx="5">
                  <c:v>2.216511652756235</c:v>
                </c:pt>
                <c:pt idx="6">
                  <c:v>2.208097661225013</c:v>
                </c:pt>
                <c:pt idx="7">
                  <c:v>2.22911584576933</c:v>
                </c:pt>
                <c:pt idx="8">
                  <c:v>2.240549419036645</c:v>
                </c:pt>
                <c:pt idx="9">
                  <c:v>2.247134138677447</c:v>
                </c:pt>
                <c:pt idx="10">
                  <c:v>2.276377138893185</c:v>
                </c:pt>
                <c:pt idx="11">
                  <c:v>2.273624454958903</c:v>
                </c:pt>
                <c:pt idx="12">
                  <c:v>2.245784686214593</c:v>
                </c:pt>
                <c:pt idx="13">
                  <c:v>2.294771812670818</c:v>
                </c:pt>
                <c:pt idx="14">
                  <c:v>2.28701101915533</c:v>
                </c:pt>
                <c:pt idx="15">
                  <c:v>2.317075089753656</c:v>
                </c:pt>
                <c:pt idx="16">
                  <c:v>2.271942262337055</c:v>
                </c:pt>
                <c:pt idx="17">
                  <c:v>2.26037096039111</c:v>
                </c:pt>
                <c:pt idx="18">
                  <c:v>2.313630196033634</c:v>
                </c:pt>
                <c:pt idx="19">
                  <c:v>2.264832357627034</c:v>
                </c:pt>
                <c:pt idx="20">
                  <c:v>2.257695477558679</c:v>
                </c:pt>
                <c:pt idx="21">
                  <c:v>2.209095675203489</c:v>
                </c:pt>
                <c:pt idx="22">
                  <c:v>2.249665259737956</c:v>
                </c:pt>
                <c:pt idx="23">
                  <c:v>2.315533173455392</c:v>
                </c:pt>
                <c:pt idx="24">
                  <c:v>2.216519913639868</c:v>
                </c:pt>
                <c:pt idx="25">
                  <c:v>2.252079987697218</c:v>
                </c:pt>
                <c:pt idx="26">
                  <c:v>2.301929301370377</c:v>
                </c:pt>
                <c:pt idx="27">
                  <c:v>2.277049870804567</c:v>
                </c:pt>
                <c:pt idx="28">
                  <c:v>2.326907293241539</c:v>
                </c:pt>
                <c:pt idx="29">
                  <c:v>2.284796185584542</c:v>
                </c:pt>
                <c:pt idx="30">
                  <c:v>2.274446678255528</c:v>
                </c:pt>
                <c:pt idx="31">
                  <c:v>2.274309468615735</c:v>
                </c:pt>
                <c:pt idx="32">
                  <c:v>2.26318982891891</c:v>
                </c:pt>
                <c:pt idx="33">
                  <c:v>2.265409987802413</c:v>
                </c:pt>
                <c:pt idx="34">
                  <c:v>2.233055685836033</c:v>
                </c:pt>
                <c:pt idx="35">
                  <c:v>2.292164074579544</c:v>
                </c:pt>
                <c:pt idx="36">
                  <c:v>2.252326334950382</c:v>
                </c:pt>
                <c:pt idx="37">
                  <c:v>2.257546600713665</c:v>
                </c:pt>
                <c:pt idx="38">
                  <c:v>2.294562423579873</c:v>
                </c:pt>
                <c:pt idx="39">
                  <c:v>2.252927627070481</c:v>
                </c:pt>
                <c:pt idx="40">
                  <c:v>2.2673768863165</c:v>
                </c:pt>
                <c:pt idx="41">
                  <c:v>2.296616860535093</c:v>
                </c:pt>
                <c:pt idx="42">
                  <c:v>2.244212357315511</c:v>
                </c:pt>
                <c:pt idx="43">
                  <c:v>2.22299064930883</c:v>
                </c:pt>
                <c:pt idx="44">
                  <c:v>2.241827470518906</c:v>
                </c:pt>
                <c:pt idx="45">
                  <c:v>2.270185693546085</c:v>
                </c:pt>
                <c:pt idx="46">
                  <c:v>2.281125644127445</c:v>
                </c:pt>
                <c:pt idx="47">
                  <c:v>2.256467904875316</c:v>
                </c:pt>
                <c:pt idx="48">
                  <c:v>2.246792769263226</c:v>
                </c:pt>
                <c:pt idx="49">
                  <c:v>2.260144978485695</c:v>
                </c:pt>
                <c:pt idx="50">
                  <c:v>2.271455595001502</c:v>
                </c:pt>
                <c:pt idx="51">
                  <c:v>2.220008251302002</c:v>
                </c:pt>
                <c:pt idx="52">
                  <c:v>2.299852551658173</c:v>
                </c:pt>
                <c:pt idx="53">
                  <c:v>2.212365787780072</c:v>
                </c:pt>
                <c:pt idx="54">
                  <c:v>2.232737862887494</c:v>
                </c:pt>
                <c:pt idx="55">
                  <c:v>2.254778375003971</c:v>
                </c:pt>
                <c:pt idx="56">
                  <c:v>2.276457170885828</c:v>
                </c:pt>
                <c:pt idx="57">
                  <c:v>2.258775784107916</c:v>
                </c:pt>
                <c:pt idx="58">
                  <c:v>2.244361110654803</c:v>
                </c:pt>
                <c:pt idx="59">
                  <c:v>2.19416290963794</c:v>
                </c:pt>
                <c:pt idx="60">
                  <c:v>2.242377428925242</c:v>
                </c:pt>
                <c:pt idx="61">
                  <c:v>2.209348624725174</c:v>
                </c:pt>
                <c:pt idx="62">
                  <c:v>2.226579134846098</c:v>
                </c:pt>
                <c:pt idx="63">
                  <c:v>2.21990961444378</c:v>
                </c:pt>
                <c:pt idx="64">
                  <c:v>2.22756567681547</c:v>
                </c:pt>
                <c:pt idx="65">
                  <c:v>2.256168269058465</c:v>
                </c:pt>
                <c:pt idx="66">
                  <c:v>2.299633301666945</c:v>
                </c:pt>
                <c:pt idx="67">
                  <c:v>2.233859844675294</c:v>
                </c:pt>
                <c:pt idx="68">
                  <c:v>2.242824603736347</c:v>
                </c:pt>
                <c:pt idx="69">
                  <c:v>2.176851138399885</c:v>
                </c:pt>
                <c:pt idx="70">
                  <c:v>2.274530264780821</c:v>
                </c:pt>
                <c:pt idx="71">
                  <c:v>2.253480429798663</c:v>
                </c:pt>
                <c:pt idx="72">
                  <c:v>2.307317753454208</c:v>
                </c:pt>
                <c:pt idx="73">
                  <c:v>2.262163940053051</c:v>
                </c:pt>
                <c:pt idx="74">
                  <c:v>2.307944164131147</c:v>
                </c:pt>
                <c:pt idx="75">
                  <c:v>2.294940598312048</c:v>
                </c:pt>
                <c:pt idx="76">
                  <c:v>2.271409297450444</c:v>
                </c:pt>
                <c:pt idx="77">
                  <c:v>2.249068015136766</c:v>
                </c:pt>
                <c:pt idx="78">
                  <c:v>2.250295615308693</c:v>
                </c:pt>
                <c:pt idx="79">
                  <c:v>2.209679366187808</c:v>
                </c:pt>
                <c:pt idx="80">
                  <c:v>2.236317742508264</c:v>
                </c:pt>
                <c:pt idx="81">
                  <c:v>2.211093885421664</c:v>
                </c:pt>
                <c:pt idx="82">
                  <c:v>2.243674413051489</c:v>
                </c:pt>
                <c:pt idx="83">
                  <c:v>2.261847717300595</c:v>
                </c:pt>
                <c:pt idx="84">
                  <c:v>2.251988120176575</c:v>
                </c:pt>
                <c:pt idx="85">
                  <c:v>2.24457187935009</c:v>
                </c:pt>
                <c:pt idx="86">
                  <c:v>2.236054950625574</c:v>
                </c:pt>
                <c:pt idx="87">
                  <c:v>2.185955301373467</c:v>
                </c:pt>
                <c:pt idx="88">
                  <c:v>2.261024233782261</c:v>
                </c:pt>
                <c:pt idx="89">
                  <c:v>2.277982533012746</c:v>
                </c:pt>
                <c:pt idx="90">
                  <c:v>2.264713932730309</c:v>
                </c:pt>
                <c:pt idx="91">
                  <c:v>2.246481656097148</c:v>
                </c:pt>
                <c:pt idx="92">
                  <c:v>2.195255226159692</c:v>
                </c:pt>
                <c:pt idx="93">
                  <c:v>2.239217986091386</c:v>
                </c:pt>
                <c:pt idx="94">
                  <c:v>2.267915386613113</c:v>
                </c:pt>
                <c:pt idx="95">
                  <c:v>2.257456236653287</c:v>
                </c:pt>
                <c:pt idx="96">
                  <c:v>2.252127565075598</c:v>
                </c:pt>
                <c:pt idx="97">
                  <c:v>2.247844318718077</c:v>
                </c:pt>
                <c:pt idx="98">
                  <c:v>2.222791573767317</c:v>
                </c:pt>
                <c:pt idx="99">
                  <c:v>2.276241633638187</c:v>
                </c:pt>
                <c:pt idx="100">
                  <c:v>2.216341365900436</c:v>
                </c:pt>
                <c:pt idx="101">
                  <c:v>2.290419823399792</c:v>
                </c:pt>
                <c:pt idx="102">
                  <c:v>2.22987413547942</c:v>
                </c:pt>
                <c:pt idx="103">
                  <c:v>2.266346801496462</c:v>
                </c:pt>
                <c:pt idx="104">
                  <c:v>2.255511872731554</c:v>
                </c:pt>
                <c:pt idx="105">
                  <c:v>2.27230246661354</c:v>
                </c:pt>
                <c:pt idx="106">
                  <c:v>2.246651320732074</c:v>
                </c:pt>
                <c:pt idx="107">
                  <c:v>2.266877995045903</c:v>
                </c:pt>
                <c:pt idx="108">
                  <c:v>2.234799906936731</c:v>
                </c:pt>
                <c:pt idx="109">
                  <c:v>2.23938821552778</c:v>
                </c:pt>
                <c:pt idx="110">
                  <c:v>2.265878320838546</c:v>
                </c:pt>
                <c:pt idx="111">
                  <c:v>2.301876337196555</c:v>
                </c:pt>
                <c:pt idx="112">
                  <c:v>2.290809772710701</c:v>
                </c:pt>
                <c:pt idx="113">
                  <c:v>2.236257330769257</c:v>
                </c:pt>
                <c:pt idx="114">
                  <c:v>2.288845192755255</c:v>
                </c:pt>
                <c:pt idx="115">
                  <c:v>2.316320000084447</c:v>
                </c:pt>
                <c:pt idx="116">
                  <c:v>2.277413442648163</c:v>
                </c:pt>
                <c:pt idx="117">
                  <c:v>2.271132014146061</c:v>
                </c:pt>
                <c:pt idx="118">
                  <c:v>2.272740388603073</c:v>
                </c:pt>
                <c:pt idx="119">
                  <c:v>2.309385593229734</c:v>
                </c:pt>
                <c:pt idx="120">
                  <c:v>2.264702383623244</c:v>
                </c:pt>
                <c:pt idx="121">
                  <c:v>2.191316002788412</c:v>
                </c:pt>
                <c:pt idx="122">
                  <c:v>2.197288642334704</c:v>
                </c:pt>
                <c:pt idx="123">
                  <c:v>2.221595562754985</c:v>
                </c:pt>
                <c:pt idx="124">
                  <c:v>2.216389517876826</c:v>
                </c:pt>
                <c:pt idx="125">
                  <c:v>2.206445936066327</c:v>
                </c:pt>
                <c:pt idx="126">
                  <c:v>2.26989751630735</c:v>
                </c:pt>
                <c:pt idx="127">
                  <c:v>2.251382807635271</c:v>
                </c:pt>
                <c:pt idx="128">
                  <c:v>2.313219353008697</c:v>
                </c:pt>
                <c:pt idx="129">
                  <c:v>2.2676331115236</c:v>
                </c:pt>
                <c:pt idx="130">
                  <c:v>2.321146353443729</c:v>
                </c:pt>
                <c:pt idx="131">
                  <c:v>2.28879874821298</c:v>
                </c:pt>
                <c:pt idx="132">
                  <c:v>2.270292891885922</c:v>
                </c:pt>
                <c:pt idx="133">
                  <c:v>2.239021755286623</c:v>
                </c:pt>
                <c:pt idx="134">
                  <c:v>2.267651890565192</c:v>
                </c:pt>
                <c:pt idx="135">
                  <c:v>2.264206624666061</c:v>
                </c:pt>
                <c:pt idx="136">
                  <c:v>2.299098435957099</c:v>
                </c:pt>
                <c:pt idx="137">
                  <c:v>2.312667618439865</c:v>
                </c:pt>
                <c:pt idx="138">
                  <c:v>2.246047158764847</c:v>
                </c:pt>
                <c:pt idx="139">
                  <c:v>2.315736005032109</c:v>
                </c:pt>
                <c:pt idx="140">
                  <c:v>2.286354524710886</c:v>
                </c:pt>
                <c:pt idx="141">
                  <c:v>2.285598395373235</c:v>
                </c:pt>
                <c:pt idx="142">
                  <c:v>2.256369210889363</c:v>
                </c:pt>
                <c:pt idx="143">
                  <c:v>2.285795958331566</c:v>
                </c:pt>
                <c:pt idx="144">
                  <c:v>2.228756191989175</c:v>
                </c:pt>
                <c:pt idx="145">
                  <c:v>2.286229489596862</c:v>
                </c:pt>
                <c:pt idx="146">
                  <c:v>2.251385511327905</c:v>
                </c:pt>
                <c:pt idx="147">
                  <c:v>2.195119804009749</c:v>
                </c:pt>
                <c:pt idx="148">
                  <c:v>2.238945015433594</c:v>
                </c:pt>
                <c:pt idx="149">
                  <c:v>2.255205789423734</c:v>
                </c:pt>
                <c:pt idx="150">
                  <c:v>2.285671590517622</c:v>
                </c:pt>
                <c:pt idx="151">
                  <c:v>2.271545275877603</c:v>
                </c:pt>
                <c:pt idx="152">
                  <c:v>2.26872379868815</c:v>
                </c:pt>
                <c:pt idx="153">
                  <c:v>2.31205993427102</c:v>
                </c:pt>
                <c:pt idx="154">
                  <c:v>2.283507577546223</c:v>
                </c:pt>
                <c:pt idx="155">
                  <c:v>2.289475181420837</c:v>
                </c:pt>
                <c:pt idx="156">
                  <c:v>2.291448527518237</c:v>
                </c:pt>
                <c:pt idx="157">
                  <c:v>2.3177024496022</c:v>
                </c:pt>
                <c:pt idx="158">
                  <c:v>2.281601779457075</c:v>
                </c:pt>
                <c:pt idx="159">
                  <c:v>2.276541690781706</c:v>
                </c:pt>
                <c:pt idx="160">
                  <c:v>2.282799711496536</c:v>
                </c:pt>
                <c:pt idx="161">
                  <c:v>2.245289041867548</c:v>
                </c:pt>
                <c:pt idx="162">
                  <c:v>2.30366916181595</c:v>
                </c:pt>
                <c:pt idx="163">
                  <c:v>2.28067588159366</c:v>
                </c:pt>
                <c:pt idx="164">
                  <c:v>2.238143634499419</c:v>
                </c:pt>
                <c:pt idx="165">
                  <c:v>2.297930227590494</c:v>
                </c:pt>
                <c:pt idx="166">
                  <c:v>2.251625456330464</c:v>
                </c:pt>
                <c:pt idx="167">
                  <c:v>2.241755810655443</c:v>
                </c:pt>
                <c:pt idx="168">
                  <c:v>2.282326822372563</c:v>
                </c:pt>
                <c:pt idx="169">
                  <c:v>2.246570088014555</c:v>
                </c:pt>
                <c:pt idx="170">
                  <c:v>2.300315057257313</c:v>
                </c:pt>
                <c:pt idx="171">
                  <c:v>2.297944813807511</c:v>
                </c:pt>
                <c:pt idx="172">
                  <c:v>2.285543429868918</c:v>
                </c:pt>
                <c:pt idx="173">
                  <c:v>2.270525796251445</c:v>
                </c:pt>
                <c:pt idx="174">
                  <c:v>2.25351538987235</c:v>
                </c:pt>
                <c:pt idx="175">
                  <c:v>2.273632535867211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34352"/>
        <c:axId val="925959232"/>
      </c:scatterChart>
      <c:valAx>
        <c:axId val="92593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959232"/>
        <c:crossesAt val="0.0"/>
        <c:crossBetween val="midCat"/>
        <c:majorUnit val="10.0"/>
      </c:valAx>
      <c:valAx>
        <c:axId val="92595923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93435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'6099'!$L$2:$L$141</c:f>
              <c:numCache>
                <c:formatCode>0.00</c:formatCode>
                <c:ptCount val="140"/>
                <c:pt idx="0">
                  <c:v>2.38200235197356</c:v>
                </c:pt>
                <c:pt idx="1">
                  <c:v>2.456093898399029</c:v>
                </c:pt>
                <c:pt idx="2">
                  <c:v>2.495776188133038</c:v>
                </c:pt>
                <c:pt idx="3">
                  <c:v>2.432963654968159</c:v>
                </c:pt>
                <c:pt idx="4">
                  <c:v>2.36722108248008</c:v>
                </c:pt>
                <c:pt idx="5">
                  <c:v>2.381926553917922</c:v>
                </c:pt>
                <c:pt idx="6">
                  <c:v>2.419980998599792</c:v>
                </c:pt>
                <c:pt idx="7">
                  <c:v>2.405752520072897</c:v>
                </c:pt>
                <c:pt idx="8">
                  <c:v>2.400654159760401</c:v>
                </c:pt>
                <c:pt idx="9">
                  <c:v>2.461745856026848</c:v>
                </c:pt>
                <c:pt idx="10">
                  <c:v>2.386993210519848</c:v>
                </c:pt>
                <c:pt idx="11">
                  <c:v>2.3674939255395</c:v>
                </c:pt>
                <c:pt idx="12">
                  <c:v>2.376063922128394</c:v>
                </c:pt>
                <c:pt idx="13">
                  <c:v>2.455487067193768</c:v>
                </c:pt>
                <c:pt idx="14">
                  <c:v>2.385014001710144</c:v>
                </c:pt>
                <c:pt idx="15">
                  <c:v>2.323912599681286</c:v>
                </c:pt>
                <c:pt idx="16">
                  <c:v>2.408025997913584</c:v>
                </c:pt>
                <c:pt idx="17">
                  <c:v>2.374768515876028</c:v>
                </c:pt>
                <c:pt idx="18">
                  <c:v>2.415998558098159</c:v>
                </c:pt>
                <c:pt idx="19">
                  <c:v>2.367753069230308</c:v>
                </c:pt>
                <c:pt idx="20">
                  <c:v>2.347215526430915</c:v>
                </c:pt>
                <c:pt idx="21">
                  <c:v>2.352732796288004</c:v>
                </c:pt>
                <c:pt idx="22">
                  <c:v>2.385098241802354</c:v>
                </c:pt>
                <c:pt idx="23">
                  <c:v>2.297444458045749</c:v>
                </c:pt>
                <c:pt idx="24">
                  <c:v>2.315391392521547</c:v>
                </c:pt>
                <c:pt idx="25">
                  <c:v>2.343620283210806</c:v>
                </c:pt>
                <c:pt idx="26">
                  <c:v>2.347318227133351</c:v>
                </c:pt>
                <c:pt idx="27">
                  <c:v>2.346636721358468</c:v>
                </c:pt>
                <c:pt idx="28">
                  <c:v>2.317667240371054</c:v>
                </c:pt>
                <c:pt idx="29">
                  <c:v>2.309069399810642</c:v>
                </c:pt>
                <c:pt idx="30">
                  <c:v>2.391629880697262</c:v>
                </c:pt>
                <c:pt idx="31">
                  <c:v>2.314207079986026</c:v>
                </c:pt>
                <c:pt idx="32">
                  <c:v>2.300962422795977</c:v>
                </c:pt>
                <c:pt idx="33">
                  <c:v>2.337809493585159</c:v>
                </c:pt>
                <c:pt idx="34">
                  <c:v>2.335860237675647</c:v>
                </c:pt>
                <c:pt idx="35">
                  <c:v>2.341237062482418</c:v>
                </c:pt>
                <c:pt idx="36">
                  <c:v>2.342437367157081</c:v>
                </c:pt>
                <c:pt idx="37">
                  <c:v>2.369853840688456</c:v>
                </c:pt>
                <c:pt idx="38">
                  <c:v>2.288854660638894</c:v>
                </c:pt>
                <c:pt idx="39">
                  <c:v>2.30145274384989</c:v>
                </c:pt>
                <c:pt idx="40">
                  <c:v>2.357937772647653</c:v>
                </c:pt>
                <c:pt idx="41">
                  <c:v>2.342758990785152</c:v>
                </c:pt>
                <c:pt idx="42">
                  <c:v>2.28756510745053</c:v>
                </c:pt>
                <c:pt idx="43">
                  <c:v>2.378607524953186</c:v>
                </c:pt>
                <c:pt idx="44">
                  <c:v>2.263441878924187</c:v>
                </c:pt>
                <c:pt idx="45">
                  <c:v>2.330171592625299</c:v>
                </c:pt>
                <c:pt idx="46">
                  <c:v>2.309297949454435</c:v>
                </c:pt>
                <c:pt idx="47">
                  <c:v>2.307138878901185</c:v>
                </c:pt>
                <c:pt idx="48">
                  <c:v>2.32202460723214</c:v>
                </c:pt>
                <c:pt idx="49">
                  <c:v>2.338147151161375</c:v>
                </c:pt>
                <c:pt idx="50">
                  <c:v>2.322124161697769</c:v>
                </c:pt>
                <c:pt idx="51">
                  <c:v>2.308549477571729</c:v>
                </c:pt>
                <c:pt idx="52">
                  <c:v>2.322158380580401</c:v>
                </c:pt>
                <c:pt idx="53">
                  <c:v>2.278824298681987</c:v>
                </c:pt>
                <c:pt idx="54">
                  <c:v>2.315940635118181</c:v>
                </c:pt>
                <c:pt idx="55">
                  <c:v>2.359456225944714</c:v>
                </c:pt>
                <c:pt idx="56">
                  <c:v>2.346241075078327</c:v>
                </c:pt>
                <c:pt idx="57">
                  <c:v>2.293467525876791</c:v>
                </c:pt>
                <c:pt idx="58">
                  <c:v>2.334177009110409</c:v>
                </c:pt>
                <c:pt idx="59">
                  <c:v>2.317775854911987</c:v>
                </c:pt>
                <c:pt idx="60">
                  <c:v>2.310409472715984</c:v>
                </c:pt>
                <c:pt idx="61">
                  <c:v>2.261159173945467</c:v>
                </c:pt>
                <c:pt idx="62">
                  <c:v>2.283651000385956</c:v>
                </c:pt>
                <c:pt idx="63">
                  <c:v>2.276129294480637</c:v>
                </c:pt>
                <c:pt idx="64">
                  <c:v>2.290568985687847</c:v>
                </c:pt>
                <c:pt idx="65">
                  <c:v>2.316957693062036</c:v>
                </c:pt>
                <c:pt idx="66">
                  <c:v>2.288259595748549</c:v>
                </c:pt>
                <c:pt idx="67">
                  <c:v>2.30137414394212</c:v>
                </c:pt>
                <c:pt idx="68">
                  <c:v>2.260493730029062</c:v>
                </c:pt>
                <c:pt idx="69">
                  <c:v>2.24973679708582</c:v>
                </c:pt>
                <c:pt idx="70">
                  <c:v>2.252942507808935</c:v>
                </c:pt>
                <c:pt idx="71">
                  <c:v>2.282352103737356</c:v>
                </c:pt>
                <c:pt idx="72">
                  <c:v>2.255958580786118</c:v>
                </c:pt>
                <c:pt idx="73">
                  <c:v>2.235459719207221</c:v>
                </c:pt>
                <c:pt idx="74">
                  <c:v>2.238274057748222</c:v>
                </c:pt>
                <c:pt idx="75">
                  <c:v>2.212914169343307</c:v>
                </c:pt>
                <c:pt idx="76">
                  <c:v>2.282903441546186</c:v>
                </c:pt>
                <c:pt idx="77">
                  <c:v>2.26513803702914</c:v>
                </c:pt>
                <c:pt idx="78">
                  <c:v>2.236173646010521</c:v>
                </c:pt>
                <c:pt idx="79">
                  <c:v>2.251595387161689</c:v>
                </c:pt>
                <c:pt idx="80">
                  <c:v>2.289783777871271</c:v>
                </c:pt>
                <c:pt idx="81">
                  <c:v>2.346650439568678</c:v>
                </c:pt>
                <c:pt idx="82">
                  <c:v>2.286625836399549</c:v>
                </c:pt>
                <c:pt idx="83">
                  <c:v>2.298787749243291</c:v>
                </c:pt>
                <c:pt idx="84">
                  <c:v>2.307581145599316</c:v>
                </c:pt>
                <c:pt idx="85">
                  <c:v>2.248764070285102</c:v>
                </c:pt>
                <c:pt idx="86">
                  <c:v>2.240063726129896</c:v>
                </c:pt>
                <c:pt idx="87">
                  <c:v>2.265866010912143</c:v>
                </c:pt>
                <c:pt idx="88">
                  <c:v>2.19133307972056</c:v>
                </c:pt>
                <c:pt idx="89">
                  <c:v>2.157289290309922</c:v>
                </c:pt>
                <c:pt idx="90">
                  <c:v>2.256041888673061</c:v>
                </c:pt>
                <c:pt idx="91">
                  <c:v>2.26136394174694</c:v>
                </c:pt>
                <c:pt idx="92">
                  <c:v>2.163385601978217</c:v>
                </c:pt>
                <c:pt idx="93">
                  <c:v>2.194602761959251</c:v>
                </c:pt>
                <c:pt idx="94">
                  <c:v>2.188884501186458</c:v>
                </c:pt>
                <c:pt idx="95">
                  <c:v>2.130242960506582</c:v>
                </c:pt>
                <c:pt idx="96">
                  <c:v>2.209060771217166</c:v>
                </c:pt>
                <c:pt idx="97">
                  <c:v>2.207889891738323</c:v>
                </c:pt>
                <c:pt idx="98">
                  <c:v>2.134771465927512</c:v>
                </c:pt>
                <c:pt idx="99">
                  <c:v>2.157058146342146</c:v>
                </c:pt>
                <c:pt idx="100">
                  <c:v>2.226093394979273</c:v>
                </c:pt>
                <c:pt idx="101">
                  <c:v>2.183503524714481</c:v>
                </c:pt>
                <c:pt idx="102">
                  <c:v>2.122111128458791</c:v>
                </c:pt>
                <c:pt idx="103">
                  <c:v>2.143943698070736</c:v>
                </c:pt>
                <c:pt idx="104">
                  <c:v>2.168401336567502</c:v>
                </c:pt>
                <c:pt idx="105">
                  <c:v>2.202590439498155</c:v>
                </c:pt>
                <c:pt idx="106">
                  <c:v>2.146887003827886</c:v>
                </c:pt>
                <c:pt idx="107">
                  <c:v>2.142398186693192</c:v>
                </c:pt>
                <c:pt idx="108">
                  <c:v>2.137005388789301</c:v>
                </c:pt>
                <c:pt idx="109">
                  <c:v>2.206478393751722</c:v>
                </c:pt>
                <c:pt idx="110">
                  <c:v>2.191481876165518</c:v>
                </c:pt>
                <c:pt idx="111">
                  <c:v>2.187198913493273</c:v>
                </c:pt>
                <c:pt idx="112">
                  <c:v>2.131841962601047</c:v>
                </c:pt>
                <c:pt idx="113">
                  <c:v>2.172396649468328</c:v>
                </c:pt>
                <c:pt idx="114">
                  <c:v>2.152681681910307</c:v>
                </c:pt>
                <c:pt idx="115">
                  <c:v>2.174875599883459</c:v>
                </c:pt>
                <c:pt idx="116">
                  <c:v>2.139636105265031</c:v>
                </c:pt>
                <c:pt idx="117">
                  <c:v>2.081853827938788</c:v>
                </c:pt>
                <c:pt idx="118">
                  <c:v>2.085488031576576</c:v>
                </c:pt>
                <c:pt idx="119">
                  <c:v>2.077546546251637</c:v>
                </c:pt>
                <c:pt idx="120">
                  <c:v>2.096886813718481</c:v>
                </c:pt>
                <c:pt idx="121">
                  <c:v>2.156289725485256</c:v>
                </c:pt>
                <c:pt idx="122">
                  <c:v>2.140833318614072</c:v>
                </c:pt>
                <c:pt idx="123">
                  <c:v>2.191329378295397</c:v>
                </c:pt>
                <c:pt idx="124">
                  <c:v>2.093943782992857</c:v>
                </c:pt>
                <c:pt idx="125">
                  <c:v>2.117761413495127</c:v>
                </c:pt>
                <c:pt idx="126">
                  <c:v>2.109215970830708</c:v>
                </c:pt>
                <c:pt idx="127">
                  <c:v>2.126691692075291</c:v>
                </c:pt>
                <c:pt idx="128">
                  <c:v>2.099445484878739</c:v>
                </c:pt>
                <c:pt idx="129">
                  <c:v>2.094264139023182</c:v>
                </c:pt>
                <c:pt idx="130">
                  <c:v>2.139068095837508</c:v>
                </c:pt>
                <c:pt idx="131">
                  <c:v>2.116341220880886</c:v>
                </c:pt>
                <c:pt idx="132">
                  <c:v>2.002656710087038</c:v>
                </c:pt>
                <c:pt idx="133">
                  <c:v>2.10908554381702</c:v>
                </c:pt>
                <c:pt idx="134">
                  <c:v>2.07212181300183</c:v>
                </c:pt>
                <c:pt idx="135">
                  <c:v>2.064101688673592</c:v>
                </c:pt>
                <c:pt idx="136">
                  <c:v>2.010295285443572</c:v>
                </c:pt>
                <c:pt idx="137">
                  <c:v>2.063953393434375</c:v>
                </c:pt>
                <c:pt idx="138">
                  <c:v>2.105202997952833</c:v>
                </c:pt>
                <c:pt idx="139">
                  <c:v>2.08693290641831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80864"/>
        <c:axId val="995503040"/>
      </c:scatterChart>
      <c:valAx>
        <c:axId val="9268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503040"/>
        <c:crossesAt val="0.0"/>
        <c:crossBetween val="midCat"/>
        <c:majorUnit val="10.0"/>
      </c:valAx>
      <c:valAx>
        <c:axId val="99550304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688086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'6099'!$A$2:$A$179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'6099'!$P$2:$P$177</c:f>
              <c:numCache>
                <c:formatCode>General</c:formatCode>
                <c:ptCount val="176"/>
                <c:pt idx="4">
                  <c:v>-2.082760538155997</c:v>
                </c:pt>
                <c:pt idx="5">
                  <c:v>-1.37996462458505</c:v>
                </c:pt>
                <c:pt idx="6">
                  <c:v>0.283822359898948</c:v>
                </c:pt>
                <c:pt idx="7">
                  <c:v>-0.204237841347442</c:v>
                </c:pt>
                <c:pt idx="8">
                  <c:v>-0.316522971513924</c:v>
                </c:pt>
                <c:pt idx="9">
                  <c:v>2.295425323524375</c:v>
                </c:pt>
                <c:pt idx="10">
                  <c:v>-0.683673067472235</c:v>
                </c:pt>
                <c:pt idx="11">
                  <c:v>-1.388667773090223</c:v>
                </c:pt>
                <c:pt idx="12">
                  <c:v>-0.938394164634287</c:v>
                </c:pt>
                <c:pt idx="13">
                  <c:v>2.428035213086065</c:v>
                </c:pt>
                <c:pt idx="14">
                  <c:v>-0.37492531751133</c:v>
                </c:pt>
                <c:pt idx="15">
                  <c:v>-2.79216931978407</c:v>
                </c:pt>
                <c:pt idx="16">
                  <c:v>0.767300298576789</c:v>
                </c:pt>
                <c:pt idx="17">
                  <c:v>-0.503950763826439</c:v>
                </c:pt>
                <c:pt idx="18">
                  <c:v>1.290536652282914</c:v>
                </c:pt>
                <c:pt idx="19">
                  <c:v>-0.5975869631085</c:v>
                </c:pt>
                <c:pt idx="20">
                  <c:v>-1.345314018581023</c:v>
                </c:pt>
                <c:pt idx="21">
                  <c:v>-1.020683756431662</c:v>
                </c:pt>
                <c:pt idx="22">
                  <c:v>0.40895685487864</c:v>
                </c:pt>
                <c:pt idx="23">
                  <c:v>-3.101123285632646</c:v>
                </c:pt>
                <c:pt idx="24">
                  <c:v>-2.2649160651227</c:v>
                </c:pt>
                <c:pt idx="25">
                  <c:v>-1.005526719669284</c:v>
                </c:pt>
                <c:pt idx="26">
                  <c:v>-0.755775809168694</c:v>
                </c:pt>
                <c:pt idx="27">
                  <c:v>-0.686273169577312</c:v>
                </c:pt>
                <c:pt idx="28">
                  <c:v>-1.781039781114736</c:v>
                </c:pt>
                <c:pt idx="29">
                  <c:v>-2.037355624577912</c:v>
                </c:pt>
                <c:pt idx="30">
                  <c:v>1.458199418719336</c:v>
                </c:pt>
                <c:pt idx="31">
                  <c:v>-1.630796537468023</c:v>
                </c:pt>
                <c:pt idx="32">
                  <c:v>-2.078364871675936</c:v>
                </c:pt>
                <c:pt idx="33">
                  <c:v>-0.464270673165889</c:v>
                </c:pt>
                <c:pt idx="34">
                  <c:v>-0.446945769477238</c:v>
                </c:pt>
                <c:pt idx="35">
                  <c:v>-0.128095908799842</c:v>
                </c:pt>
                <c:pt idx="36">
                  <c:v>0.0188578041327121</c:v>
                </c:pt>
                <c:pt idx="37">
                  <c:v>1.244809891920671</c:v>
                </c:pt>
                <c:pt idx="38">
                  <c:v>-1.991381770664959</c:v>
                </c:pt>
                <c:pt idx="39">
                  <c:v>-1.375321202917622</c:v>
                </c:pt>
                <c:pt idx="40">
                  <c:v>1.04702705027717</c:v>
                </c:pt>
                <c:pt idx="41">
                  <c:v>0.519854507317415</c:v>
                </c:pt>
                <c:pt idx="42">
                  <c:v>-1.654249350972093</c:v>
                </c:pt>
                <c:pt idx="43">
                  <c:v>2.190403070906723</c:v>
                </c:pt>
                <c:pt idx="44">
                  <c:v>-2.452003262779762</c:v>
                </c:pt>
                <c:pt idx="45">
                  <c:v>0.39199311230638</c:v>
                </c:pt>
                <c:pt idx="46">
                  <c:v>-0.369567076321016</c:v>
                </c:pt>
                <c:pt idx="47">
                  <c:v>-0.360877670093939</c:v>
                </c:pt>
                <c:pt idx="48">
                  <c:v>0.349337210595634</c:v>
                </c:pt>
                <c:pt idx="49">
                  <c:v>1.110456631450321</c:v>
                </c:pt>
                <c:pt idx="50">
                  <c:v>0.548538407891291</c:v>
                </c:pt>
                <c:pt idx="51">
                  <c:v>0.0873869094331299</c:v>
                </c:pt>
                <c:pt idx="52">
                  <c:v>0.745050539966879</c:v>
                </c:pt>
                <c:pt idx="53">
                  <c:v>-0.940930643124787</c:v>
                </c:pt>
                <c:pt idx="54">
                  <c:v>0.684245922039121</c:v>
                </c:pt>
                <c:pt idx="55">
                  <c:v>2.572801363239464</c:v>
                </c:pt>
                <c:pt idx="56">
                  <c:v>2.126447442756681</c:v>
                </c:pt>
                <c:pt idx="57">
                  <c:v>0.0519590778857396</c:v>
                </c:pt>
                <c:pt idx="58">
                  <c:v>1.825021460242393</c:v>
                </c:pt>
                <c:pt idx="59">
                  <c:v>1.247538829216934</c:v>
                </c:pt>
                <c:pt idx="60">
                  <c:v>1.041907034256885</c:v>
                </c:pt>
                <c:pt idx="61">
                  <c:v>-0.887572290198707</c:v>
                </c:pt>
                <c:pt idx="62">
                  <c:v>0.135692431756177</c:v>
                </c:pt>
                <c:pt idx="63">
                  <c:v>-0.0763321367187647</c:v>
                </c:pt>
                <c:pt idx="64">
                  <c:v>0.615524862074481</c:v>
                </c:pt>
                <c:pt idx="65">
                  <c:v>1.79917641314422</c:v>
                </c:pt>
                <c:pt idx="66">
                  <c:v>0.715579341470934</c:v>
                </c:pt>
                <c:pt idx="67">
                  <c:v>1.352896442921375</c:v>
                </c:pt>
                <c:pt idx="68">
                  <c:v>-0.232097300582812</c:v>
                </c:pt>
                <c:pt idx="69">
                  <c:v>-0.577276516301842</c:v>
                </c:pt>
                <c:pt idx="70">
                  <c:v>-0.347784813969222</c:v>
                </c:pt>
                <c:pt idx="71">
                  <c:v>0.960199695834908</c:v>
                </c:pt>
                <c:pt idx="72">
                  <c:v>-0.0285462934704474</c:v>
                </c:pt>
                <c:pt idx="73">
                  <c:v>-0.77468131715981</c:v>
                </c:pt>
                <c:pt idx="74">
                  <c:v>-0.561297611032613</c:v>
                </c:pt>
                <c:pt idx="75">
                  <c:v>-1.507501533960048</c:v>
                </c:pt>
                <c:pt idx="76">
                  <c:v>1.470650916538014</c:v>
                </c:pt>
                <c:pt idx="77">
                  <c:v>0.837018819710113</c:v>
                </c:pt>
                <c:pt idx="78">
                  <c:v>-0.257538300193035</c:v>
                </c:pt>
                <c:pt idx="79">
                  <c:v>0.474737659103152</c:v>
                </c:pt>
                <c:pt idx="80">
                  <c:v>2.144037559948372</c:v>
                </c:pt>
                <c:pt idx="81">
                  <c:v>4.582092962450816</c:v>
                </c:pt>
                <c:pt idx="82">
                  <c:v>2.20916757233094</c:v>
                </c:pt>
                <c:pt idx="83">
                  <c:v>2.807276351622872</c:v>
                </c:pt>
                <c:pt idx="84">
                  <c:v>3.266744590575542</c:v>
                </c:pt>
                <c:pt idx="85">
                  <c:v>0.94351832316757</c:v>
                </c:pt>
                <c:pt idx="86">
                  <c:v>0.682983662957927</c:v>
                </c:pt>
                <c:pt idx="87">
                  <c:v>1.842499382925023</c:v>
                </c:pt>
                <c:pt idx="88">
                  <c:v>-1.127556062454239</c:v>
                </c:pt>
                <c:pt idx="89">
                  <c:v>-2.43116976267569</c:v>
                </c:pt>
                <c:pt idx="90">
                  <c:v>1.730816311720125</c:v>
                </c:pt>
                <c:pt idx="91">
                  <c:v>2.047411891419122</c:v>
                </c:pt>
                <c:pt idx="92">
                  <c:v>-1.887603685656753</c:v>
                </c:pt>
                <c:pt idx="93">
                  <c:v>-0.505223916733075</c:v>
                </c:pt>
                <c:pt idx="94">
                  <c:v>-0.643022751548293</c:v>
                </c:pt>
                <c:pt idx="95">
                  <c:v>-2.959024409356901</c:v>
                </c:pt>
                <c:pt idx="96">
                  <c:v>0.382490771760842</c:v>
                </c:pt>
                <c:pt idx="97">
                  <c:v>0.431851893567737</c:v>
                </c:pt>
                <c:pt idx="98">
                  <c:v>-2.479985701010364</c:v>
                </c:pt>
                <c:pt idx="99">
                  <c:v>-1.465164326735918</c:v>
                </c:pt>
                <c:pt idx="100">
                  <c:v>1.473722665767666</c:v>
                </c:pt>
                <c:pt idx="101">
                  <c:v>-0.181628445187434</c:v>
                </c:pt>
                <c:pt idx="102">
                  <c:v>-2.610849113446736</c:v>
                </c:pt>
                <c:pt idx="103">
                  <c:v>-1.614717915482283</c:v>
                </c:pt>
                <c:pt idx="104">
                  <c:v>-0.510544803533868</c:v>
                </c:pt>
                <c:pt idx="105">
                  <c:v>0.994153433443972</c:v>
                </c:pt>
                <c:pt idx="106">
                  <c:v>-1.200922449593831</c:v>
                </c:pt>
                <c:pt idx="107">
                  <c:v>-1.288120157496275</c:v>
                </c:pt>
                <c:pt idx="108">
                  <c:v>-1.412523674767578</c:v>
                </c:pt>
                <c:pt idx="109">
                  <c:v>1.544380380646906</c:v>
                </c:pt>
                <c:pt idx="110">
                  <c:v>1.024709424169677</c:v>
                </c:pt>
                <c:pt idx="111">
                  <c:v>0.94598422159983</c:v>
                </c:pt>
                <c:pt idx="112">
                  <c:v>-1.234831129532459</c:v>
                </c:pt>
                <c:pt idx="113">
                  <c:v>0.53186018355684</c:v>
                </c:pt>
                <c:pt idx="114">
                  <c:v>-0.182011530447332</c:v>
                </c:pt>
                <c:pt idx="115">
                  <c:v>0.828991950978154</c:v>
                </c:pt>
                <c:pt idx="116">
                  <c:v>-0.523834278467707</c:v>
                </c:pt>
                <c:pt idx="117">
                  <c:v>-2.804470594863882</c:v>
                </c:pt>
                <c:pt idx="118">
                  <c:v>-2.557343090706206</c:v>
                </c:pt>
                <c:pt idx="119">
                  <c:v>-2.786644833204658</c:v>
                </c:pt>
                <c:pt idx="120">
                  <c:v>-1.89309116969655</c:v>
                </c:pt>
                <c:pt idx="121">
                  <c:v>0.649350564692611</c:v>
                </c:pt>
                <c:pt idx="122">
                  <c:v>0.110751602608629</c:v>
                </c:pt>
                <c:pt idx="123">
                  <c:v>2.286607396168515</c:v>
                </c:pt>
                <c:pt idx="124">
                  <c:v>-1.624012155721136</c:v>
                </c:pt>
                <c:pt idx="125">
                  <c:v>-0.546180329173</c:v>
                </c:pt>
                <c:pt idx="126">
                  <c:v>-0.800339593430034</c:v>
                </c:pt>
                <c:pt idx="127">
                  <c:v>0.0164735533894033</c:v>
                </c:pt>
                <c:pt idx="128">
                  <c:v>-1.007366996070337</c:v>
                </c:pt>
                <c:pt idx="129">
                  <c:v>-1.123067624000341</c:v>
                </c:pt>
                <c:pt idx="130">
                  <c:v>0.818514055116203</c:v>
                </c:pt>
                <c:pt idx="131">
                  <c:v>-0.0193209735151562</c:v>
                </c:pt>
                <c:pt idx="132">
                  <c:v>-4.600767121889895</c:v>
                </c:pt>
                <c:pt idx="133">
                  <c:v>-0.12284451492519</c:v>
                </c:pt>
                <c:pt idx="134">
                  <c:v>-1.546636416904674</c:v>
                </c:pt>
                <c:pt idx="135">
                  <c:v>-1.779174763394542</c:v>
                </c:pt>
                <c:pt idx="136">
                  <c:v>-3.896173070289739</c:v>
                </c:pt>
                <c:pt idx="137">
                  <c:v>-1.590174500880766</c:v>
                </c:pt>
                <c:pt idx="138">
                  <c:v>0.20511805521912</c:v>
                </c:pt>
                <c:pt idx="139">
                  <c:v>-0.449285820835757</c:v>
                </c:pt>
                <c:pt idx="140">
                  <c:v>0.321748348789676</c:v>
                </c:pt>
                <c:pt idx="141">
                  <c:v>0.777181539181087</c:v>
                </c:pt>
                <c:pt idx="142">
                  <c:v>0.394831893521833</c:v>
                </c:pt>
                <c:pt idx="143">
                  <c:v>-1.230004439761647</c:v>
                </c:pt>
                <c:pt idx="144">
                  <c:v>-2.167336640417838</c:v>
                </c:pt>
                <c:pt idx="145">
                  <c:v>-0.213501819914712</c:v>
                </c:pt>
                <c:pt idx="146">
                  <c:v>0.441438244388253</c:v>
                </c:pt>
                <c:pt idx="147">
                  <c:v>1.294740939195625</c:v>
                </c:pt>
                <c:pt idx="148">
                  <c:v>0.391707737163228</c:v>
                </c:pt>
                <c:pt idx="149">
                  <c:v>-0.803187281250782</c:v>
                </c:pt>
                <c:pt idx="150">
                  <c:v>-1.417048530678192</c:v>
                </c:pt>
                <c:pt idx="151">
                  <c:v>-4.27965883568144</c:v>
                </c:pt>
                <c:pt idx="152">
                  <c:v>-2.483767924326581</c:v>
                </c:pt>
                <c:pt idx="153">
                  <c:v>-1.814785764678518</c:v>
                </c:pt>
                <c:pt idx="154">
                  <c:v>-0.695228224069745</c:v>
                </c:pt>
                <c:pt idx="155">
                  <c:v>2.508684540025839</c:v>
                </c:pt>
                <c:pt idx="156">
                  <c:v>1.13420598944733</c:v>
                </c:pt>
                <c:pt idx="157">
                  <c:v>0.588632058926491</c:v>
                </c:pt>
                <c:pt idx="158">
                  <c:v>-0.426038584254061</c:v>
                </c:pt>
                <c:pt idx="159">
                  <c:v>-2.844337141045045</c:v>
                </c:pt>
                <c:pt idx="160">
                  <c:v>-0.612330124300808</c:v>
                </c:pt>
                <c:pt idx="161">
                  <c:v>-1.508246788826157</c:v>
                </c:pt>
                <c:pt idx="162">
                  <c:v>-1.869744692592314</c:v>
                </c:pt>
                <c:pt idx="163">
                  <c:v>-3.062314092241457</c:v>
                </c:pt>
                <c:pt idx="164">
                  <c:v>-3.31908492866572</c:v>
                </c:pt>
                <c:pt idx="165">
                  <c:v>-0.823188197350905</c:v>
                </c:pt>
                <c:pt idx="166">
                  <c:v>2.018918048510912</c:v>
                </c:pt>
                <c:pt idx="167">
                  <c:v>1.062461318046176</c:v>
                </c:pt>
                <c:pt idx="168">
                  <c:v>-1.691849113173524</c:v>
                </c:pt>
                <c:pt idx="169">
                  <c:v>-1.690614854534992</c:v>
                </c:pt>
                <c:pt idx="170">
                  <c:v>-0.020847718412481</c:v>
                </c:pt>
                <c:pt idx="171">
                  <c:v>-1.049819677868443</c:v>
                </c:pt>
                <c:pt idx="172">
                  <c:v>-1.43342984110587</c:v>
                </c:pt>
                <c:pt idx="173">
                  <c:v>-2.128269744713448</c:v>
                </c:pt>
                <c:pt idx="174">
                  <c:v>-2.22908755901865</c:v>
                </c:pt>
                <c:pt idx="175">
                  <c:v>1.859866783460671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73856"/>
        <c:axId val="1417633104"/>
      </c:scatterChart>
      <c:valAx>
        <c:axId val="141737385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633104"/>
        <c:crossesAt val="0.0"/>
        <c:crossBetween val="midCat"/>
        <c:majorUnit val="10.0"/>
      </c:valAx>
      <c:valAx>
        <c:axId val="141763310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37385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'6099'!$L$1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'6099'!$A$2:$A$141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'6099'!$M$2:$M$177</c:f>
              <c:numCache>
                <c:formatCode>0.00</c:formatCode>
                <c:ptCount val="176"/>
                <c:pt idx="4">
                  <c:v>2.379072057507782</c:v>
                </c:pt>
                <c:pt idx="5">
                  <c:v>2.396147723951165</c:v>
                </c:pt>
                <c:pt idx="6">
                  <c:v>2.436572363638577</c:v>
                </c:pt>
                <c:pt idx="7">
                  <c:v>2.424714080117222</c:v>
                </c:pt>
                <c:pt idx="8">
                  <c:v>2.421985914810266</c:v>
                </c:pt>
                <c:pt idx="9">
                  <c:v>2.485447806082254</c:v>
                </c:pt>
                <c:pt idx="10">
                  <c:v>2.413065355580795</c:v>
                </c:pt>
                <c:pt idx="11">
                  <c:v>2.395936265605987</c:v>
                </c:pt>
                <c:pt idx="12">
                  <c:v>2.406876457200422</c:v>
                </c:pt>
                <c:pt idx="13">
                  <c:v>2.488669797271336</c:v>
                </c:pt>
                <c:pt idx="14">
                  <c:v>2.420566926793253</c:v>
                </c:pt>
                <c:pt idx="15">
                  <c:v>2.361835719769935</c:v>
                </c:pt>
                <c:pt idx="16">
                  <c:v>2.448319313007774</c:v>
                </c:pt>
                <c:pt idx="17">
                  <c:v>2.417432025975759</c:v>
                </c:pt>
                <c:pt idx="18">
                  <c:v>2.46103226320343</c:v>
                </c:pt>
                <c:pt idx="19">
                  <c:v>2.41515696934112</c:v>
                </c:pt>
                <c:pt idx="20">
                  <c:v>2.396989621547267</c:v>
                </c:pt>
                <c:pt idx="21">
                  <c:v>2.404877086409897</c:v>
                </c:pt>
                <c:pt idx="22">
                  <c:v>2.439612726929788</c:v>
                </c:pt>
                <c:pt idx="23">
                  <c:v>2.354329138178723</c:v>
                </c:pt>
                <c:pt idx="24">
                  <c:v>2.374646267660061</c:v>
                </c:pt>
                <c:pt idx="25">
                  <c:v>2.405245353354862</c:v>
                </c:pt>
                <c:pt idx="26">
                  <c:v>2.411313492282947</c:v>
                </c:pt>
                <c:pt idx="27">
                  <c:v>2.413002181513604</c:v>
                </c:pt>
                <c:pt idx="28">
                  <c:v>2.386402895531731</c:v>
                </c:pt>
                <c:pt idx="29">
                  <c:v>2.38017524997686</c:v>
                </c:pt>
                <c:pt idx="30">
                  <c:v>2.46510592586902</c:v>
                </c:pt>
                <c:pt idx="31">
                  <c:v>2.390053320163325</c:v>
                </c:pt>
                <c:pt idx="32">
                  <c:v>2.379178857978816</c:v>
                </c:pt>
                <c:pt idx="33">
                  <c:v>2.418396123773539</c:v>
                </c:pt>
                <c:pt idx="34">
                  <c:v>2.418817062869568</c:v>
                </c:pt>
                <c:pt idx="35">
                  <c:v>2.42656408268188</c:v>
                </c:pt>
                <c:pt idx="36">
                  <c:v>2.430134582362082</c:v>
                </c:pt>
                <c:pt idx="37">
                  <c:v>2.459921250898997</c:v>
                </c:pt>
                <c:pt idx="38">
                  <c:v>2.381292265854977</c:v>
                </c:pt>
                <c:pt idx="39">
                  <c:v>2.396260544071513</c:v>
                </c:pt>
                <c:pt idx="40">
                  <c:v>2.455115767874817</c:v>
                </c:pt>
                <c:pt idx="41">
                  <c:v>2.442307181017856</c:v>
                </c:pt>
                <c:pt idx="42">
                  <c:v>2.389483492688775</c:v>
                </c:pt>
                <c:pt idx="43">
                  <c:v>2.482896105196971</c:v>
                </c:pt>
                <c:pt idx="44">
                  <c:v>2.370100654173513</c:v>
                </c:pt>
                <c:pt idx="45">
                  <c:v>2.439200562880166</c:v>
                </c:pt>
                <c:pt idx="46">
                  <c:v>2.420697114714842</c:v>
                </c:pt>
                <c:pt idx="47">
                  <c:v>2.420908239167133</c:v>
                </c:pt>
                <c:pt idx="48">
                  <c:v>2.438164162503627</c:v>
                </c:pt>
                <c:pt idx="49">
                  <c:v>2.456656901438404</c:v>
                </c:pt>
                <c:pt idx="50">
                  <c:v>2.443004106980339</c:v>
                </c:pt>
                <c:pt idx="51">
                  <c:v>2.431799617859839</c:v>
                </c:pt>
                <c:pt idx="52">
                  <c:v>2.447778715874052</c:v>
                </c:pt>
                <c:pt idx="53">
                  <c:v>2.40681482898118</c:v>
                </c:pt>
                <c:pt idx="54">
                  <c:v>2.446301360422913</c:v>
                </c:pt>
                <c:pt idx="55">
                  <c:v>2.492187146254987</c:v>
                </c:pt>
                <c:pt idx="56">
                  <c:v>2.48134219039414</c:v>
                </c:pt>
                <c:pt idx="57">
                  <c:v>2.430938836198144</c:v>
                </c:pt>
                <c:pt idx="58">
                  <c:v>2.474018514437303</c:v>
                </c:pt>
                <c:pt idx="59">
                  <c:v>2.459987555244421</c:v>
                </c:pt>
                <c:pt idx="60">
                  <c:v>2.45499136805396</c:v>
                </c:pt>
                <c:pt idx="61">
                  <c:v>2.408111264288983</c:v>
                </c:pt>
                <c:pt idx="62">
                  <c:v>2.432973285735013</c:v>
                </c:pt>
                <c:pt idx="63">
                  <c:v>2.427821774835234</c:v>
                </c:pt>
                <c:pt idx="64">
                  <c:v>2.444631661047984</c:v>
                </c:pt>
                <c:pt idx="65">
                  <c:v>2.473390563427714</c:v>
                </c:pt>
                <c:pt idx="66">
                  <c:v>2.447062661119768</c:v>
                </c:pt>
                <c:pt idx="67">
                  <c:v>2.46254740431888</c:v>
                </c:pt>
                <c:pt idx="68">
                  <c:v>2.424037185411362</c:v>
                </c:pt>
                <c:pt idx="69">
                  <c:v>2.415650447473661</c:v>
                </c:pt>
                <c:pt idx="70">
                  <c:v>2.421226353202316</c:v>
                </c:pt>
                <c:pt idx="71">
                  <c:v>2.453006144136278</c:v>
                </c:pt>
                <c:pt idx="72">
                  <c:v>2.42898281619058</c:v>
                </c:pt>
                <c:pt idx="73">
                  <c:v>2.410854149617224</c:v>
                </c:pt>
                <c:pt idx="74">
                  <c:v>2.416038683163765</c:v>
                </c:pt>
                <c:pt idx="75">
                  <c:v>2.393048989764391</c:v>
                </c:pt>
                <c:pt idx="76">
                  <c:v>2.465408456972811</c:v>
                </c:pt>
                <c:pt idx="77">
                  <c:v>2.450013247461305</c:v>
                </c:pt>
                <c:pt idx="78">
                  <c:v>2.423419051448227</c:v>
                </c:pt>
                <c:pt idx="79">
                  <c:v>2.441210987604936</c:v>
                </c:pt>
                <c:pt idx="80">
                  <c:v>2.481769573320058</c:v>
                </c:pt>
                <c:pt idx="81">
                  <c:v>2.541006430023006</c:v>
                </c:pt>
                <c:pt idx="82">
                  <c:v>2.483352021859418</c:v>
                </c:pt>
                <c:pt idx="83">
                  <c:v>2.4978841297087</c:v>
                </c:pt>
                <c:pt idx="84">
                  <c:v>2.509047721070266</c:v>
                </c:pt>
                <c:pt idx="85">
                  <c:v>2.452600840761593</c:v>
                </c:pt>
                <c:pt idx="86">
                  <c:v>2.446270691611927</c:v>
                </c:pt>
                <c:pt idx="87">
                  <c:v>2.474443171399714</c:v>
                </c:pt>
                <c:pt idx="88">
                  <c:v>2.402280435213671</c:v>
                </c:pt>
                <c:pt idx="89">
                  <c:v>2.370606840808574</c:v>
                </c:pt>
                <c:pt idx="90">
                  <c:v>2.471729634177254</c:v>
                </c:pt>
                <c:pt idx="91">
                  <c:v>2.479421882256673</c:v>
                </c:pt>
                <c:pt idx="92">
                  <c:v>2.383813737493492</c:v>
                </c:pt>
                <c:pt idx="93">
                  <c:v>2.417401092480066</c:v>
                </c:pt>
                <c:pt idx="94">
                  <c:v>2.414053026712814</c:v>
                </c:pt>
                <c:pt idx="95">
                  <c:v>2.357781681038478</c:v>
                </c:pt>
                <c:pt idx="96">
                  <c:v>2.438969686754602</c:v>
                </c:pt>
                <c:pt idx="97">
                  <c:v>2.4401690022813</c:v>
                </c:pt>
                <c:pt idx="98">
                  <c:v>2.36942077147603</c:v>
                </c:pt>
                <c:pt idx="99">
                  <c:v>2.394077646896204</c:v>
                </c:pt>
                <c:pt idx="100">
                  <c:v>2.465483090538872</c:v>
                </c:pt>
                <c:pt idx="101">
                  <c:v>2.425263415279621</c:v>
                </c:pt>
                <c:pt idx="102">
                  <c:v>2.366241214029471</c:v>
                </c:pt>
                <c:pt idx="103">
                  <c:v>2.390443978646956</c:v>
                </c:pt>
                <c:pt idx="104">
                  <c:v>2.417271812149263</c:v>
                </c:pt>
                <c:pt idx="105">
                  <c:v>2.453831110085457</c:v>
                </c:pt>
                <c:pt idx="106">
                  <c:v>2.400497869420728</c:v>
                </c:pt>
                <c:pt idx="107">
                  <c:v>2.398379247291575</c:v>
                </c:pt>
                <c:pt idx="108">
                  <c:v>2.395356644393225</c:v>
                </c:pt>
                <c:pt idx="109">
                  <c:v>2.467199844361186</c:v>
                </c:pt>
                <c:pt idx="110">
                  <c:v>2.454573521780523</c:v>
                </c:pt>
                <c:pt idx="111">
                  <c:v>2.452660754113818</c:v>
                </c:pt>
                <c:pt idx="112">
                  <c:v>2.399673998227133</c:v>
                </c:pt>
                <c:pt idx="113">
                  <c:v>2.442598880099955</c:v>
                </c:pt>
                <c:pt idx="114">
                  <c:v>2.425254107547474</c:v>
                </c:pt>
                <c:pt idx="115">
                  <c:v>2.449818220526167</c:v>
                </c:pt>
                <c:pt idx="116">
                  <c:v>2.416948920913279</c:v>
                </c:pt>
                <c:pt idx="117">
                  <c:v>2.361536838592576</c:v>
                </c:pt>
                <c:pt idx="118">
                  <c:v>2.367541237235905</c:v>
                </c:pt>
                <c:pt idx="119">
                  <c:v>2.361969946916507</c:v>
                </c:pt>
                <c:pt idx="120">
                  <c:v>2.383680409388892</c:v>
                </c:pt>
                <c:pt idx="121">
                  <c:v>2.445453516161207</c:v>
                </c:pt>
                <c:pt idx="122">
                  <c:v>2.432367304295563</c:v>
                </c:pt>
                <c:pt idx="123">
                  <c:v>2.48523355898243</c:v>
                </c:pt>
                <c:pt idx="124">
                  <c:v>2.39021815868543</c:v>
                </c:pt>
                <c:pt idx="125">
                  <c:v>2.41640598419324</c:v>
                </c:pt>
                <c:pt idx="126">
                  <c:v>2.410230736534361</c:v>
                </c:pt>
                <c:pt idx="127">
                  <c:v>2.430076652784486</c:v>
                </c:pt>
                <c:pt idx="128">
                  <c:v>2.405200640593474</c:v>
                </c:pt>
                <c:pt idx="129">
                  <c:v>2.402389489743458</c:v>
                </c:pt>
                <c:pt idx="130">
                  <c:v>2.449563641563324</c:v>
                </c:pt>
                <c:pt idx="131">
                  <c:v>2.429206961612243</c:v>
                </c:pt>
                <c:pt idx="132">
                  <c:v>2.317892645823936</c:v>
                </c:pt>
                <c:pt idx="133">
                  <c:v>2.426691674559458</c:v>
                </c:pt>
                <c:pt idx="134">
                  <c:v>2.392098138749809</c:v>
                </c:pt>
                <c:pt idx="135">
                  <c:v>2.386448209427111</c:v>
                </c:pt>
                <c:pt idx="136">
                  <c:v>2.335012001202631</c:v>
                </c:pt>
                <c:pt idx="137">
                  <c:v>2.391040304198976</c:v>
                </c:pt>
                <c:pt idx="138">
                  <c:v>2.434660103722974</c:v>
                </c:pt>
                <c:pt idx="139">
                  <c:v>2.418760207193991</c:v>
                </c:pt>
                <c:pt idx="140">
                  <c:v>2.437493842439645</c:v>
                </c:pt>
                <c:pt idx="141">
                  <c:v>2.44855939517864</c:v>
                </c:pt>
                <c:pt idx="142">
                  <c:v>2.439269536077369</c:v>
                </c:pt>
                <c:pt idx="143">
                  <c:v>2.399791271169335</c:v>
                </c:pt>
                <c:pt idx="144">
                  <c:v>2.377017131912147</c:v>
                </c:pt>
                <c:pt idx="145">
                  <c:v>2.424488995416388</c:v>
                </c:pt>
                <c:pt idx="146">
                  <c:v>2.440401919584688</c:v>
                </c:pt>
                <c:pt idx="147">
                  <c:v>2.461134413770284</c:v>
                </c:pt>
                <c:pt idx="148">
                  <c:v>2.439193629187665</c:v>
                </c:pt>
                <c:pt idx="149">
                  <c:v>2.41016154693547</c:v>
                </c:pt>
                <c:pt idx="150">
                  <c:v>2.395246705037087</c:v>
                </c:pt>
                <c:pt idx="151">
                  <c:v>2.32569453806836</c:v>
                </c:pt>
                <c:pt idx="152">
                  <c:v>2.369328875688768</c:v>
                </c:pt>
                <c:pt idx="153">
                  <c:v>2.385582977333557</c:v>
                </c:pt>
                <c:pt idx="154">
                  <c:v>2.412784602668107</c:v>
                </c:pt>
                <c:pt idx="155">
                  <c:v>2.49062931493374</c:v>
                </c:pt>
                <c:pt idx="156">
                  <c:v>2.457233933984511</c:v>
                </c:pt>
                <c:pt idx="157">
                  <c:v>2.443978252956936</c:v>
                </c:pt>
                <c:pt idx="158">
                  <c:v>2.419325039814577</c:v>
                </c:pt>
                <c:pt idx="159">
                  <c:v>2.360568210529017</c:v>
                </c:pt>
                <c:pt idx="160">
                  <c:v>2.414798758233201</c:v>
                </c:pt>
                <c:pt idx="161">
                  <c:v>2.393030882482799</c:v>
                </c:pt>
                <c:pt idx="162">
                  <c:v>2.384247653233032</c:v>
                </c:pt>
                <c:pt idx="163">
                  <c:v>2.355272075991093</c:v>
                </c:pt>
                <c:pt idx="164">
                  <c:v>2.34903337557963</c:v>
                </c:pt>
                <c:pt idx="165">
                  <c:v>2.409675589397453</c:v>
                </c:pt>
                <c:pt idx="166">
                  <c:v>2.478729574080436</c:v>
                </c:pt>
                <c:pt idx="167">
                  <c:v>2.45549077063612</c:v>
                </c:pt>
                <c:pt idx="168">
                  <c:v>2.388569940140582</c:v>
                </c:pt>
                <c:pt idx="169">
                  <c:v>2.388599928631422</c:v>
                </c:pt>
                <c:pt idx="170">
                  <c:v>2.429169866651804</c:v>
                </c:pt>
                <c:pt idx="171">
                  <c:v>2.40416917780319</c:v>
                </c:pt>
                <c:pt idx="172">
                  <c:v>2.394848692203821</c:v>
                </c:pt>
                <c:pt idx="173">
                  <c:v>2.3779663310568</c:v>
                </c:pt>
                <c:pt idx="174">
                  <c:v>2.375516784416895</c:v>
                </c:pt>
                <c:pt idx="175">
                  <c:v>2.474865143031604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97888"/>
        <c:axId val="1279714368"/>
      </c:scatterChart>
      <c:valAx>
        <c:axId val="12798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714368"/>
        <c:crossesAt val="0.0"/>
        <c:crossBetween val="midCat"/>
        <c:majorUnit val="10.0"/>
      </c:valAx>
      <c:valAx>
        <c:axId val="12797143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8978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38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Relationship Id="rId2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38</v>
      </c>
    </row>
    <row r="2" spans="1:2" x14ac:dyDescent="0.15">
      <c r="A2" s="11" t="s">
        <v>21</v>
      </c>
      <c r="B2" s="45" t="s">
        <v>46</v>
      </c>
    </row>
    <row r="3" spans="1:2" x14ac:dyDescent="0.15">
      <c r="A3" s="11" t="s">
        <v>25</v>
      </c>
      <c r="B3" s="45" t="s">
        <v>39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5" t="s">
        <v>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C11" zoomScale="75" zoomScaleNormal="75" zoomScalePageLayoutView="75" workbookViewId="0">
      <selection activeCell="G25" sqref="G2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676.720703125</v>
      </c>
      <c r="E2">
        <v>541.64392089843795</v>
      </c>
      <c r="F2">
        <v>478.82476806640602</v>
      </c>
      <c r="G2">
        <v>473.98553466796898</v>
      </c>
      <c r="I2" s="19">
        <f t="shared" ref="I2:J65" si="0">D2-F2</f>
        <v>197.89593505859398</v>
      </c>
      <c r="J2" s="19">
        <f t="shared" si="0"/>
        <v>67.658386230468977</v>
      </c>
      <c r="K2" s="19">
        <f t="shared" ref="K2:K65" si="1">I2-0.7*J2</f>
        <v>150.53506469726568</v>
      </c>
      <c r="L2" s="20">
        <f t="shared" ref="L2:L65" si="2">K2/J2</f>
        <v>2.2249283951953673</v>
      </c>
      <c r="M2" s="20"/>
      <c r="N2" s="18">
        <f>LINEST(V64:V104,U64:U104)</f>
        <v>-5.2699441071197058E-3</v>
      </c>
      <c r="O2" s="21">
        <f>AVERAGE(M38:M45)</f>
        <v>2.2143718113099844</v>
      </c>
    </row>
    <row r="3" spans="1:16" x14ac:dyDescent="0.15">
      <c r="A3" s="18">
        <v>1</v>
      </c>
      <c r="B3" s="18">
        <v>1</v>
      </c>
      <c r="C3" s="18" t="s">
        <v>7</v>
      </c>
      <c r="D3">
        <v>671.92559814453102</v>
      </c>
      <c r="E3">
        <v>539.71099853515602</v>
      </c>
      <c r="F3">
        <v>478.89334106445301</v>
      </c>
      <c r="G3">
        <v>474.71221923828102</v>
      </c>
      <c r="I3" s="19">
        <f t="shared" si="0"/>
        <v>193.03225708007801</v>
      </c>
      <c r="J3" s="19">
        <f t="shared" si="0"/>
        <v>64.998779296875</v>
      </c>
      <c r="K3" s="19">
        <f t="shared" si="1"/>
        <v>147.53311157226551</v>
      </c>
      <c r="L3" s="20">
        <f t="shared" si="2"/>
        <v>2.2697828046650499</v>
      </c>
      <c r="M3" s="20"/>
    </row>
    <row r="4" spans="1:16" ht="15" x14ac:dyDescent="0.15">
      <c r="A4" s="18">
        <v>1.5</v>
      </c>
      <c r="B4" s="18">
        <v>2</v>
      </c>
      <c r="D4">
        <v>669.30242919921898</v>
      </c>
      <c r="E4">
        <v>538.55181884765602</v>
      </c>
      <c r="F4">
        <v>479.00213623046898</v>
      </c>
      <c r="G4">
        <v>474.78671264648398</v>
      </c>
      <c r="I4" s="19">
        <f t="shared" si="0"/>
        <v>190.30029296875</v>
      </c>
      <c r="J4" s="19">
        <f t="shared" si="0"/>
        <v>63.765106201172046</v>
      </c>
      <c r="K4" s="19">
        <f t="shared" si="1"/>
        <v>145.66471862792957</v>
      </c>
      <c r="L4" s="20">
        <f t="shared" si="2"/>
        <v>2.2843954524026522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667.30548095703102</v>
      </c>
      <c r="E5">
        <v>537.69879150390602</v>
      </c>
      <c r="F5">
        <v>478.65060424804699</v>
      </c>
      <c r="G5">
        <v>474.42605590820301</v>
      </c>
      <c r="I5" s="19">
        <f t="shared" si="0"/>
        <v>188.65487670898403</v>
      </c>
      <c r="J5" s="19">
        <f t="shared" si="0"/>
        <v>63.272735595703011</v>
      </c>
      <c r="K5" s="19">
        <f t="shared" si="1"/>
        <v>144.36396179199193</v>
      </c>
      <c r="L5" s="20">
        <f t="shared" si="2"/>
        <v>2.2816140385401007</v>
      </c>
      <c r="M5" s="20"/>
      <c r="N5" s="18">
        <f>RSQ(V64:V104,U64:U104)</f>
        <v>0.9364063977268966</v>
      </c>
    </row>
    <row r="6" spans="1:16" x14ac:dyDescent="0.15">
      <c r="A6" s="18">
        <v>2.5</v>
      </c>
      <c r="B6" s="18">
        <v>4</v>
      </c>
      <c r="C6" s="18" t="s">
        <v>5</v>
      </c>
      <c r="D6">
        <v>666.71887207031295</v>
      </c>
      <c r="E6">
        <v>537.4853515625</v>
      </c>
      <c r="F6">
        <v>478.43621826171898</v>
      </c>
      <c r="G6">
        <v>473.49679565429699</v>
      </c>
      <c r="I6" s="19">
        <f t="shared" si="0"/>
        <v>188.28265380859398</v>
      </c>
      <c r="J6" s="19">
        <f t="shared" si="0"/>
        <v>63.988555908203011</v>
      </c>
      <c r="K6" s="19">
        <f t="shared" si="1"/>
        <v>143.49066467285186</v>
      </c>
      <c r="L6" s="20">
        <f t="shared" si="2"/>
        <v>2.2424426154998924</v>
      </c>
      <c r="M6" s="20">
        <f t="shared" ref="M6:M22" si="3">L6+ABS($N$2)*A6</f>
        <v>2.2556174757676919</v>
      </c>
      <c r="P6" s="18">
        <f t="shared" ref="P6:P69" si="4">(M6-$O$2)/$O$2*100</f>
        <v>1.8626350031663055</v>
      </c>
    </row>
    <row r="7" spans="1:16" x14ac:dyDescent="0.15">
      <c r="A7" s="18">
        <v>3</v>
      </c>
      <c r="B7" s="18">
        <v>5</v>
      </c>
      <c r="C7" s="18" t="s">
        <v>8</v>
      </c>
      <c r="D7">
        <v>663.46832275390602</v>
      </c>
      <c r="E7">
        <v>537.91583251953102</v>
      </c>
      <c r="F7">
        <v>478.86923217773398</v>
      </c>
      <c r="G7">
        <v>474.62863159179699</v>
      </c>
      <c r="I7" s="19">
        <f t="shared" si="0"/>
        <v>184.59909057617205</v>
      </c>
      <c r="J7" s="19">
        <f t="shared" si="0"/>
        <v>63.287200927734034</v>
      </c>
      <c r="K7" s="19">
        <f t="shared" si="1"/>
        <v>140.29804992675821</v>
      </c>
      <c r="L7" s="20">
        <f t="shared" si="2"/>
        <v>2.2168471329133488</v>
      </c>
      <c r="M7" s="20">
        <f t="shared" si="3"/>
        <v>2.2326569652347077</v>
      </c>
      <c r="P7" s="18">
        <f t="shared" si="4"/>
        <v>0.8257490377781731</v>
      </c>
    </row>
    <row r="8" spans="1:16" x14ac:dyDescent="0.15">
      <c r="A8" s="18">
        <v>3.5</v>
      </c>
      <c r="B8" s="18">
        <v>6</v>
      </c>
      <c r="D8">
        <v>660.28350830078102</v>
      </c>
      <c r="E8">
        <v>536.234130859375</v>
      </c>
      <c r="F8">
        <v>479.74008178710898</v>
      </c>
      <c r="G8">
        <v>474.99838256835898</v>
      </c>
      <c r="I8" s="19">
        <f t="shared" si="0"/>
        <v>180.54342651367205</v>
      </c>
      <c r="J8" s="19">
        <f t="shared" si="0"/>
        <v>61.235748291016023</v>
      </c>
      <c r="K8" s="19">
        <f t="shared" si="1"/>
        <v>137.67840270996084</v>
      </c>
      <c r="L8" s="20">
        <f t="shared" si="2"/>
        <v>2.2483338009631182</v>
      </c>
      <c r="M8" s="20">
        <f t="shared" si="3"/>
        <v>2.266778605338037</v>
      </c>
      <c r="P8" s="18">
        <f t="shared" si="4"/>
        <v>2.3666664180054582</v>
      </c>
    </row>
    <row r="9" spans="1:16" x14ac:dyDescent="0.15">
      <c r="A9" s="18">
        <v>4</v>
      </c>
      <c r="B9" s="18">
        <v>7</v>
      </c>
      <c r="D9">
        <v>656.78533935546898</v>
      </c>
      <c r="E9">
        <v>534.50427246093795</v>
      </c>
      <c r="F9">
        <v>479.02197265625</v>
      </c>
      <c r="G9">
        <v>474.71865844726602</v>
      </c>
      <c r="I9" s="19">
        <f t="shared" si="0"/>
        <v>177.76336669921898</v>
      </c>
      <c r="J9" s="19">
        <f t="shared" si="0"/>
        <v>59.785614013671932</v>
      </c>
      <c r="K9" s="19">
        <f t="shared" si="1"/>
        <v>135.91343688964864</v>
      </c>
      <c r="L9" s="20">
        <f t="shared" si="2"/>
        <v>2.2733468432484041</v>
      </c>
      <c r="M9" s="20">
        <f t="shared" si="3"/>
        <v>2.2944266196768828</v>
      </c>
      <c r="P9" s="18">
        <f t="shared" si="4"/>
        <v>3.6152378727915311</v>
      </c>
    </row>
    <row r="10" spans="1:16" x14ac:dyDescent="0.15">
      <c r="A10" s="18">
        <v>4.5</v>
      </c>
      <c r="B10" s="18">
        <v>8</v>
      </c>
      <c r="D10">
        <v>657.04571533203102</v>
      </c>
      <c r="E10">
        <v>535.10241699218795</v>
      </c>
      <c r="F10">
        <v>479.87512207031301</v>
      </c>
      <c r="G10">
        <v>475.28778076171898</v>
      </c>
      <c r="I10" s="19">
        <f t="shared" si="0"/>
        <v>177.17059326171801</v>
      </c>
      <c r="J10" s="19">
        <f t="shared" si="0"/>
        <v>59.814636230468977</v>
      </c>
      <c r="K10" s="19">
        <f t="shared" si="1"/>
        <v>135.30034790038974</v>
      </c>
      <c r="L10" s="20">
        <f t="shared" si="2"/>
        <v>2.2619939938959135</v>
      </c>
      <c r="M10" s="20">
        <f t="shared" si="3"/>
        <v>2.2857087423779521</v>
      </c>
      <c r="P10" s="18">
        <f t="shared" si="4"/>
        <v>3.2215425929652692</v>
      </c>
    </row>
    <row r="11" spans="1:16" x14ac:dyDescent="0.15">
      <c r="A11" s="18">
        <v>5</v>
      </c>
      <c r="B11" s="18">
        <v>9</v>
      </c>
      <c r="D11">
        <v>660.150634765625</v>
      </c>
      <c r="E11">
        <v>536.29754638671898</v>
      </c>
      <c r="F11">
        <v>479.44909667968801</v>
      </c>
      <c r="G11">
        <v>474.94854736328102</v>
      </c>
      <c r="I11" s="19">
        <f t="shared" si="0"/>
        <v>180.70153808593699</v>
      </c>
      <c r="J11" s="19">
        <f t="shared" si="0"/>
        <v>61.348999023437955</v>
      </c>
      <c r="K11" s="19">
        <f t="shared" si="1"/>
        <v>137.75723876953043</v>
      </c>
      <c r="L11" s="20">
        <f t="shared" si="2"/>
        <v>2.2454684014795618</v>
      </c>
      <c r="M11" s="20">
        <f t="shared" si="3"/>
        <v>2.2718181220151603</v>
      </c>
      <c r="P11" s="18">
        <f t="shared" si="4"/>
        <v>2.5942486447744142</v>
      </c>
    </row>
    <row r="12" spans="1:16" x14ac:dyDescent="0.15">
      <c r="A12" s="18">
        <v>5.5</v>
      </c>
      <c r="B12" s="18">
        <v>10</v>
      </c>
      <c r="D12">
        <v>657.26037597656295</v>
      </c>
      <c r="E12">
        <v>534.275634765625</v>
      </c>
      <c r="F12">
        <v>479.10556030273398</v>
      </c>
      <c r="G12">
        <v>474.43463134765602</v>
      </c>
      <c r="I12" s="19">
        <f t="shared" si="0"/>
        <v>178.15481567382898</v>
      </c>
      <c r="J12" s="19">
        <f t="shared" si="0"/>
        <v>59.841003417968977</v>
      </c>
      <c r="K12" s="19">
        <f t="shared" si="1"/>
        <v>136.26611328125068</v>
      </c>
      <c r="L12" s="20">
        <f t="shared" si="2"/>
        <v>2.277136169149411</v>
      </c>
      <c r="M12" s="20">
        <f t="shared" si="3"/>
        <v>2.3061208617385693</v>
      </c>
      <c r="P12" s="18">
        <f t="shared" si="4"/>
        <v>4.1433443995255601</v>
      </c>
    </row>
    <row r="13" spans="1:16" x14ac:dyDescent="0.15">
      <c r="A13" s="18">
        <v>6</v>
      </c>
      <c r="B13" s="18">
        <v>11</v>
      </c>
      <c r="D13">
        <v>645.368896484375</v>
      </c>
      <c r="E13">
        <v>531.30548095703102</v>
      </c>
      <c r="F13">
        <v>479.61575317382801</v>
      </c>
      <c r="G13">
        <v>474.89013671875</v>
      </c>
      <c r="I13" s="19">
        <f t="shared" si="0"/>
        <v>165.75314331054699</v>
      </c>
      <c r="J13" s="19">
        <f t="shared" si="0"/>
        <v>56.415344238281023</v>
      </c>
      <c r="K13" s="19">
        <f t="shared" si="1"/>
        <v>126.26240234375027</v>
      </c>
      <c r="L13" s="20">
        <f t="shared" si="2"/>
        <v>2.2380861811364086</v>
      </c>
      <c r="M13" s="20">
        <f t="shared" si="3"/>
        <v>2.2697058457791268</v>
      </c>
      <c r="P13" s="18">
        <f t="shared" si="4"/>
        <v>2.4988592334187887</v>
      </c>
    </row>
    <row r="14" spans="1:16" x14ac:dyDescent="0.15">
      <c r="A14" s="18">
        <v>6.5</v>
      </c>
      <c r="B14" s="18">
        <v>12</v>
      </c>
      <c r="D14">
        <v>645.65368652343795</v>
      </c>
      <c r="E14">
        <v>530.116455078125</v>
      </c>
      <c r="F14">
        <v>479.58413696289102</v>
      </c>
      <c r="G14">
        <v>475.40835571289102</v>
      </c>
      <c r="I14" s="19">
        <f t="shared" si="0"/>
        <v>166.06954956054693</v>
      </c>
      <c r="J14" s="19">
        <f t="shared" si="0"/>
        <v>54.708099365233977</v>
      </c>
      <c r="K14" s="19">
        <f t="shared" si="1"/>
        <v>127.77388000488315</v>
      </c>
      <c r="L14" s="20">
        <f t="shared" si="2"/>
        <v>2.3355569191292576</v>
      </c>
      <c r="M14" s="20">
        <f t="shared" si="3"/>
        <v>2.3698115558255357</v>
      </c>
      <c r="P14" s="18">
        <f t="shared" si="4"/>
        <v>7.019586490472701</v>
      </c>
    </row>
    <row r="15" spans="1:16" x14ac:dyDescent="0.15">
      <c r="A15" s="18">
        <v>7</v>
      </c>
      <c r="B15" s="18">
        <v>13</v>
      </c>
      <c r="D15">
        <v>644.364013671875</v>
      </c>
      <c r="E15">
        <v>529.72314453125</v>
      </c>
      <c r="F15">
        <v>479.54821777343801</v>
      </c>
      <c r="G15">
        <v>474.777587890625</v>
      </c>
      <c r="I15" s="19">
        <f t="shared" si="0"/>
        <v>164.81579589843699</v>
      </c>
      <c r="J15" s="19">
        <f t="shared" si="0"/>
        <v>54.945556640625</v>
      </c>
      <c r="K15" s="19">
        <f t="shared" si="1"/>
        <v>126.35390624999948</v>
      </c>
      <c r="L15" s="20">
        <f t="shared" si="2"/>
        <v>2.2996200962422759</v>
      </c>
      <c r="M15" s="20">
        <f t="shared" si="3"/>
        <v>2.336509704992114</v>
      </c>
      <c r="P15" s="18">
        <f t="shared" si="4"/>
        <v>5.515690411985279</v>
      </c>
    </row>
    <row r="16" spans="1:16" x14ac:dyDescent="0.15">
      <c r="A16" s="18">
        <v>7.5</v>
      </c>
      <c r="B16" s="18">
        <v>14</v>
      </c>
      <c r="D16">
        <v>646.44512939453102</v>
      </c>
      <c r="E16">
        <v>532.2451171875</v>
      </c>
      <c r="F16">
        <v>479.48553466796898</v>
      </c>
      <c r="G16">
        <v>474.69131469726602</v>
      </c>
      <c r="I16" s="19">
        <f t="shared" si="0"/>
        <v>166.95959472656205</v>
      </c>
      <c r="J16" s="19">
        <f t="shared" si="0"/>
        <v>57.553802490233977</v>
      </c>
      <c r="K16" s="19">
        <f t="shared" si="1"/>
        <v>126.67193298339826</v>
      </c>
      <c r="L16" s="20">
        <f t="shared" si="2"/>
        <v>2.2009307378933407</v>
      </c>
      <c r="M16" s="20">
        <f t="shared" si="3"/>
        <v>2.2404553186967386</v>
      </c>
      <c r="P16" s="18">
        <f t="shared" si="4"/>
        <v>1.1779190492550431</v>
      </c>
    </row>
    <row r="17" spans="1:16" x14ac:dyDescent="0.15">
      <c r="A17" s="18">
        <v>8</v>
      </c>
      <c r="B17" s="18">
        <v>15</v>
      </c>
      <c r="D17">
        <v>650.65002441406295</v>
      </c>
      <c r="E17">
        <v>532.07867431640602</v>
      </c>
      <c r="F17">
        <v>478.55895996093801</v>
      </c>
      <c r="G17">
        <v>474.29260253906301</v>
      </c>
      <c r="I17" s="19">
        <f t="shared" si="0"/>
        <v>172.09106445312494</v>
      </c>
      <c r="J17" s="19">
        <f t="shared" si="0"/>
        <v>57.786071777343011</v>
      </c>
      <c r="K17" s="19">
        <f t="shared" si="1"/>
        <v>131.64081420898484</v>
      </c>
      <c r="L17" s="20">
        <f t="shared" si="2"/>
        <v>2.2780716902892002</v>
      </c>
      <c r="M17" s="20">
        <f t="shared" si="3"/>
        <v>2.320231243146158</v>
      </c>
      <c r="P17" s="18">
        <f t="shared" si="4"/>
        <v>4.7805626541799686</v>
      </c>
    </row>
    <row r="18" spans="1:16" x14ac:dyDescent="0.15">
      <c r="A18" s="18">
        <v>8.5</v>
      </c>
      <c r="B18" s="18">
        <v>16</v>
      </c>
      <c r="D18">
        <v>655.28900146484398</v>
      </c>
      <c r="E18">
        <v>535.08721923828102</v>
      </c>
      <c r="F18">
        <v>478.35583496093801</v>
      </c>
      <c r="G18">
        <v>473.66989135742199</v>
      </c>
      <c r="I18" s="19">
        <f t="shared" si="0"/>
        <v>176.93316650390597</v>
      </c>
      <c r="J18" s="19">
        <f t="shared" si="0"/>
        <v>61.417327880859034</v>
      </c>
      <c r="K18" s="19">
        <f t="shared" si="1"/>
        <v>133.94103698730464</v>
      </c>
      <c r="L18" s="20">
        <f t="shared" si="2"/>
        <v>2.1808346538151477</v>
      </c>
      <c r="M18" s="20">
        <f t="shared" si="3"/>
        <v>2.225629178725665</v>
      </c>
      <c r="P18" s="18">
        <f t="shared" si="4"/>
        <v>0.50837747112671894</v>
      </c>
    </row>
    <row r="19" spans="1:16" x14ac:dyDescent="0.15">
      <c r="A19" s="18">
        <v>9</v>
      </c>
      <c r="B19" s="18">
        <v>17</v>
      </c>
      <c r="D19">
        <v>651.52136230468795</v>
      </c>
      <c r="E19">
        <v>533.82135009765602</v>
      </c>
      <c r="F19">
        <v>478.68273925781301</v>
      </c>
      <c r="G19">
        <v>474.19827270507801</v>
      </c>
      <c r="I19" s="19">
        <f t="shared" si="0"/>
        <v>172.83862304687494</v>
      </c>
      <c r="J19" s="19">
        <f t="shared" si="0"/>
        <v>59.623077392578011</v>
      </c>
      <c r="K19" s="19">
        <f t="shared" si="1"/>
        <v>131.10246887207035</v>
      </c>
      <c r="L19" s="20">
        <f t="shared" si="2"/>
        <v>2.1988544470599605</v>
      </c>
      <c r="M19" s="20">
        <f t="shared" si="3"/>
        <v>2.2462839440240376</v>
      </c>
      <c r="P19" s="18">
        <f t="shared" si="4"/>
        <v>1.4411370552614906</v>
      </c>
    </row>
    <row r="20" spans="1:16" x14ac:dyDescent="0.15">
      <c r="A20" s="18">
        <v>9.5</v>
      </c>
      <c r="B20" s="18">
        <v>18</v>
      </c>
      <c r="D20">
        <v>647.61462402343795</v>
      </c>
      <c r="E20">
        <v>531.63781738281295</v>
      </c>
      <c r="F20">
        <v>479.36764526367199</v>
      </c>
      <c r="G20">
        <v>474.50912475585898</v>
      </c>
      <c r="I20" s="19">
        <f t="shared" si="0"/>
        <v>168.24697875976597</v>
      </c>
      <c r="J20" s="19">
        <f t="shared" si="0"/>
        <v>57.128692626953978</v>
      </c>
      <c r="K20" s="19">
        <f t="shared" si="1"/>
        <v>128.25689392089819</v>
      </c>
      <c r="L20" s="20">
        <f t="shared" si="2"/>
        <v>2.2450521449599061</v>
      </c>
      <c r="M20" s="20">
        <f t="shared" si="3"/>
        <v>2.2951166139775432</v>
      </c>
      <c r="P20" s="18">
        <f t="shared" si="4"/>
        <v>3.6463976941519838</v>
      </c>
    </row>
    <row r="21" spans="1:16" x14ac:dyDescent="0.15">
      <c r="A21" s="18">
        <v>10</v>
      </c>
      <c r="B21" s="18">
        <v>19</v>
      </c>
      <c r="D21">
        <v>649.19268798828102</v>
      </c>
      <c r="E21">
        <v>531.148193359375</v>
      </c>
      <c r="F21">
        <v>478.89389038085898</v>
      </c>
      <c r="G21">
        <v>474.21115112304699</v>
      </c>
      <c r="I21" s="19">
        <f t="shared" si="0"/>
        <v>170.29879760742205</v>
      </c>
      <c r="J21" s="19">
        <f t="shared" si="0"/>
        <v>56.937042236328011</v>
      </c>
      <c r="K21" s="19">
        <f t="shared" si="1"/>
        <v>130.44286804199243</v>
      </c>
      <c r="L21" s="20">
        <f t="shared" si="2"/>
        <v>2.2910018314714087</v>
      </c>
      <c r="M21" s="20">
        <f t="shared" si="3"/>
        <v>2.3437012725426056</v>
      </c>
      <c r="P21" s="18">
        <f t="shared" si="4"/>
        <v>5.8404582542130603</v>
      </c>
    </row>
    <row r="22" spans="1:16" x14ac:dyDescent="0.15">
      <c r="A22" s="18">
        <v>10.5</v>
      </c>
      <c r="B22" s="18">
        <v>20</v>
      </c>
      <c r="D22">
        <v>651.30181884765602</v>
      </c>
      <c r="E22">
        <v>532.508544921875</v>
      </c>
      <c r="F22">
        <v>477.89068603515602</v>
      </c>
      <c r="G22">
        <v>473.75936889648398</v>
      </c>
      <c r="I22" s="19">
        <f t="shared" si="0"/>
        <v>173.4111328125</v>
      </c>
      <c r="J22" s="19">
        <f t="shared" si="0"/>
        <v>58.749176025391023</v>
      </c>
      <c r="K22" s="19">
        <f t="shared" si="1"/>
        <v>132.28670959472629</v>
      </c>
      <c r="L22" s="20">
        <f t="shared" si="2"/>
        <v>2.2517202545539159</v>
      </c>
      <c r="M22" s="20">
        <f t="shared" si="3"/>
        <v>2.3070546676786727</v>
      </c>
      <c r="P22" s="18">
        <f t="shared" si="4"/>
        <v>4.1855146410059634</v>
      </c>
    </row>
    <row r="23" spans="1:16" x14ac:dyDescent="0.15">
      <c r="A23" s="18">
        <v>11</v>
      </c>
      <c r="B23" s="18">
        <v>21</v>
      </c>
      <c r="D23">
        <v>651.39636230468795</v>
      </c>
      <c r="E23">
        <v>533.45794677734398</v>
      </c>
      <c r="F23">
        <v>478.20526123046898</v>
      </c>
      <c r="G23">
        <v>473.195068359375</v>
      </c>
      <c r="I23" s="19">
        <f t="shared" si="0"/>
        <v>173.19110107421898</v>
      </c>
      <c r="J23" s="19">
        <f t="shared" si="0"/>
        <v>60.262878417968977</v>
      </c>
      <c r="K23" s="19">
        <f t="shared" si="1"/>
        <v>131.00708618164069</v>
      </c>
      <c r="L23" s="20">
        <f t="shared" si="2"/>
        <v>2.1739267957465742</v>
      </c>
      <c r="M23" s="20">
        <f>L23+ABS($N$2)*A23</f>
        <v>2.2318961809248909</v>
      </c>
      <c r="P23" s="18">
        <f t="shared" si="4"/>
        <v>0.79139237256364081</v>
      </c>
    </row>
    <row r="24" spans="1:16" x14ac:dyDescent="0.15">
      <c r="A24" s="18">
        <v>11.5</v>
      </c>
      <c r="B24" s="18">
        <v>22</v>
      </c>
      <c r="D24">
        <v>655.00732421875</v>
      </c>
      <c r="E24">
        <v>533.81890869140602</v>
      </c>
      <c r="F24">
        <v>477.93301391601602</v>
      </c>
      <c r="G24">
        <v>473.439453125</v>
      </c>
      <c r="I24" s="19">
        <f t="shared" si="0"/>
        <v>177.07431030273398</v>
      </c>
      <c r="J24" s="19">
        <f t="shared" si="0"/>
        <v>60.379455566406023</v>
      </c>
      <c r="K24" s="19">
        <f t="shared" si="1"/>
        <v>134.80869140624975</v>
      </c>
      <c r="L24" s="20">
        <f t="shared" si="2"/>
        <v>2.2326914037504957</v>
      </c>
      <c r="M24" s="20">
        <f t="shared" ref="M24:M87" si="5">L24+ABS($N$2)*A24</f>
        <v>2.2932957609823723</v>
      </c>
      <c r="P24" s="18">
        <f t="shared" si="4"/>
        <v>3.5641688206687325</v>
      </c>
    </row>
    <row r="25" spans="1:16" x14ac:dyDescent="0.15">
      <c r="A25" s="18">
        <v>12</v>
      </c>
      <c r="B25" s="18">
        <v>23</v>
      </c>
      <c r="D25">
        <v>647.72497558593795</v>
      </c>
      <c r="E25">
        <v>532.13171386718795</v>
      </c>
      <c r="F25">
        <v>478.21328735351602</v>
      </c>
      <c r="G25">
        <v>474.02947998046898</v>
      </c>
      <c r="I25" s="19">
        <f t="shared" si="0"/>
        <v>169.51168823242193</v>
      </c>
      <c r="J25" s="19">
        <f t="shared" si="0"/>
        <v>58.102233886718977</v>
      </c>
      <c r="K25" s="19">
        <f t="shared" si="1"/>
        <v>128.84012451171864</v>
      </c>
      <c r="L25" s="20">
        <f t="shared" si="2"/>
        <v>2.2174728214911017</v>
      </c>
      <c r="M25" s="20">
        <f t="shared" si="5"/>
        <v>2.2807121507765382</v>
      </c>
      <c r="P25" s="18">
        <f t="shared" si="4"/>
        <v>2.9958988426296855</v>
      </c>
    </row>
    <row r="26" spans="1:16" x14ac:dyDescent="0.15">
      <c r="A26" s="18">
        <v>12.5</v>
      </c>
      <c r="B26" s="18">
        <v>24</v>
      </c>
      <c r="D26">
        <v>654.22802734375</v>
      </c>
      <c r="E26">
        <v>535.42681884765602</v>
      </c>
      <c r="F26">
        <v>478.766357421875</v>
      </c>
      <c r="G26">
        <v>474.282958984375</v>
      </c>
      <c r="I26" s="19">
        <f t="shared" si="0"/>
        <v>175.461669921875</v>
      </c>
      <c r="J26" s="19">
        <f t="shared" si="0"/>
        <v>61.143859863281023</v>
      </c>
      <c r="K26" s="19">
        <f t="shared" si="1"/>
        <v>132.66096801757828</v>
      </c>
      <c r="L26" s="20">
        <f t="shared" si="2"/>
        <v>2.1696531477438787</v>
      </c>
      <c r="M26" s="20">
        <f t="shared" si="5"/>
        <v>2.2355274490828752</v>
      </c>
      <c r="P26" s="18">
        <f t="shared" si="4"/>
        <v>0.95537875188067189</v>
      </c>
    </row>
    <row r="27" spans="1:16" x14ac:dyDescent="0.15">
      <c r="A27" s="18">
        <v>13</v>
      </c>
      <c r="B27" s="18">
        <v>25</v>
      </c>
      <c r="D27">
        <v>653.92376708984398</v>
      </c>
      <c r="E27">
        <v>535.36218261718795</v>
      </c>
      <c r="F27">
        <v>478.85208129882801</v>
      </c>
      <c r="G27">
        <v>474.38586425781301</v>
      </c>
      <c r="I27" s="19">
        <f t="shared" si="0"/>
        <v>175.07168579101597</v>
      </c>
      <c r="J27" s="19">
        <f t="shared" si="0"/>
        <v>60.976318359374943</v>
      </c>
      <c r="K27" s="19">
        <f t="shared" si="1"/>
        <v>132.38826293945351</v>
      </c>
      <c r="L27" s="20">
        <f t="shared" si="2"/>
        <v>2.1711422811590455</v>
      </c>
      <c r="M27" s="20">
        <f t="shared" si="5"/>
        <v>2.2396515545516018</v>
      </c>
      <c r="P27" s="18">
        <f t="shared" si="4"/>
        <v>1.1416214346886195</v>
      </c>
    </row>
    <row r="28" spans="1:16" x14ac:dyDescent="0.15">
      <c r="A28" s="18">
        <v>13.5</v>
      </c>
      <c r="B28" s="18">
        <v>26</v>
      </c>
      <c r="D28">
        <v>649.93719482421898</v>
      </c>
      <c r="E28">
        <v>533.1201171875</v>
      </c>
      <c r="F28">
        <v>478.55734252929699</v>
      </c>
      <c r="G28">
        <v>474.30813598632801</v>
      </c>
      <c r="I28" s="19">
        <f t="shared" si="0"/>
        <v>171.37985229492199</v>
      </c>
      <c r="J28" s="19">
        <f t="shared" si="0"/>
        <v>58.811981201171989</v>
      </c>
      <c r="K28" s="19">
        <f t="shared" si="1"/>
        <v>130.21146545410159</v>
      </c>
      <c r="L28" s="20">
        <f t="shared" si="2"/>
        <v>2.2140295700752004</v>
      </c>
      <c r="M28" s="20">
        <f t="shared" si="5"/>
        <v>2.2851738155213166</v>
      </c>
      <c r="P28" s="18">
        <f t="shared" si="4"/>
        <v>3.1973855451784745</v>
      </c>
    </row>
    <row r="29" spans="1:16" x14ac:dyDescent="0.15">
      <c r="A29" s="18">
        <v>14</v>
      </c>
      <c r="B29" s="18">
        <v>27</v>
      </c>
      <c r="D29">
        <v>649.82623291015602</v>
      </c>
      <c r="E29">
        <v>532.55548095703102</v>
      </c>
      <c r="F29">
        <v>478.61843872070301</v>
      </c>
      <c r="G29">
        <v>473.98233032226602</v>
      </c>
      <c r="I29" s="19">
        <f t="shared" si="0"/>
        <v>171.20779418945301</v>
      </c>
      <c r="J29" s="19">
        <f t="shared" si="0"/>
        <v>58.573150634765</v>
      </c>
      <c r="K29" s="19">
        <f t="shared" si="1"/>
        <v>130.20658874511753</v>
      </c>
      <c r="L29" s="20">
        <f t="shared" si="2"/>
        <v>2.2229739622002822</v>
      </c>
      <c r="M29" s="20">
        <f t="shared" si="5"/>
        <v>2.2967531796999583</v>
      </c>
      <c r="P29" s="18">
        <f t="shared" si="4"/>
        <v>3.7203042402006772</v>
      </c>
    </row>
    <row r="30" spans="1:16" x14ac:dyDescent="0.15">
      <c r="A30" s="18">
        <v>14.5</v>
      </c>
      <c r="B30" s="18">
        <v>28</v>
      </c>
      <c r="D30">
        <v>646.4755859375</v>
      </c>
      <c r="E30">
        <v>532.09210205078102</v>
      </c>
      <c r="F30">
        <v>478.832275390625</v>
      </c>
      <c r="G30">
        <v>473.99356079101602</v>
      </c>
      <c r="I30" s="19">
        <f t="shared" si="0"/>
        <v>167.643310546875</v>
      </c>
      <c r="J30" s="19">
        <f t="shared" si="0"/>
        <v>58.098541259765</v>
      </c>
      <c r="K30" s="19">
        <f t="shared" si="1"/>
        <v>126.9743316650395</v>
      </c>
      <c r="L30" s="20">
        <f t="shared" si="2"/>
        <v>2.1854994791921407</v>
      </c>
      <c r="M30" s="20">
        <f t="shared" si="5"/>
        <v>2.2619136687453762</v>
      </c>
      <c r="P30" s="18">
        <f t="shared" si="4"/>
        <v>2.1469681465673509</v>
      </c>
    </row>
    <row r="31" spans="1:16" x14ac:dyDescent="0.15">
      <c r="A31" s="18">
        <v>15</v>
      </c>
      <c r="B31" s="18">
        <v>29</v>
      </c>
      <c r="D31">
        <v>644.231689453125</v>
      </c>
      <c r="E31">
        <v>531.42132568359398</v>
      </c>
      <c r="F31">
        <v>478.83654785156301</v>
      </c>
      <c r="G31">
        <v>473.97857666015602</v>
      </c>
      <c r="I31" s="19">
        <f t="shared" si="0"/>
        <v>165.39514160156199</v>
      </c>
      <c r="J31" s="19">
        <f t="shared" si="0"/>
        <v>57.442749023437955</v>
      </c>
      <c r="K31" s="19">
        <f t="shared" si="1"/>
        <v>125.18521728515543</v>
      </c>
      <c r="L31" s="20">
        <f t="shared" si="2"/>
        <v>2.1793040795118808</v>
      </c>
      <c r="M31" s="20">
        <f t="shared" si="5"/>
        <v>2.2583532411186762</v>
      </c>
      <c r="P31" s="18">
        <f t="shared" si="4"/>
        <v>1.986180892660169</v>
      </c>
    </row>
    <row r="32" spans="1:16" x14ac:dyDescent="0.15">
      <c r="A32" s="18">
        <v>15.5</v>
      </c>
      <c r="B32" s="18">
        <v>30</v>
      </c>
      <c r="D32">
        <v>653.73229980468795</v>
      </c>
      <c r="E32">
        <v>535.498779296875</v>
      </c>
      <c r="F32">
        <v>478.44210815429699</v>
      </c>
      <c r="G32">
        <v>474.44802856445301</v>
      </c>
      <c r="I32" s="19">
        <f t="shared" si="0"/>
        <v>175.29019165039097</v>
      </c>
      <c r="J32" s="19">
        <f t="shared" si="0"/>
        <v>61.050750732421989</v>
      </c>
      <c r="K32" s="19">
        <f t="shared" si="1"/>
        <v>132.55466613769556</v>
      </c>
      <c r="L32" s="20">
        <f t="shared" si="2"/>
        <v>2.1712209030592686</v>
      </c>
      <c r="M32" s="20">
        <f t="shared" si="5"/>
        <v>2.2529050367196239</v>
      </c>
      <c r="P32" s="18">
        <f t="shared" si="4"/>
        <v>1.7401425186515516</v>
      </c>
    </row>
    <row r="33" spans="1:16" x14ac:dyDescent="0.15">
      <c r="A33" s="18">
        <v>16</v>
      </c>
      <c r="B33" s="18">
        <v>31</v>
      </c>
      <c r="D33">
        <v>654.40002441406295</v>
      </c>
      <c r="E33">
        <v>536.10241699218795</v>
      </c>
      <c r="F33">
        <v>479.18597412109398</v>
      </c>
      <c r="G33">
        <v>474.43463134765602</v>
      </c>
      <c r="I33" s="19">
        <f t="shared" si="0"/>
        <v>175.21405029296898</v>
      </c>
      <c r="J33" s="19">
        <f t="shared" si="0"/>
        <v>61.667785644531932</v>
      </c>
      <c r="K33" s="19">
        <f t="shared" si="1"/>
        <v>132.04660034179662</v>
      </c>
      <c r="L33" s="20">
        <f t="shared" si="2"/>
        <v>2.1412573673870057</v>
      </c>
      <c r="M33" s="20">
        <f t="shared" si="5"/>
        <v>2.2255764731009209</v>
      </c>
      <c r="P33" s="18">
        <f t="shared" si="4"/>
        <v>0.50599730965270928</v>
      </c>
    </row>
    <row r="34" spans="1:16" x14ac:dyDescent="0.15">
      <c r="A34" s="18">
        <v>16.5</v>
      </c>
      <c r="B34" s="18">
        <v>32</v>
      </c>
      <c r="D34">
        <v>653.21527099609398</v>
      </c>
      <c r="E34">
        <v>533.82318115234398</v>
      </c>
      <c r="F34">
        <v>478.32745361328102</v>
      </c>
      <c r="G34">
        <v>474.02947998046898</v>
      </c>
      <c r="I34" s="19">
        <f t="shared" si="0"/>
        <v>174.88781738281295</v>
      </c>
      <c r="J34" s="19">
        <f t="shared" si="0"/>
        <v>59.793701171875</v>
      </c>
      <c r="K34" s="19">
        <f t="shared" si="1"/>
        <v>133.03222656250045</v>
      </c>
      <c r="L34" s="20">
        <f t="shared" si="2"/>
        <v>2.2248535206091984</v>
      </c>
      <c r="M34" s="20">
        <f t="shared" si="5"/>
        <v>2.3118075983766735</v>
      </c>
      <c r="P34" s="18">
        <f t="shared" si="4"/>
        <v>4.400154778390525</v>
      </c>
    </row>
    <row r="35" spans="1:16" x14ac:dyDescent="0.15">
      <c r="A35" s="18">
        <v>17</v>
      </c>
      <c r="B35" s="18">
        <v>33</v>
      </c>
      <c r="D35">
        <v>653.09753417968795</v>
      </c>
      <c r="E35">
        <v>534.31036376953102</v>
      </c>
      <c r="F35">
        <v>477.95498657226602</v>
      </c>
      <c r="G35">
        <v>473.72399902343801</v>
      </c>
      <c r="I35" s="19">
        <f t="shared" si="0"/>
        <v>175.14254760742193</v>
      </c>
      <c r="J35" s="19">
        <f t="shared" si="0"/>
        <v>60.586364746093011</v>
      </c>
      <c r="K35" s="19">
        <f t="shared" si="1"/>
        <v>132.73209228515682</v>
      </c>
      <c r="L35" s="20">
        <f t="shared" si="2"/>
        <v>2.1907914898247172</v>
      </c>
      <c r="M35" s="20">
        <f t="shared" si="5"/>
        <v>2.2803805396457522</v>
      </c>
      <c r="P35" s="18">
        <f t="shared" si="4"/>
        <v>2.980923438359619</v>
      </c>
    </row>
    <row r="36" spans="1:16" x14ac:dyDescent="0.15">
      <c r="A36" s="18">
        <v>17.5</v>
      </c>
      <c r="B36" s="18">
        <v>34</v>
      </c>
      <c r="D36">
        <v>650.68719482421898</v>
      </c>
      <c r="E36">
        <v>534.73962402343795</v>
      </c>
      <c r="F36">
        <v>478.09808349609398</v>
      </c>
      <c r="G36">
        <v>473.33334350585898</v>
      </c>
      <c r="I36" s="19">
        <f t="shared" si="0"/>
        <v>172.589111328125</v>
      </c>
      <c r="J36" s="19">
        <f t="shared" si="0"/>
        <v>61.406280517578978</v>
      </c>
      <c r="K36" s="19">
        <f t="shared" si="1"/>
        <v>129.60471496581971</v>
      </c>
      <c r="L36" s="20">
        <f t="shared" si="2"/>
        <v>2.1106100853758329</v>
      </c>
      <c r="M36" s="20">
        <f t="shared" si="5"/>
        <v>2.2028341072504278</v>
      </c>
      <c r="P36" s="18">
        <f t="shared" si="4"/>
        <v>-0.52103734344103014</v>
      </c>
    </row>
    <row r="37" spans="1:16" x14ac:dyDescent="0.15">
      <c r="A37" s="18">
        <v>18</v>
      </c>
      <c r="B37" s="18">
        <v>35</v>
      </c>
      <c r="D37">
        <v>649.04266357421898</v>
      </c>
      <c r="E37">
        <v>533.91217041015602</v>
      </c>
      <c r="F37">
        <v>479.06430053710898</v>
      </c>
      <c r="G37">
        <v>474.56161499023398</v>
      </c>
      <c r="I37" s="19">
        <f t="shared" si="0"/>
        <v>169.97836303711</v>
      </c>
      <c r="J37" s="19">
        <f t="shared" si="0"/>
        <v>59.350555419922046</v>
      </c>
      <c r="K37" s="19">
        <f t="shared" si="1"/>
        <v>128.43297424316458</v>
      </c>
      <c r="L37" s="20">
        <f t="shared" si="2"/>
        <v>2.1639725750578878</v>
      </c>
      <c r="M37" s="20">
        <f t="shared" si="5"/>
        <v>2.2588315689860425</v>
      </c>
      <c r="P37" s="18">
        <f t="shared" si="4"/>
        <v>2.0077819564437336</v>
      </c>
    </row>
    <row r="38" spans="1:16" x14ac:dyDescent="0.15">
      <c r="A38" s="18">
        <v>18.5</v>
      </c>
      <c r="B38" s="18">
        <v>36</v>
      </c>
      <c r="D38">
        <v>648.08599853515602</v>
      </c>
      <c r="E38">
        <v>533.92254638671898</v>
      </c>
      <c r="F38">
        <v>477.59698486328102</v>
      </c>
      <c r="G38">
        <v>473.33172607421898</v>
      </c>
      <c r="I38" s="19">
        <f t="shared" si="0"/>
        <v>170.489013671875</v>
      </c>
      <c r="J38" s="19">
        <f t="shared" si="0"/>
        <v>60.5908203125</v>
      </c>
      <c r="K38" s="19">
        <f t="shared" si="1"/>
        <v>128.075439453125</v>
      </c>
      <c r="L38" s="20">
        <f t="shared" si="2"/>
        <v>2.1137762914014022</v>
      </c>
      <c r="M38" s="20">
        <f t="shared" si="5"/>
        <v>2.2112702573831169</v>
      </c>
      <c r="P38" s="18">
        <f t="shared" si="4"/>
        <v>-0.14006473127169553</v>
      </c>
    </row>
    <row r="39" spans="1:16" x14ac:dyDescent="0.15">
      <c r="A39" s="18">
        <v>19</v>
      </c>
      <c r="B39" s="18">
        <v>37</v>
      </c>
      <c r="D39">
        <v>644.763427734375</v>
      </c>
      <c r="E39">
        <v>532.25915527343795</v>
      </c>
      <c r="F39">
        <v>478.71328735351602</v>
      </c>
      <c r="G39">
        <v>474.05465698242199</v>
      </c>
      <c r="I39" s="19">
        <f t="shared" si="0"/>
        <v>166.05014038085898</v>
      </c>
      <c r="J39" s="19">
        <f t="shared" si="0"/>
        <v>58.204498291015966</v>
      </c>
      <c r="K39" s="19">
        <f t="shared" si="1"/>
        <v>125.30699157714781</v>
      </c>
      <c r="L39" s="20">
        <f t="shared" si="2"/>
        <v>2.1528746962241114</v>
      </c>
      <c r="M39" s="20">
        <f t="shared" si="5"/>
        <v>2.253003634259386</v>
      </c>
      <c r="P39" s="18">
        <f t="shared" si="4"/>
        <v>1.7445951376407594</v>
      </c>
    </row>
    <row r="40" spans="1:16" x14ac:dyDescent="0.15">
      <c r="A40" s="18">
        <v>19.5</v>
      </c>
      <c r="B40" s="18">
        <v>38</v>
      </c>
      <c r="D40">
        <v>638.72802734375</v>
      </c>
      <c r="E40">
        <v>531.04327392578102</v>
      </c>
      <c r="F40">
        <v>478.49197387695301</v>
      </c>
      <c r="G40">
        <v>473.88156127929699</v>
      </c>
      <c r="I40" s="19">
        <f t="shared" si="0"/>
        <v>160.23605346679699</v>
      </c>
      <c r="J40" s="19">
        <f t="shared" si="0"/>
        <v>57.161712646484034</v>
      </c>
      <c r="K40" s="19">
        <f t="shared" si="1"/>
        <v>120.22285461425817</v>
      </c>
      <c r="L40" s="20">
        <f t="shared" si="2"/>
        <v>2.103205958117019</v>
      </c>
      <c r="M40" s="20">
        <f t="shared" si="5"/>
        <v>2.2059698682058535</v>
      </c>
      <c r="P40" s="18">
        <f t="shared" si="4"/>
        <v>-0.37942783868624341</v>
      </c>
    </row>
    <row r="41" spans="1:16" x14ac:dyDescent="0.15">
      <c r="A41" s="18">
        <v>20</v>
      </c>
      <c r="B41" s="18">
        <v>39</v>
      </c>
      <c r="D41">
        <v>640.779296875</v>
      </c>
      <c r="E41">
        <v>532.37438964843795</v>
      </c>
      <c r="F41">
        <v>478.70791625976602</v>
      </c>
      <c r="G41">
        <v>474.17471313476602</v>
      </c>
      <c r="I41" s="19">
        <f t="shared" si="0"/>
        <v>162.07138061523398</v>
      </c>
      <c r="J41" s="19">
        <f t="shared" si="0"/>
        <v>58.199676513671932</v>
      </c>
      <c r="K41" s="19">
        <f t="shared" si="1"/>
        <v>121.33160705566362</v>
      </c>
      <c r="L41" s="20">
        <f t="shared" si="2"/>
        <v>2.0847471038290237</v>
      </c>
      <c r="M41" s="20">
        <f t="shared" si="5"/>
        <v>2.1901459859714176</v>
      </c>
      <c r="P41" s="18">
        <f t="shared" si="4"/>
        <v>-1.0940269928849564</v>
      </c>
    </row>
    <row r="42" spans="1:16" x14ac:dyDescent="0.15">
      <c r="A42" s="18">
        <v>20.5</v>
      </c>
      <c r="B42" s="18">
        <v>40</v>
      </c>
      <c r="D42">
        <v>643.96099853515602</v>
      </c>
      <c r="E42">
        <v>533.04571533203102</v>
      </c>
      <c r="F42">
        <v>479.20364379882801</v>
      </c>
      <c r="G42">
        <v>474.30813598632801</v>
      </c>
      <c r="I42" s="19">
        <f t="shared" si="0"/>
        <v>164.75735473632801</v>
      </c>
      <c r="J42" s="19">
        <f t="shared" si="0"/>
        <v>58.737579345703011</v>
      </c>
      <c r="K42" s="19">
        <f t="shared" si="1"/>
        <v>123.64104919433591</v>
      </c>
      <c r="L42" s="20">
        <f t="shared" si="2"/>
        <v>2.1049735207275093</v>
      </c>
      <c r="M42" s="20">
        <f t="shared" si="5"/>
        <v>2.2130073749234631</v>
      </c>
      <c r="P42" s="18">
        <f t="shared" si="4"/>
        <v>-6.1617311941579794E-2</v>
      </c>
    </row>
    <row r="43" spans="1:16" x14ac:dyDescent="0.15">
      <c r="A43" s="18">
        <v>21</v>
      </c>
      <c r="B43" s="18">
        <v>41</v>
      </c>
      <c r="D43">
        <v>646.39208984375</v>
      </c>
      <c r="E43">
        <v>534.16705322265602</v>
      </c>
      <c r="F43">
        <v>477.71649169921898</v>
      </c>
      <c r="G43">
        <v>473.69024658203102</v>
      </c>
      <c r="I43" s="19">
        <f t="shared" si="0"/>
        <v>168.67559814453102</v>
      </c>
      <c r="J43" s="19">
        <f t="shared" si="0"/>
        <v>60.476806640625</v>
      </c>
      <c r="K43" s="19">
        <f t="shared" si="1"/>
        <v>126.34183349609353</v>
      </c>
      <c r="L43" s="20">
        <f t="shared" si="2"/>
        <v>2.089095646978556</v>
      </c>
      <c r="M43" s="20">
        <f t="shared" si="5"/>
        <v>2.1997644732280697</v>
      </c>
      <c r="P43" s="18">
        <f t="shared" si="4"/>
        <v>-0.65966058668680727</v>
      </c>
    </row>
    <row r="44" spans="1:16" x14ac:dyDescent="0.15">
      <c r="A44" s="18">
        <v>21.5</v>
      </c>
      <c r="B44" s="18">
        <v>42</v>
      </c>
      <c r="D44">
        <v>643.19818115234398</v>
      </c>
      <c r="E44">
        <v>533.07989501953102</v>
      </c>
      <c r="F44">
        <v>478.5439453125</v>
      </c>
      <c r="G44">
        <v>474.78616333007801</v>
      </c>
      <c r="I44" s="19">
        <f t="shared" si="0"/>
        <v>164.65423583984398</v>
      </c>
      <c r="J44" s="19">
        <f t="shared" si="0"/>
        <v>58.293731689453011</v>
      </c>
      <c r="K44" s="19">
        <f t="shared" si="1"/>
        <v>123.84862365722688</v>
      </c>
      <c r="L44" s="20">
        <f t="shared" si="2"/>
        <v>2.1245615963823195</v>
      </c>
      <c r="M44" s="20">
        <f t="shared" si="5"/>
        <v>2.237865394685393</v>
      </c>
      <c r="P44" s="18">
        <f t="shared" si="4"/>
        <v>1.0609592867563751</v>
      </c>
    </row>
    <row r="45" spans="1:16" x14ac:dyDescent="0.15">
      <c r="A45" s="18">
        <v>22</v>
      </c>
      <c r="B45" s="18">
        <v>43</v>
      </c>
      <c r="D45">
        <v>644.40368652343795</v>
      </c>
      <c r="E45">
        <v>532.88781738281295</v>
      </c>
      <c r="F45">
        <v>477.73474121093801</v>
      </c>
      <c r="G45">
        <v>473.107177734375</v>
      </c>
      <c r="I45" s="19">
        <f t="shared" si="0"/>
        <v>166.66894531249994</v>
      </c>
      <c r="J45" s="19">
        <f t="shared" si="0"/>
        <v>59.780639648437955</v>
      </c>
      <c r="K45" s="19">
        <f t="shared" si="1"/>
        <v>124.82249755859337</v>
      </c>
      <c r="L45" s="20">
        <f t="shared" si="2"/>
        <v>2.0880087314665414</v>
      </c>
      <c r="M45" s="20">
        <f t="shared" si="5"/>
        <v>2.2039475018231749</v>
      </c>
      <c r="P45" s="18">
        <f t="shared" si="4"/>
        <v>-0.47075696292587199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640.90728759765602</v>
      </c>
      <c r="E46">
        <v>532.388427734375</v>
      </c>
      <c r="F46">
        <v>479.376220703125</v>
      </c>
      <c r="G46">
        <v>474.585205078125</v>
      </c>
      <c r="I46" s="19">
        <f t="shared" si="0"/>
        <v>161.53106689453102</v>
      </c>
      <c r="J46" s="19">
        <f t="shared" si="0"/>
        <v>57.80322265625</v>
      </c>
      <c r="K46" s="19">
        <f t="shared" si="1"/>
        <v>121.06881103515602</v>
      </c>
      <c r="L46" s="20">
        <f t="shared" si="2"/>
        <v>2.0944993284395261</v>
      </c>
      <c r="M46" s="20">
        <f t="shared" si="5"/>
        <v>2.2130730708497195</v>
      </c>
      <c r="P46" s="18">
        <f t="shared" si="4"/>
        <v>-5.8650514499486404E-2</v>
      </c>
    </row>
    <row r="47" spans="1:16" x14ac:dyDescent="0.15">
      <c r="A47" s="18">
        <v>23</v>
      </c>
      <c r="B47" s="18">
        <v>45</v>
      </c>
      <c r="D47">
        <v>637.606689453125</v>
      </c>
      <c r="E47">
        <v>532.05181884765602</v>
      </c>
      <c r="F47">
        <v>477.931396484375</v>
      </c>
      <c r="G47">
        <v>473.57876586914102</v>
      </c>
      <c r="I47" s="19">
        <f t="shared" si="0"/>
        <v>159.67529296875</v>
      </c>
      <c r="J47" s="19">
        <f t="shared" si="0"/>
        <v>58.473052978515</v>
      </c>
      <c r="K47" s="19">
        <f t="shared" si="1"/>
        <v>118.7441558837895</v>
      </c>
      <c r="L47" s="20">
        <f t="shared" si="2"/>
        <v>2.030750060671882</v>
      </c>
      <c r="M47" s="20">
        <f t="shared" si="5"/>
        <v>2.1519587751356353</v>
      </c>
      <c r="P47" s="18">
        <f t="shared" si="4"/>
        <v>-2.8185436544835096</v>
      </c>
    </row>
    <row r="48" spans="1:16" x14ac:dyDescent="0.15">
      <c r="A48" s="18">
        <v>23.5</v>
      </c>
      <c r="B48" s="18">
        <v>46</v>
      </c>
      <c r="D48">
        <v>636.2255859375</v>
      </c>
      <c r="E48">
        <v>529.81646728515602</v>
      </c>
      <c r="F48">
        <v>478.57662963867199</v>
      </c>
      <c r="G48">
        <v>473.99035644531301</v>
      </c>
      <c r="I48" s="19">
        <f t="shared" si="0"/>
        <v>157.64895629882801</v>
      </c>
      <c r="J48" s="19">
        <f t="shared" si="0"/>
        <v>55.826110839843011</v>
      </c>
      <c r="K48" s="19">
        <f t="shared" si="1"/>
        <v>118.5706787109379</v>
      </c>
      <c r="L48" s="20">
        <f t="shared" si="2"/>
        <v>2.1239286944258025</v>
      </c>
      <c r="M48" s="20">
        <f t="shared" si="5"/>
        <v>2.2477723809431156</v>
      </c>
      <c r="P48" s="18">
        <f t="shared" si="4"/>
        <v>1.5083541735193966</v>
      </c>
    </row>
    <row r="49" spans="1:22" x14ac:dyDescent="0.15">
      <c r="A49" s="18">
        <v>24</v>
      </c>
      <c r="B49" s="18">
        <v>47</v>
      </c>
      <c r="D49">
        <v>629.06890869140602</v>
      </c>
      <c r="E49">
        <v>528.55853271484398</v>
      </c>
      <c r="F49">
        <v>478.15808105468801</v>
      </c>
      <c r="G49">
        <v>474.07501220703102</v>
      </c>
      <c r="I49" s="19">
        <f t="shared" si="0"/>
        <v>150.91082763671801</v>
      </c>
      <c r="J49" s="19">
        <f t="shared" si="0"/>
        <v>54.483520507812955</v>
      </c>
      <c r="K49" s="19">
        <f t="shared" si="1"/>
        <v>112.77236328124894</v>
      </c>
      <c r="L49" s="20">
        <f t="shared" si="2"/>
        <v>2.0698435459044418</v>
      </c>
      <c r="M49" s="20">
        <f t="shared" si="5"/>
        <v>2.1963222044753148</v>
      </c>
      <c r="P49" s="18">
        <f t="shared" si="4"/>
        <v>-0.81511184086071664</v>
      </c>
    </row>
    <row r="50" spans="1:22" x14ac:dyDescent="0.15">
      <c r="A50" s="18">
        <v>24.5</v>
      </c>
      <c r="B50" s="18">
        <v>48</v>
      </c>
      <c r="D50">
        <v>628.46710205078102</v>
      </c>
      <c r="E50">
        <v>527.38720703125</v>
      </c>
      <c r="F50">
        <v>478.02947998046898</v>
      </c>
      <c r="G50">
        <v>474.05038452148398</v>
      </c>
      <c r="I50" s="19">
        <f t="shared" si="0"/>
        <v>150.43762207031205</v>
      </c>
      <c r="J50" s="19">
        <f t="shared" si="0"/>
        <v>53.336822509766023</v>
      </c>
      <c r="K50" s="19">
        <f t="shared" si="1"/>
        <v>113.10184631347583</v>
      </c>
      <c r="L50" s="20">
        <f t="shared" si="2"/>
        <v>2.1205208895368068</v>
      </c>
      <c r="M50" s="20">
        <f t="shared" si="5"/>
        <v>2.2496345201612398</v>
      </c>
      <c r="P50" s="18">
        <f t="shared" si="4"/>
        <v>1.5924475136085914</v>
      </c>
    </row>
    <row r="51" spans="1:22" x14ac:dyDescent="0.15">
      <c r="A51" s="18">
        <v>25</v>
      </c>
      <c r="B51" s="18">
        <v>49</v>
      </c>
      <c r="D51">
        <v>627.54083251953102</v>
      </c>
      <c r="E51">
        <v>527.91583251953102</v>
      </c>
      <c r="F51">
        <v>478.06378173828102</v>
      </c>
      <c r="G51">
        <v>473.57876586914102</v>
      </c>
      <c r="I51" s="19">
        <f t="shared" si="0"/>
        <v>149.47705078125</v>
      </c>
      <c r="J51" s="19">
        <f t="shared" si="0"/>
        <v>54.33706665039</v>
      </c>
      <c r="K51" s="19">
        <f t="shared" si="1"/>
        <v>111.44110412597701</v>
      </c>
      <c r="L51" s="20">
        <f t="shared" si="2"/>
        <v>2.0509223444651505</v>
      </c>
      <c r="M51" s="20">
        <f t="shared" si="5"/>
        <v>2.1826709471431434</v>
      </c>
      <c r="P51" s="18">
        <f t="shared" si="4"/>
        <v>-1.4315962660348061</v>
      </c>
    </row>
    <row r="52" spans="1:22" x14ac:dyDescent="0.15">
      <c r="A52" s="18">
        <v>25.5</v>
      </c>
      <c r="B52" s="18">
        <v>50</v>
      </c>
      <c r="D52">
        <v>628.18719482421898</v>
      </c>
      <c r="E52">
        <v>528.854248046875</v>
      </c>
      <c r="F52">
        <v>477.58575439453102</v>
      </c>
      <c r="G52">
        <v>473.26312255859398</v>
      </c>
      <c r="I52" s="19">
        <f t="shared" si="0"/>
        <v>150.60144042968795</v>
      </c>
      <c r="J52" s="19">
        <f t="shared" si="0"/>
        <v>55.591125488281023</v>
      </c>
      <c r="K52" s="19">
        <f t="shared" si="1"/>
        <v>111.68765258789125</v>
      </c>
      <c r="L52" s="20">
        <f t="shared" si="2"/>
        <v>2.0090914081499527</v>
      </c>
      <c r="M52" s="20">
        <f t="shared" si="5"/>
        <v>2.1434749828815054</v>
      </c>
      <c r="P52" s="18">
        <f t="shared" si="4"/>
        <v>-3.2016677626752141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630.123779296875</v>
      </c>
      <c r="E53">
        <v>529.06463623046898</v>
      </c>
      <c r="F53">
        <v>477.83065795898398</v>
      </c>
      <c r="G53">
        <v>473.33599853515602</v>
      </c>
      <c r="I53" s="19">
        <f t="shared" si="0"/>
        <v>152.29312133789102</v>
      </c>
      <c r="J53" s="19">
        <f t="shared" si="0"/>
        <v>55.728637695312955</v>
      </c>
      <c r="K53" s="19">
        <f t="shared" si="1"/>
        <v>113.28307495117195</v>
      </c>
      <c r="L53" s="20">
        <f t="shared" si="2"/>
        <v>2.0327623217802002</v>
      </c>
      <c r="M53" s="20">
        <f t="shared" si="5"/>
        <v>2.1697808685653124</v>
      </c>
      <c r="P53" s="18">
        <f t="shared" si="4"/>
        <v>-2.0137062130633239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626.37805175781295</v>
      </c>
      <c r="E54">
        <v>528.28533935546898</v>
      </c>
      <c r="F54">
        <v>477.46087646484398</v>
      </c>
      <c r="G54">
        <v>473.10183715820301</v>
      </c>
      <c r="I54" s="19">
        <f t="shared" si="0"/>
        <v>148.91717529296898</v>
      </c>
      <c r="J54" s="19">
        <f t="shared" si="0"/>
        <v>55.183502197265966</v>
      </c>
      <c r="K54" s="19">
        <f t="shared" si="1"/>
        <v>110.2887237548828</v>
      </c>
      <c r="L54" s="20">
        <f t="shared" si="2"/>
        <v>1.9985814485030453</v>
      </c>
      <c r="M54" s="20">
        <f t="shared" si="5"/>
        <v>2.1382349673417176</v>
      </c>
      <c r="P54" s="18">
        <f t="shared" si="4"/>
        <v>-3.4383044247309833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637.21466064453102</v>
      </c>
      <c r="E55">
        <v>532.60546875</v>
      </c>
      <c r="F55">
        <v>478.00427246093801</v>
      </c>
      <c r="G55">
        <v>473.58895874023398</v>
      </c>
      <c r="I55" s="19">
        <f t="shared" si="0"/>
        <v>159.21038818359301</v>
      </c>
      <c r="J55" s="19">
        <f t="shared" si="0"/>
        <v>59.016510009766023</v>
      </c>
      <c r="K55" s="19">
        <f t="shared" si="1"/>
        <v>117.8988311767568</v>
      </c>
      <c r="L55" s="20">
        <f t="shared" si="2"/>
        <v>1.9977262490995649</v>
      </c>
      <c r="M55" s="20">
        <f t="shared" si="5"/>
        <v>2.140014739991797</v>
      </c>
      <c r="P55" s="18">
        <f t="shared" si="4"/>
        <v>-3.357930720505288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635.80914306640602</v>
      </c>
      <c r="E56">
        <v>531.67376708984398</v>
      </c>
      <c r="F56">
        <v>478.48178100585898</v>
      </c>
      <c r="G56">
        <v>473.74920654296898</v>
      </c>
      <c r="I56" s="19">
        <f t="shared" si="0"/>
        <v>157.32736206054705</v>
      </c>
      <c r="J56" s="19">
        <f t="shared" si="0"/>
        <v>57.924560546875</v>
      </c>
      <c r="K56" s="19">
        <f t="shared" si="1"/>
        <v>116.78016967773455</v>
      </c>
      <c r="L56" s="20">
        <f t="shared" si="2"/>
        <v>2.0160734682351382</v>
      </c>
      <c r="M56" s="20">
        <f t="shared" si="5"/>
        <v>2.1609969311809301</v>
      </c>
      <c r="P56" s="18">
        <f t="shared" si="4"/>
        <v>-2.4103847355913852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638.17193603515602</v>
      </c>
      <c r="E57">
        <v>532.23840332031295</v>
      </c>
      <c r="F57">
        <v>479.08575439453102</v>
      </c>
      <c r="G57">
        <v>474.40673828125</v>
      </c>
      <c r="I57" s="19">
        <f t="shared" si="0"/>
        <v>159.086181640625</v>
      </c>
      <c r="J57" s="19">
        <f t="shared" si="0"/>
        <v>57.831665039062955</v>
      </c>
      <c r="K57" s="19">
        <f t="shared" si="1"/>
        <v>118.60401611328093</v>
      </c>
      <c r="L57" s="20">
        <f t="shared" si="2"/>
        <v>2.0508490639715924</v>
      </c>
      <c r="M57" s="20">
        <f t="shared" si="5"/>
        <v>2.1984074989709441</v>
      </c>
      <c r="P57" s="18">
        <f t="shared" si="4"/>
        <v>-0.72094091233920032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637.986572265625</v>
      </c>
      <c r="E58">
        <v>531.65850830078102</v>
      </c>
      <c r="F58">
        <v>478.52786254882801</v>
      </c>
      <c r="G58">
        <v>474.70684814453102</v>
      </c>
      <c r="I58" s="19">
        <f t="shared" si="0"/>
        <v>159.45870971679699</v>
      </c>
      <c r="J58" s="19">
        <f t="shared" si="0"/>
        <v>56.95166015625</v>
      </c>
      <c r="K58" s="19">
        <f t="shared" si="1"/>
        <v>119.59254760742199</v>
      </c>
      <c r="L58" s="20">
        <f t="shared" si="2"/>
        <v>2.0998957234839737</v>
      </c>
      <c r="M58" s="20">
        <f t="shared" si="5"/>
        <v>2.2500891305368853</v>
      </c>
      <c r="P58" s="18">
        <f t="shared" si="4"/>
        <v>1.6129775065087719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641.62072753906295</v>
      </c>
      <c r="E59">
        <v>533.80914306640602</v>
      </c>
      <c r="F59">
        <v>478.52517700195301</v>
      </c>
      <c r="G59">
        <v>474.06967163085898</v>
      </c>
      <c r="I59" s="19">
        <f t="shared" si="0"/>
        <v>163.09555053710994</v>
      </c>
      <c r="J59" s="19">
        <f t="shared" si="0"/>
        <v>59.739471435547046</v>
      </c>
      <c r="K59" s="19">
        <f t="shared" si="1"/>
        <v>121.27792053222701</v>
      </c>
      <c r="L59" s="20">
        <f t="shared" si="2"/>
        <v>2.0301137190856107</v>
      </c>
      <c r="M59" s="20">
        <f t="shared" si="5"/>
        <v>2.1829420981920822</v>
      </c>
      <c r="P59" s="18">
        <f t="shared" si="4"/>
        <v>-1.4193512109110951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640.70916748046898</v>
      </c>
      <c r="E60">
        <v>533.44329833984398</v>
      </c>
      <c r="F60">
        <v>478.22668457031301</v>
      </c>
      <c r="G60">
        <v>474.25296020507801</v>
      </c>
      <c r="I60" s="19">
        <f t="shared" si="0"/>
        <v>162.48248291015597</v>
      </c>
      <c r="J60" s="19">
        <f t="shared" si="0"/>
        <v>59.190338134765966</v>
      </c>
      <c r="K60" s="19">
        <f t="shared" si="1"/>
        <v>121.04924621581979</v>
      </c>
      <c r="L60" s="20">
        <f t="shared" si="2"/>
        <v>2.0450845531615651</v>
      </c>
      <c r="M60" s="20">
        <f t="shared" si="5"/>
        <v>2.2005479043215965</v>
      </c>
      <c r="P60" s="18">
        <f t="shared" si="4"/>
        <v>-0.6242812032641385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641.46527099609398</v>
      </c>
      <c r="E61">
        <v>533.03350830078102</v>
      </c>
      <c r="F61">
        <v>478.25885009765602</v>
      </c>
      <c r="G61">
        <v>474.02947998046898</v>
      </c>
      <c r="I61" s="19">
        <f t="shared" si="0"/>
        <v>163.20642089843795</v>
      </c>
      <c r="J61" s="19">
        <f t="shared" si="0"/>
        <v>59.004028320312045</v>
      </c>
      <c r="K61" s="19">
        <f t="shared" si="1"/>
        <v>121.90360107421952</v>
      </c>
      <c r="L61" s="20">
        <f t="shared" si="2"/>
        <v>2.066021669104487</v>
      </c>
      <c r="M61" s="20">
        <f t="shared" si="5"/>
        <v>2.2241199923180783</v>
      </c>
      <c r="P61" s="18">
        <f t="shared" si="4"/>
        <v>0.44022331562860173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640.98046875</v>
      </c>
      <c r="E62">
        <v>533.40728759765602</v>
      </c>
      <c r="F62">
        <v>478.54556274414102</v>
      </c>
      <c r="G62">
        <v>473.83493041992199</v>
      </c>
      <c r="I62" s="19">
        <f t="shared" si="0"/>
        <v>162.43490600585898</v>
      </c>
      <c r="J62" s="19">
        <f t="shared" si="0"/>
        <v>59.572357177734034</v>
      </c>
      <c r="K62" s="19">
        <f t="shared" si="1"/>
        <v>120.73425598144516</v>
      </c>
      <c r="L62" s="20">
        <f t="shared" si="2"/>
        <v>2.0266825370235844</v>
      </c>
      <c r="M62" s="20">
        <f t="shared" si="5"/>
        <v>2.1874158322907356</v>
      </c>
      <c r="P62" s="18">
        <f t="shared" si="4"/>
        <v>-1.2173194619607333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643.16766357421898</v>
      </c>
      <c r="E63">
        <v>533.30792236328102</v>
      </c>
      <c r="F63">
        <v>478.65274047851602</v>
      </c>
      <c r="G63">
        <v>474.17684936523398</v>
      </c>
      <c r="I63" s="19">
        <f t="shared" si="0"/>
        <v>164.51492309570295</v>
      </c>
      <c r="J63" s="19">
        <f t="shared" si="0"/>
        <v>59.131072998047046</v>
      </c>
      <c r="K63" s="19">
        <f t="shared" si="1"/>
        <v>123.12317199707002</v>
      </c>
      <c r="L63" s="20">
        <f t="shared" si="2"/>
        <v>2.0822076406618981</v>
      </c>
      <c r="M63" s="20">
        <f t="shared" si="5"/>
        <v>2.2455759079826092</v>
      </c>
      <c r="P63" s="18">
        <f t="shared" si="4"/>
        <v>1.4091624772880844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639.92987060546898</v>
      </c>
      <c r="E64">
        <v>533.05120849609398</v>
      </c>
      <c r="F64">
        <v>478.78402709960898</v>
      </c>
      <c r="G64">
        <v>474.50750732421898</v>
      </c>
      <c r="I64" s="19">
        <f t="shared" si="0"/>
        <v>161.14584350586</v>
      </c>
      <c r="J64" s="19">
        <f t="shared" si="0"/>
        <v>58.543701171875</v>
      </c>
      <c r="K64" s="19">
        <f t="shared" si="1"/>
        <v>120.1652526855475</v>
      </c>
      <c r="L64" s="20">
        <f t="shared" si="2"/>
        <v>2.0525735524093602</v>
      </c>
      <c r="M64" s="20">
        <f t="shared" si="5"/>
        <v>2.2185767917836308</v>
      </c>
      <c r="P64" s="18">
        <f t="shared" si="4"/>
        <v>0.18989496037518536</v>
      </c>
      <c r="R64" s="29"/>
      <c r="S64" s="29"/>
      <c r="T64" s="29"/>
      <c r="U64" s="18">
        <v>12.5</v>
      </c>
      <c r="V64" s="20">
        <f t="shared" ref="V64:V83" si="6">L26</f>
        <v>2.1696531477438787</v>
      </c>
    </row>
    <row r="65" spans="1:22" x14ac:dyDescent="0.15">
      <c r="A65" s="18">
        <v>32</v>
      </c>
      <c r="B65" s="18">
        <v>63</v>
      </c>
      <c r="D65">
        <v>640.53717041015602</v>
      </c>
      <c r="E65">
        <v>532.40246582031295</v>
      </c>
      <c r="F65">
        <v>477.94641113281301</v>
      </c>
      <c r="G65">
        <v>473.74008178710898</v>
      </c>
      <c r="I65" s="19">
        <f t="shared" si="0"/>
        <v>162.59075927734301</v>
      </c>
      <c r="J65" s="19">
        <f t="shared" si="0"/>
        <v>58.662384033203978</v>
      </c>
      <c r="K65" s="19">
        <f t="shared" si="1"/>
        <v>121.52709045410023</v>
      </c>
      <c r="L65" s="20">
        <f t="shared" si="2"/>
        <v>2.0716357246121073</v>
      </c>
      <c r="M65" s="20">
        <f t="shared" si="5"/>
        <v>2.2402739360399377</v>
      </c>
      <c r="P65" s="18">
        <f t="shared" si="4"/>
        <v>1.1697278929246346</v>
      </c>
      <c r="R65" s="29"/>
      <c r="S65" s="29"/>
      <c r="T65" s="29"/>
      <c r="U65" s="18">
        <v>13</v>
      </c>
      <c r="V65" s="20">
        <f t="shared" si="6"/>
        <v>2.1711422811590455</v>
      </c>
    </row>
    <row r="66" spans="1:22" x14ac:dyDescent="0.15">
      <c r="A66" s="18">
        <v>32.5</v>
      </c>
      <c r="B66" s="18">
        <v>64</v>
      </c>
      <c r="D66">
        <v>636.52136230468795</v>
      </c>
      <c r="E66">
        <v>531.69818115234398</v>
      </c>
      <c r="F66">
        <v>478.12753295898398</v>
      </c>
      <c r="G66">
        <v>473.27117919921898</v>
      </c>
      <c r="I66" s="19">
        <f t="shared" ref="I66:J129" si="7">D66-F66</f>
        <v>158.39382934570398</v>
      </c>
      <c r="J66" s="19">
        <f t="shared" si="7"/>
        <v>58.427001953125</v>
      </c>
      <c r="K66" s="19">
        <f t="shared" ref="K66:K129" si="8">I66-0.7*J66</f>
        <v>117.49492797851647</v>
      </c>
      <c r="L66" s="20">
        <f t="shared" ref="L66:L129" si="9">K66/J66</f>
        <v>2.010969655310753</v>
      </c>
      <c r="M66" s="20">
        <f t="shared" si="5"/>
        <v>2.1822428387921433</v>
      </c>
      <c r="P66" s="18">
        <f t="shared" si="4"/>
        <v>-1.4509294398411861</v>
      </c>
      <c r="R66" s="29"/>
      <c r="S66" s="29"/>
      <c r="T66" s="29"/>
      <c r="U66" s="18">
        <v>13.5</v>
      </c>
      <c r="V66" s="20">
        <f t="shared" si="6"/>
        <v>2.2140295700752004</v>
      </c>
    </row>
    <row r="67" spans="1:22" x14ac:dyDescent="0.15">
      <c r="A67" s="18">
        <v>33</v>
      </c>
      <c r="B67" s="18">
        <v>65</v>
      </c>
      <c r="D67">
        <v>637.68780517578102</v>
      </c>
      <c r="E67">
        <v>531.89453125</v>
      </c>
      <c r="F67">
        <v>477.81188964843801</v>
      </c>
      <c r="G67">
        <v>473.83010864257801</v>
      </c>
      <c r="I67" s="19">
        <f t="shared" si="7"/>
        <v>159.87591552734301</v>
      </c>
      <c r="J67" s="19">
        <f t="shared" si="7"/>
        <v>58.064422607421989</v>
      </c>
      <c r="K67" s="19">
        <f t="shared" si="8"/>
        <v>119.23081970214761</v>
      </c>
      <c r="L67" s="20">
        <f t="shared" si="9"/>
        <v>2.0534229799937274</v>
      </c>
      <c r="M67" s="20">
        <f t="shared" si="5"/>
        <v>2.2273311355286776</v>
      </c>
      <c r="P67" s="18">
        <f t="shared" si="4"/>
        <v>0.58523704792948272</v>
      </c>
      <c r="R67" s="29"/>
      <c r="S67" s="29"/>
      <c r="T67" s="29"/>
      <c r="U67" s="18">
        <v>14</v>
      </c>
      <c r="V67" s="20">
        <f t="shared" si="6"/>
        <v>2.2229739622002822</v>
      </c>
    </row>
    <row r="68" spans="1:22" x14ac:dyDescent="0.15">
      <c r="A68" s="18">
        <v>33.5</v>
      </c>
      <c r="B68" s="18">
        <v>66</v>
      </c>
      <c r="D68">
        <v>635.68475341796898</v>
      </c>
      <c r="E68">
        <v>531.39697265625</v>
      </c>
      <c r="F68">
        <v>478.19400024414102</v>
      </c>
      <c r="G68">
        <v>474.35208129882801</v>
      </c>
      <c r="I68" s="19">
        <f t="shared" si="7"/>
        <v>157.49075317382795</v>
      </c>
      <c r="J68" s="19">
        <f t="shared" si="7"/>
        <v>57.044891357421989</v>
      </c>
      <c r="K68" s="19">
        <f t="shared" si="8"/>
        <v>117.55932922363257</v>
      </c>
      <c r="L68" s="20">
        <f t="shared" si="9"/>
        <v>2.0608213360781025</v>
      </c>
      <c r="M68" s="20">
        <f t="shared" si="5"/>
        <v>2.2373644636666126</v>
      </c>
      <c r="P68" s="18">
        <f t="shared" si="4"/>
        <v>1.0383374751788461</v>
      </c>
      <c r="R68" s="29"/>
      <c r="S68" s="29"/>
      <c r="T68" s="29"/>
      <c r="U68" s="18">
        <v>14.5</v>
      </c>
      <c r="V68" s="20">
        <f t="shared" si="6"/>
        <v>2.1854994791921407</v>
      </c>
    </row>
    <row r="69" spans="1:22" x14ac:dyDescent="0.15">
      <c r="A69" s="18">
        <v>34</v>
      </c>
      <c r="B69" s="18">
        <v>67</v>
      </c>
      <c r="D69">
        <v>632.29388427734398</v>
      </c>
      <c r="E69">
        <v>529.45489501953102</v>
      </c>
      <c r="F69">
        <v>478.255615234375</v>
      </c>
      <c r="G69">
        <v>474.07180786132801</v>
      </c>
      <c r="I69" s="19">
        <f t="shared" si="7"/>
        <v>154.03826904296898</v>
      </c>
      <c r="J69" s="19">
        <f t="shared" si="7"/>
        <v>55.383087158203011</v>
      </c>
      <c r="K69" s="19">
        <f t="shared" si="8"/>
        <v>115.27010803222687</v>
      </c>
      <c r="L69" s="20">
        <f t="shared" si="9"/>
        <v>2.0813232693756358</v>
      </c>
      <c r="M69" s="20">
        <f t="shared" si="5"/>
        <v>2.2605013690177058</v>
      </c>
      <c r="P69" s="18">
        <f t="shared" si="4"/>
        <v>2.083189348424372</v>
      </c>
      <c r="U69" s="18">
        <v>15</v>
      </c>
      <c r="V69" s="20">
        <f t="shared" si="6"/>
        <v>2.1793040795118808</v>
      </c>
    </row>
    <row r="70" spans="1:22" x14ac:dyDescent="0.15">
      <c r="A70" s="18">
        <v>34.5</v>
      </c>
      <c r="B70" s="18">
        <v>68</v>
      </c>
      <c r="D70">
        <v>631.03350830078102</v>
      </c>
      <c r="E70">
        <v>529.05914306640602</v>
      </c>
      <c r="F70">
        <v>478.634521484375</v>
      </c>
      <c r="G70">
        <v>474.18862915039102</v>
      </c>
      <c r="I70" s="19">
        <f t="shared" si="7"/>
        <v>152.39898681640602</v>
      </c>
      <c r="J70" s="19">
        <f t="shared" si="7"/>
        <v>54.870513916015</v>
      </c>
      <c r="K70" s="19">
        <f t="shared" si="8"/>
        <v>113.98962707519553</v>
      </c>
      <c r="L70" s="20">
        <f t="shared" si="9"/>
        <v>2.0774295507723592</v>
      </c>
      <c r="M70" s="20">
        <f t="shared" si="5"/>
        <v>2.2592426224679891</v>
      </c>
      <c r="P70" s="18">
        <f t="shared" ref="P70:P133" si="10">(M70-$O$2)/$O$2*100</f>
        <v>2.0263449403043081</v>
      </c>
      <c r="U70" s="18">
        <v>15.5</v>
      </c>
      <c r="V70" s="20">
        <f t="shared" si="6"/>
        <v>2.1712209030592686</v>
      </c>
    </row>
    <row r="71" spans="1:22" x14ac:dyDescent="0.15">
      <c r="A71" s="18">
        <v>35</v>
      </c>
      <c r="B71" s="18">
        <v>69</v>
      </c>
      <c r="D71">
        <v>632.31585693359398</v>
      </c>
      <c r="E71">
        <v>530.05731201171898</v>
      </c>
      <c r="F71">
        <v>478.44479370117199</v>
      </c>
      <c r="G71">
        <v>474.41159057617199</v>
      </c>
      <c r="I71" s="19">
        <f t="shared" si="7"/>
        <v>153.87106323242199</v>
      </c>
      <c r="J71" s="19">
        <f t="shared" si="7"/>
        <v>55.645721435546989</v>
      </c>
      <c r="K71" s="19">
        <f t="shared" si="8"/>
        <v>114.9190582275391</v>
      </c>
      <c r="L71" s="20">
        <f t="shared" si="9"/>
        <v>2.0651912719048289</v>
      </c>
      <c r="M71" s="20">
        <f t="shared" si="5"/>
        <v>2.2496393156540186</v>
      </c>
      <c r="P71" s="18">
        <f t="shared" si="10"/>
        <v>1.5926640758297317</v>
      </c>
      <c r="U71" s="18">
        <v>16</v>
      </c>
      <c r="V71" s="20">
        <f t="shared" si="6"/>
        <v>2.1412573673870057</v>
      </c>
    </row>
    <row r="72" spans="1:22" x14ac:dyDescent="0.15">
      <c r="A72" s="18">
        <v>35.5</v>
      </c>
      <c r="B72" s="18">
        <v>70</v>
      </c>
      <c r="D72">
        <v>636.17254638671898</v>
      </c>
      <c r="E72">
        <v>530.67254638671898</v>
      </c>
      <c r="F72">
        <v>478.10504150390602</v>
      </c>
      <c r="G72">
        <v>473.67416381835898</v>
      </c>
      <c r="I72" s="19">
        <f t="shared" si="7"/>
        <v>158.06750488281295</v>
      </c>
      <c r="J72" s="19">
        <f t="shared" si="7"/>
        <v>56.99838256836</v>
      </c>
      <c r="K72" s="19">
        <f t="shared" si="8"/>
        <v>118.16863708496095</v>
      </c>
      <c r="L72" s="20">
        <f t="shared" si="9"/>
        <v>2.073192812852847</v>
      </c>
      <c r="M72" s="20">
        <f t="shared" si="5"/>
        <v>2.2602758286555966</v>
      </c>
      <c r="P72" s="18">
        <f t="shared" si="10"/>
        <v>2.0730040506818139</v>
      </c>
      <c r="U72" s="18">
        <v>16.5</v>
      </c>
      <c r="V72" s="20">
        <f t="shared" si="6"/>
        <v>2.2248535206091984</v>
      </c>
    </row>
    <row r="73" spans="1:22" x14ac:dyDescent="0.15">
      <c r="A73" s="18">
        <v>36</v>
      </c>
      <c r="B73" s="18">
        <v>71</v>
      </c>
      <c r="D73">
        <v>635.45001220703102</v>
      </c>
      <c r="E73">
        <v>531.71771240234398</v>
      </c>
      <c r="F73">
        <v>478.46035766601602</v>
      </c>
      <c r="G73">
        <v>474.590576171875</v>
      </c>
      <c r="I73" s="19">
        <f t="shared" si="7"/>
        <v>156.989654541015</v>
      </c>
      <c r="J73" s="19">
        <f t="shared" si="7"/>
        <v>57.127136230468977</v>
      </c>
      <c r="K73" s="19">
        <f t="shared" si="8"/>
        <v>117.00065917968672</v>
      </c>
      <c r="L73" s="20">
        <f t="shared" si="9"/>
        <v>2.0480749937764946</v>
      </c>
      <c r="M73" s="20">
        <f t="shared" si="5"/>
        <v>2.2377929816328042</v>
      </c>
      <c r="P73" s="18">
        <f t="shared" si="10"/>
        <v>1.0576891470165617</v>
      </c>
      <c r="U73" s="18">
        <v>17</v>
      </c>
      <c r="V73" s="20">
        <f t="shared" si="6"/>
        <v>2.1907914898247172</v>
      </c>
    </row>
    <row r="74" spans="1:22" x14ac:dyDescent="0.15">
      <c r="A74" s="18">
        <v>36.5</v>
      </c>
      <c r="B74" s="18">
        <v>72</v>
      </c>
      <c r="D74">
        <v>634.92681884765602</v>
      </c>
      <c r="E74">
        <v>531.67254638671898</v>
      </c>
      <c r="F74">
        <v>478.07342529296898</v>
      </c>
      <c r="G74">
        <v>474.19561767578102</v>
      </c>
      <c r="I74" s="19">
        <f t="shared" si="7"/>
        <v>156.85339355468705</v>
      </c>
      <c r="J74" s="19">
        <f t="shared" si="7"/>
        <v>57.476928710937955</v>
      </c>
      <c r="K74" s="19">
        <f t="shared" si="8"/>
        <v>116.61954345703049</v>
      </c>
      <c r="L74" s="20">
        <f t="shared" si="9"/>
        <v>2.0289800807473832</v>
      </c>
      <c r="M74" s="20">
        <f t="shared" si="5"/>
        <v>2.2213330406572527</v>
      </c>
      <c r="P74" s="18">
        <f t="shared" si="10"/>
        <v>0.31436587621435352</v>
      </c>
      <c r="U74" s="18">
        <v>17.5</v>
      </c>
      <c r="V74" s="20">
        <f t="shared" si="6"/>
        <v>2.1106100853758329</v>
      </c>
    </row>
    <row r="75" spans="1:22" x14ac:dyDescent="0.15">
      <c r="A75" s="18">
        <v>37</v>
      </c>
      <c r="B75" s="18">
        <v>73</v>
      </c>
      <c r="D75">
        <v>636.01525878906295</v>
      </c>
      <c r="E75">
        <v>532.11462402343795</v>
      </c>
      <c r="F75">
        <v>478.68862915039102</v>
      </c>
      <c r="G75">
        <v>474.34512329101602</v>
      </c>
      <c r="I75" s="19">
        <f t="shared" si="7"/>
        <v>157.32662963867193</v>
      </c>
      <c r="J75" s="19">
        <f t="shared" si="7"/>
        <v>57.769500732421932</v>
      </c>
      <c r="K75" s="19">
        <f t="shared" si="8"/>
        <v>116.88797912597659</v>
      </c>
      <c r="L75" s="20">
        <f t="shared" si="9"/>
        <v>2.0233510354777158</v>
      </c>
      <c r="M75" s="20">
        <f t="shared" si="5"/>
        <v>2.2183389674411451</v>
      </c>
      <c r="P75" s="18">
        <f t="shared" si="10"/>
        <v>0.1791549237981773</v>
      </c>
      <c r="U75" s="18">
        <v>18</v>
      </c>
      <c r="V75" s="20">
        <f t="shared" si="6"/>
        <v>2.1639725750578878</v>
      </c>
    </row>
    <row r="76" spans="1:22" x14ac:dyDescent="0.15">
      <c r="A76" s="18">
        <v>37.5</v>
      </c>
      <c r="B76" s="18">
        <v>74</v>
      </c>
      <c r="D76">
        <v>636.70916748046898</v>
      </c>
      <c r="E76">
        <v>532.30120849609398</v>
      </c>
      <c r="F76">
        <v>477.84939575195301</v>
      </c>
      <c r="G76">
        <v>474.1923828125</v>
      </c>
      <c r="I76" s="19">
        <f t="shared" si="7"/>
        <v>158.85977172851597</v>
      </c>
      <c r="J76" s="19">
        <f t="shared" si="7"/>
        <v>58.108825683593977</v>
      </c>
      <c r="K76" s="19">
        <f t="shared" si="8"/>
        <v>118.18359375000018</v>
      </c>
      <c r="L76" s="20">
        <f t="shared" si="9"/>
        <v>2.0338320790290427</v>
      </c>
      <c r="M76" s="20">
        <f t="shared" si="5"/>
        <v>2.2314549830460315</v>
      </c>
      <c r="P76" s="18">
        <f t="shared" si="10"/>
        <v>0.77146808177353954</v>
      </c>
      <c r="U76" s="18">
        <v>18.5</v>
      </c>
      <c r="V76" s="20">
        <f t="shared" si="6"/>
        <v>2.1137762914014022</v>
      </c>
    </row>
    <row r="77" spans="1:22" x14ac:dyDescent="0.15">
      <c r="A77" s="18">
        <v>38</v>
      </c>
      <c r="B77" s="18">
        <v>75</v>
      </c>
      <c r="D77">
        <v>633.241455078125</v>
      </c>
      <c r="E77">
        <v>530.59753417968795</v>
      </c>
      <c r="F77">
        <v>478.18542480468801</v>
      </c>
      <c r="G77">
        <v>473.46356201171898</v>
      </c>
      <c r="I77" s="19">
        <f t="shared" si="7"/>
        <v>155.05603027343699</v>
      </c>
      <c r="J77" s="19">
        <f t="shared" si="7"/>
        <v>57.133972167968977</v>
      </c>
      <c r="K77" s="19">
        <f t="shared" si="8"/>
        <v>115.06224975585872</v>
      </c>
      <c r="L77" s="20">
        <f t="shared" si="9"/>
        <v>2.0139025065084843</v>
      </c>
      <c r="M77" s="20">
        <f t="shared" si="5"/>
        <v>2.214160382579033</v>
      </c>
      <c r="P77" s="18">
        <f t="shared" si="10"/>
        <v>-9.5480230497646586E-3</v>
      </c>
      <c r="U77" s="18">
        <v>19</v>
      </c>
      <c r="V77" s="20">
        <f t="shared" si="6"/>
        <v>2.1528746962241114</v>
      </c>
    </row>
    <row r="78" spans="1:22" x14ac:dyDescent="0.15">
      <c r="A78" s="18">
        <v>38.5</v>
      </c>
      <c r="B78" s="18">
        <v>76</v>
      </c>
      <c r="D78">
        <v>635.95916748046898</v>
      </c>
      <c r="E78">
        <v>531.44635009765602</v>
      </c>
      <c r="F78">
        <v>477.63772583007801</v>
      </c>
      <c r="G78">
        <v>473.72348022460898</v>
      </c>
      <c r="I78" s="19">
        <f t="shared" si="7"/>
        <v>158.32144165039097</v>
      </c>
      <c r="J78" s="19">
        <f t="shared" si="7"/>
        <v>57.722869873047046</v>
      </c>
      <c r="K78" s="19">
        <f t="shared" si="8"/>
        <v>117.91543273925804</v>
      </c>
      <c r="L78" s="20">
        <f t="shared" si="9"/>
        <v>2.0427853465809247</v>
      </c>
      <c r="M78" s="20">
        <f t="shared" si="5"/>
        <v>2.2456781947050333</v>
      </c>
      <c r="P78" s="18">
        <f t="shared" si="10"/>
        <v>1.4137816980486468</v>
      </c>
      <c r="U78" s="18">
        <v>19.5</v>
      </c>
      <c r="V78" s="20">
        <f t="shared" si="6"/>
        <v>2.103205958117019</v>
      </c>
    </row>
    <row r="79" spans="1:22" x14ac:dyDescent="0.15">
      <c r="A79" s="18">
        <v>39</v>
      </c>
      <c r="B79" s="18">
        <v>77</v>
      </c>
      <c r="D79">
        <v>636.635986328125</v>
      </c>
      <c r="E79">
        <v>531.780517578125</v>
      </c>
      <c r="F79">
        <v>477.38049316406301</v>
      </c>
      <c r="G79">
        <v>473.53912353515602</v>
      </c>
      <c r="I79" s="19">
        <f t="shared" si="7"/>
        <v>159.25549316406199</v>
      </c>
      <c r="J79" s="19">
        <f t="shared" si="7"/>
        <v>58.241394042968977</v>
      </c>
      <c r="K79" s="19">
        <f t="shared" si="8"/>
        <v>118.4865173339837</v>
      </c>
      <c r="L79" s="20">
        <f t="shared" si="9"/>
        <v>2.034403868261935</v>
      </c>
      <c r="M79" s="20">
        <f t="shared" si="5"/>
        <v>2.2399316884396034</v>
      </c>
      <c r="P79" s="18">
        <f t="shared" si="10"/>
        <v>1.1542721506420488</v>
      </c>
      <c r="U79" s="18">
        <v>20</v>
      </c>
      <c r="V79" s="20">
        <f t="shared" si="6"/>
        <v>2.0847471038290237</v>
      </c>
    </row>
    <row r="80" spans="1:22" x14ac:dyDescent="0.15">
      <c r="A80" s="18">
        <v>39.5</v>
      </c>
      <c r="B80" s="18">
        <v>78</v>
      </c>
      <c r="D80">
        <v>634.970703125</v>
      </c>
      <c r="E80">
        <v>531.52868652343795</v>
      </c>
      <c r="F80">
        <v>477.63235473632801</v>
      </c>
      <c r="G80">
        <v>473.82208251953102</v>
      </c>
      <c r="I80" s="19">
        <f t="shared" si="7"/>
        <v>157.33834838867199</v>
      </c>
      <c r="J80" s="19">
        <f t="shared" si="7"/>
        <v>57.706604003906932</v>
      </c>
      <c r="K80" s="19">
        <f t="shared" si="8"/>
        <v>116.94372558593713</v>
      </c>
      <c r="L80" s="20">
        <f t="shared" si="9"/>
        <v>2.0265223990311343</v>
      </c>
      <c r="M80" s="20">
        <f t="shared" si="5"/>
        <v>2.2346851912623626</v>
      </c>
      <c r="P80" s="18">
        <f t="shared" si="10"/>
        <v>0.91734278085671639</v>
      </c>
      <c r="U80" s="18">
        <v>20.5</v>
      </c>
      <c r="V80" s="20">
        <f t="shared" si="6"/>
        <v>2.1049735207275093</v>
      </c>
    </row>
    <row r="81" spans="1:22" x14ac:dyDescent="0.15">
      <c r="A81" s="18">
        <v>40</v>
      </c>
      <c r="B81" s="18">
        <v>79</v>
      </c>
      <c r="D81">
        <v>631.91888427734398</v>
      </c>
      <c r="E81">
        <v>530.86950683593795</v>
      </c>
      <c r="F81">
        <v>477.95123291015602</v>
      </c>
      <c r="G81">
        <v>473.80010986328102</v>
      </c>
      <c r="I81" s="19">
        <f t="shared" si="7"/>
        <v>153.96765136718795</v>
      </c>
      <c r="J81" s="19">
        <f t="shared" si="7"/>
        <v>57.069396972656932</v>
      </c>
      <c r="K81" s="19">
        <f t="shared" si="8"/>
        <v>114.0190734863281</v>
      </c>
      <c r="L81" s="20">
        <f t="shared" si="9"/>
        <v>1.9979021951284481</v>
      </c>
      <c r="M81" s="20">
        <f t="shared" si="5"/>
        <v>2.2086999594132362</v>
      </c>
      <c r="P81" s="18">
        <f t="shared" si="10"/>
        <v>-0.25613819087558137</v>
      </c>
      <c r="U81" s="18">
        <v>21</v>
      </c>
      <c r="V81" s="20">
        <f t="shared" si="6"/>
        <v>2.089095646978556</v>
      </c>
    </row>
    <row r="82" spans="1:22" x14ac:dyDescent="0.15">
      <c r="A82" s="18">
        <v>40.5</v>
      </c>
      <c r="B82" s="18">
        <v>80</v>
      </c>
      <c r="D82">
        <v>631.56951904296898</v>
      </c>
      <c r="E82">
        <v>530.79754638671898</v>
      </c>
      <c r="F82">
        <v>478.55358886718801</v>
      </c>
      <c r="G82">
        <v>474.76043701171898</v>
      </c>
      <c r="I82" s="19">
        <f t="shared" si="7"/>
        <v>153.01593017578097</v>
      </c>
      <c r="J82" s="19">
        <f t="shared" si="7"/>
        <v>56.037109375</v>
      </c>
      <c r="K82" s="19">
        <f t="shared" si="8"/>
        <v>113.78995361328097</v>
      </c>
      <c r="L82" s="20">
        <f t="shared" si="9"/>
        <v>2.0306178331183946</v>
      </c>
      <c r="M82" s="20">
        <f t="shared" si="5"/>
        <v>2.2440505694567427</v>
      </c>
      <c r="P82" s="18">
        <f t="shared" si="10"/>
        <v>1.3402788996487862</v>
      </c>
      <c r="U82" s="18">
        <v>21.5</v>
      </c>
      <c r="V82" s="20">
        <f t="shared" si="6"/>
        <v>2.1245615963823195</v>
      </c>
    </row>
    <row r="83" spans="1:22" x14ac:dyDescent="0.15">
      <c r="A83" s="18">
        <v>41</v>
      </c>
      <c r="B83" s="18">
        <v>81</v>
      </c>
      <c r="D83">
        <v>628.95062255859398</v>
      </c>
      <c r="E83">
        <v>530.36340332031295</v>
      </c>
      <c r="F83">
        <v>478.83547973632801</v>
      </c>
      <c r="G83">
        <v>474.60183715820301</v>
      </c>
      <c r="I83" s="19">
        <f t="shared" si="7"/>
        <v>150.11514282226597</v>
      </c>
      <c r="J83" s="19">
        <f t="shared" si="7"/>
        <v>55.761566162109943</v>
      </c>
      <c r="K83" s="19">
        <f t="shared" si="8"/>
        <v>111.08204650878901</v>
      </c>
      <c r="L83" s="20">
        <f t="shared" si="9"/>
        <v>1.9920897878989166</v>
      </c>
      <c r="M83" s="20">
        <f t="shared" si="5"/>
        <v>2.2081574962908244</v>
      </c>
      <c r="P83" s="18">
        <f t="shared" si="10"/>
        <v>-0.28063557291599328</v>
      </c>
      <c r="U83" s="18">
        <v>22</v>
      </c>
      <c r="V83" s="20">
        <f t="shared" si="6"/>
        <v>2.0880087314665414</v>
      </c>
    </row>
    <row r="84" spans="1:22" x14ac:dyDescent="0.15">
      <c r="A84" s="18">
        <v>41.5</v>
      </c>
      <c r="B84" s="18">
        <v>82</v>
      </c>
      <c r="D84">
        <v>626.24084472656295</v>
      </c>
      <c r="E84">
        <v>529.40185546875</v>
      </c>
      <c r="F84">
        <v>477.90997314453102</v>
      </c>
      <c r="G84">
        <v>473.876220703125</v>
      </c>
      <c r="I84" s="19">
        <f t="shared" si="7"/>
        <v>148.33087158203193</v>
      </c>
      <c r="J84" s="19">
        <f t="shared" si="7"/>
        <v>55.525634765625</v>
      </c>
      <c r="K84" s="19">
        <f t="shared" si="8"/>
        <v>109.46292724609444</v>
      </c>
      <c r="L84" s="20">
        <f t="shared" si="9"/>
        <v>1.9713944326461104</v>
      </c>
      <c r="M84" s="20">
        <f t="shared" si="5"/>
        <v>2.1900971130915781</v>
      </c>
      <c r="P84" s="18">
        <f t="shared" si="10"/>
        <v>-1.0962340693835801</v>
      </c>
      <c r="U84" s="18">
        <v>65</v>
      </c>
      <c r="V84" s="20">
        <f t="shared" ref="V84:V104" si="11">L131</f>
        <v>1.9040039723482809</v>
      </c>
    </row>
    <row r="85" spans="1:22" x14ac:dyDescent="0.15">
      <c r="A85" s="18">
        <v>42</v>
      </c>
      <c r="B85" s="18">
        <v>83</v>
      </c>
      <c r="D85">
        <v>627.57989501953102</v>
      </c>
      <c r="E85">
        <v>529.28533935546898</v>
      </c>
      <c r="F85">
        <v>477.98391723632801</v>
      </c>
      <c r="G85">
        <v>473.59698486328102</v>
      </c>
      <c r="I85" s="19">
        <f t="shared" si="7"/>
        <v>149.59597778320301</v>
      </c>
      <c r="J85" s="19">
        <f t="shared" si="7"/>
        <v>55.688354492187955</v>
      </c>
      <c r="K85" s="19">
        <f t="shared" si="8"/>
        <v>110.61412963867144</v>
      </c>
      <c r="L85" s="20">
        <f t="shared" si="9"/>
        <v>1.9863063049239238</v>
      </c>
      <c r="M85" s="20">
        <f t="shared" si="5"/>
        <v>2.2076439574229516</v>
      </c>
      <c r="P85" s="18">
        <f t="shared" si="10"/>
        <v>-0.30382674908838836</v>
      </c>
      <c r="U85" s="18">
        <v>65.5</v>
      </c>
      <c r="V85" s="20">
        <f t="shared" si="11"/>
        <v>1.9630499923663716</v>
      </c>
    </row>
    <row r="86" spans="1:22" x14ac:dyDescent="0.15">
      <c r="A86" s="18">
        <v>42.5</v>
      </c>
      <c r="B86" s="18">
        <v>84</v>
      </c>
      <c r="D86">
        <v>625.6201171875</v>
      </c>
      <c r="E86">
        <v>529.84271240234398</v>
      </c>
      <c r="F86">
        <v>477.33441162109398</v>
      </c>
      <c r="G86">
        <v>473.11843872070301</v>
      </c>
      <c r="I86" s="19">
        <f t="shared" si="7"/>
        <v>148.28570556640602</v>
      </c>
      <c r="J86" s="19">
        <f t="shared" si="7"/>
        <v>56.724273681640966</v>
      </c>
      <c r="K86" s="19">
        <f t="shared" si="8"/>
        <v>108.57871398925735</v>
      </c>
      <c r="L86" s="20">
        <f t="shared" si="9"/>
        <v>1.9141490395918332</v>
      </c>
      <c r="M86" s="20">
        <f t="shared" si="5"/>
        <v>2.1381216641444207</v>
      </c>
      <c r="P86" s="18">
        <f t="shared" si="10"/>
        <v>-3.4434211443675928</v>
      </c>
      <c r="U86" s="18">
        <v>66</v>
      </c>
      <c r="V86" s="20">
        <f t="shared" si="11"/>
        <v>1.8582845424750705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630.63720703125</v>
      </c>
      <c r="E87">
        <v>531.42864990234398</v>
      </c>
      <c r="F87">
        <v>478.35531616210898</v>
      </c>
      <c r="G87">
        <v>474.01284790039102</v>
      </c>
      <c r="I87" s="19">
        <f t="shared" si="7"/>
        <v>152.28189086914102</v>
      </c>
      <c r="J87" s="19">
        <f t="shared" si="7"/>
        <v>57.415802001952954</v>
      </c>
      <c r="K87" s="19">
        <f t="shared" si="8"/>
        <v>112.09082946777396</v>
      </c>
      <c r="L87" s="20">
        <f t="shared" si="9"/>
        <v>1.952264456115431</v>
      </c>
      <c r="M87" s="20">
        <f t="shared" si="5"/>
        <v>2.1788720527215784</v>
      </c>
      <c r="P87" s="18">
        <f t="shared" si="10"/>
        <v>-1.6031525693693234</v>
      </c>
      <c r="U87" s="18">
        <v>66.5</v>
      </c>
      <c r="V87" s="20">
        <f t="shared" si="11"/>
        <v>1.820906480973808</v>
      </c>
    </row>
    <row r="88" spans="1:22" x14ac:dyDescent="0.15">
      <c r="A88" s="18">
        <v>43.5</v>
      </c>
      <c r="B88" s="18">
        <v>86</v>
      </c>
      <c r="D88">
        <v>629.60729980468795</v>
      </c>
      <c r="E88">
        <v>531.31707763671898</v>
      </c>
      <c r="F88">
        <v>478.69720458984398</v>
      </c>
      <c r="G88">
        <v>474.46408081054699</v>
      </c>
      <c r="I88" s="19">
        <f t="shared" si="7"/>
        <v>150.91009521484398</v>
      </c>
      <c r="J88" s="19">
        <f t="shared" si="7"/>
        <v>56.852996826171989</v>
      </c>
      <c r="K88" s="19">
        <f t="shared" si="8"/>
        <v>111.11299743652359</v>
      </c>
      <c r="L88" s="20">
        <f t="shared" si="9"/>
        <v>1.954391213118484</v>
      </c>
      <c r="M88" s="20">
        <f t="shared" ref="M88:M151" si="12">L88+ABS($N$2)*A88</f>
        <v>2.183633781778191</v>
      </c>
      <c r="P88" s="18">
        <f t="shared" si="10"/>
        <v>-1.3881151022063136</v>
      </c>
      <c r="U88" s="18">
        <v>67</v>
      </c>
      <c r="V88" s="20">
        <f t="shared" si="11"/>
        <v>1.9268610513859241</v>
      </c>
    </row>
    <row r="89" spans="1:22" x14ac:dyDescent="0.15">
      <c r="A89" s="18">
        <v>44</v>
      </c>
      <c r="B89" s="18">
        <v>87</v>
      </c>
      <c r="D89">
        <v>628.89880371093795</v>
      </c>
      <c r="E89">
        <v>529.69696044921898</v>
      </c>
      <c r="F89">
        <v>478.72561645507801</v>
      </c>
      <c r="G89">
        <v>474.71435546875</v>
      </c>
      <c r="I89" s="19">
        <f t="shared" si="7"/>
        <v>150.17318725585994</v>
      </c>
      <c r="J89" s="19">
        <f t="shared" si="7"/>
        <v>54.982604980468977</v>
      </c>
      <c r="K89" s="19">
        <f t="shared" si="8"/>
        <v>111.68536376953166</v>
      </c>
      <c r="L89" s="20">
        <f t="shared" si="9"/>
        <v>2.0312854185283644</v>
      </c>
      <c r="M89" s="20">
        <f t="shared" si="12"/>
        <v>2.2631629592416314</v>
      </c>
      <c r="P89" s="18">
        <f t="shared" si="10"/>
        <v>2.2033855237157738</v>
      </c>
      <c r="U89" s="18">
        <v>67.5</v>
      </c>
      <c r="V89" s="20">
        <f t="shared" si="11"/>
        <v>1.8648618612093835</v>
      </c>
    </row>
    <row r="90" spans="1:22" x14ac:dyDescent="0.15">
      <c r="A90" s="18">
        <v>44.5</v>
      </c>
      <c r="B90" s="18">
        <v>88</v>
      </c>
      <c r="D90">
        <v>627.02868652343795</v>
      </c>
      <c r="E90">
        <v>529.78594970703102</v>
      </c>
      <c r="F90">
        <v>478.30010986328102</v>
      </c>
      <c r="G90">
        <v>474.33547973632801</v>
      </c>
      <c r="I90" s="19">
        <f t="shared" si="7"/>
        <v>148.72857666015693</v>
      </c>
      <c r="J90" s="19">
        <f t="shared" si="7"/>
        <v>55.450469970703011</v>
      </c>
      <c r="K90" s="19">
        <f t="shared" si="8"/>
        <v>109.91324768066482</v>
      </c>
      <c r="L90" s="20">
        <f t="shared" si="9"/>
        <v>1.9821878468971852</v>
      </c>
      <c r="M90" s="20">
        <f t="shared" si="12"/>
        <v>2.2167003596640122</v>
      </c>
      <c r="P90" s="18">
        <f t="shared" si="10"/>
        <v>0.10515615950919818</v>
      </c>
      <c r="U90" s="18">
        <v>68</v>
      </c>
      <c r="V90" s="20">
        <f t="shared" si="11"/>
        <v>1.8375198979480496</v>
      </c>
    </row>
    <row r="91" spans="1:22" x14ac:dyDescent="0.15">
      <c r="A91" s="18">
        <v>45</v>
      </c>
      <c r="B91" s="18">
        <v>89</v>
      </c>
      <c r="D91">
        <v>626.57012939453102</v>
      </c>
      <c r="E91">
        <v>530.37683105468795</v>
      </c>
      <c r="F91">
        <v>477.56805419921898</v>
      </c>
      <c r="G91">
        <v>473.24920654296898</v>
      </c>
      <c r="I91" s="19">
        <f t="shared" si="7"/>
        <v>149.00207519531205</v>
      </c>
      <c r="J91" s="19">
        <f t="shared" si="7"/>
        <v>57.127624511718977</v>
      </c>
      <c r="K91" s="19">
        <f t="shared" si="8"/>
        <v>109.01273803710876</v>
      </c>
      <c r="L91" s="20">
        <f t="shared" si="9"/>
        <v>1.9082315949396118</v>
      </c>
      <c r="M91" s="20">
        <f t="shared" si="12"/>
        <v>2.1453790797599988</v>
      </c>
      <c r="P91" s="18">
        <f t="shared" si="10"/>
        <v>-3.1156796341789921</v>
      </c>
      <c r="U91" s="18">
        <v>68.5</v>
      </c>
      <c r="V91" s="20">
        <f t="shared" si="11"/>
        <v>1.9178462809444152</v>
      </c>
    </row>
    <row r="92" spans="1:22" x14ac:dyDescent="0.15">
      <c r="A92" s="18">
        <v>45.5</v>
      </c>
      <c r="B92" s="18">
        <v>90</v>
      </c>
      <c r="D92">
        <v>629.395751953125</v>
      </c>
      <c r="E92">
        <v>530.56585693359398</v>
      </c>
      <c r="F92">
        <v>477.62057495117199</v>
      </c>
      <c r="G92">
        <v>473.63665771484398</v>
      </c>
      <c r="I92" s="19">
        <f t="shared" si="7"/>
        <v>151.77517700195301</v>
      </c>
      <c r="J92" s="19">
        <f t="shared" si="7"/>
        <v>56.92919921875</v>
      </c>
      <c r="K92" s="19">
        <f t="shared" si="8"/>
        <v>111.92473754882801</v>
      </c>
      <c r="L92" s="20">
        <f t="shared" si="9"/>
        <v>1.9660339348663254</v>
      </c>
      <c r="M92" s="20">
        <f t="shared" si="12"/>
        <v>2.2058163917402718</v>
      </c>
      <c r="P92" s="18">
        <f t="shared" si="10"/>
        <v>-0.38635876441415584</v>
      </c>
      <c r="U92" s="18">
        <v>69</v>
      </c>
      <c r="V92" s="20">
        <f t="shared" si="11"/>
        <v>1.8836027043079304</v>
      </c>
    </row>
    <row r="93" spans="1:22" x14ac:dyDescent="0.15">
      <c r="A93" s="18">
        <v>46</v>
      </c>
      <c r="B93" s="18">
        <v>91</v>
      </c>
      <c r="D93">
        <v>628.01770019531295</v>
      </c>
      <c r="E93">
        <v>531.00061035156295</v>
      </c>
      <c r="F93">
        <v>478.34085083007801</v>
      </c>
      <c r="G93">
        <v>473.72775268554699</v>
      </c>
      <c r="I93" s="19">
        <f t="shared" si="7"/>
        <v>149.67684936523494</v>
      </c>
      <c r="J93" s="19">
        <f t="shared" si="7"/>
        <v>57.272857666015966</v>
      </c>
      <c r="K93" s="19">
        <f t="shared" si="8"/>
        <v>109.58584899902377</v>
      </c>
      <c r="L93" s="20">
        <f t="shared" si="9"/>
        <v>1.9133993564293335</v>
      </c>
      <c r="M93" s="20">
        <f t="shared" si="12"/>
        <v>2.1558167853568397</v>
      </c>
      <c r="P93" s="18">
        <f t="shared" si="10"/>
        <v>-2.6443177091612502</v>
      </c>
      <c r="U93" s="18">
        <v>69.5</v>
      </c>
      <c r="V93" s="20">
        <f t="shared" si="11"/>
        <v>1.8924149312048124</v>
      </c>
    </row>
    <row r="94" spans="1:22" x14ac:dyDescent="0.15">
      <c r="A94" s="18">
        <v>46.5</v>
      </c>
      <c r="B94" s="18">
        <v>92</v>
      </c>
      <c r="D94">
        <v>623.89514160156295</v>
      </c>
      <c r="E94">
        <v>528.94757080078102</v>
      </c>
      <c r="F94">
        <v>478.83709716796898</v>
      </c>
      <c r="G94">
        <v>474.76525878906301</v>
      </c>
      <c r="I94" s="19">
        <f t="shared" si="7"/>
        <v>145.05804443359398</v>
      </c>
      <c r="J94" s="19">
        <f t="shared" si="7"/>
        <v>54.182312011718011</v>
      </c>
      <c r="K94" s="19">
        <f t="shared" si="8"/>
        <v>107.13042602539137</v>
      </c>
      <c r="L94" s="20">
        <f t="shared" si="9"/>
        <v>1.9772213854997969</v>
      </c>
      <c r="M94" s="20">
        <f t="shared" si="12"/>
        <v>2.222273786480863</v>
      </c>
      <c r="P94" s="18">
        <f t="shared" si="10"/>
        <v>0.35684951960276162</v>
      </c>
      <c r="U94" s="18">
        <v>70</v>
      </c>
      <c r="V94" s="20">
        <f t="shared" si="11"/>
        <v>1.8479970072368461</v>
      </c>
    </row>
    <row r="95" spans="1:22" x14ac:dyDescent="0.15">
      <c r="A95" s="18">
        <v>47</v>
      </c>
      <c r="B95" s="18">
        <v>93</v>
      </c>
      <c r="D95">
        <v>620.43109130859398</v>
      </c>
      <c r="E95">
        <v>526.7548828125</v>
      </c>
      <c r="F95">
        <v>478.54983520507801</v>
      </c>
      <c r="G95">
        <v>474.05090332031301</v>
      </c>
      <c r="I95" s="19">
        <f t="shared" si="7"/>
        <v>141.88125610351597</v>
      </c>
      <c r="J95" s="19">
        <f t="shared" si="7"/>
        <v>52.703979492186988</v>
      </c>
      <c r="K95" s="19">
        <f t="shared" si="8"/>
        <v>104.98847045898508</v>
      </c>
      <c r="L95" s="20">
        <f t="shared" si="9"/>
        <v>1.9920406669585342</v>
      </c>
      <c r="M95" s="20">
        <f t="shared" si="12"/>
        <v>2.2397280399931603</v>
      </c>
      <c r="P95" s="18">
        <f t="shared" si="10"/>
        <v>1.1450754816182189</v>
      </c>
      <c r="U95" s="18">
        <v>70.5</v>
      </c>
      <c r="V95" s="20">
        <f t="shared" si="11"/>
        <v>1.8286379645337394</v>
      </c>
    </row>
    <row r="96" spans="1:22" x14ac:dyDescent="0.15">
      <c r="A96" s="18">
        <v>47.5</v>
      </c>
      <c r="B96" s="18">
        <v>94</v>
      </c>
      <c r="D96">
        <v>621.64636230468795</v>
      </c>
      <c r="E96">
        <v>527.98291015625</v>
      </c>
      <c r="F96">
        <v>477.21276855468801</v>
      </c>
      <c r="G96">
        <v>473.21865844726602</v>
      </c>
      <c r="I96" s="19">
        <f t="shared" si="7"/>
        <v>144.43359374999994</v>
      </c>
      <c r="J96" s="19">
        <f t="shared" si="7"/>
        <v>54.764251708983977</v>
      </c>
      <c r="K96" s="19">
        <f t="shared" si="8"/>
        <v>106.09861755371116</v>
      </c>
      <c r="L96" s="20">
        <f t="shared" si="9"/>
        <v>1.937369985762188</v>
      </c>
      <c r="M96" s="20">
        <f t="shared" si="12"/>
        <v>2.187692330850374</v>
      </c>
      <c r="P96" s="18">
        <f t="shared" si="10"/>
        <v>-1.2048329157435993</v>
      </c>
      <c r="U96" s="18">
        <v>71</v>
      </c>
      <c r="V96" s="20">
        <f t="shared" si="11"/>
        <v>1.8980732772955415</v>
      </c>
    </row>
    <row r="97" spans="1:22" x14ac:dyDescent="0.15">
      <c r="A97" s="18">
        <v>48</v>
      </c>
      <c r="B97" s="18">
        <v>95</v>
      </c>
      <c r="D97">
        <v>625.44635009765602</v>
      </c>
      <c r="E97">
        <v>530.34027099609398</v>
      </c>
      <c r="F97">
        <v>477.91424560546898</v>
      </c>
      <c r="G97">
        <v>473.98016357421898</v>
      </c>
      <c r="I97" s="19">
        <f t="shared" si="7"/>
        <v>147.53210449218705</v>
      </c>
      <c r="J97" s="19">
        <f t="shared" si="7"/>
        <v>56.360107421875</v>
      </c>
      <c r="K97" s="19">
        <f t="shared" si="8"/>
        <v>108.08002929687456</v>
      </c>
      <c r="L97" s="20">
        <f t="shared" si="9"/>
        <v>1.9176689726273579</v>
      </c>
      <c r="M97" s="20">
        <f t="shared" si="12"/>
        <v>2.1706262897691038</v>
      </c>
      <c r="P97" s="18">
        <f t="shared" si="10"/>
        <v>-1.975527385123347</v>
      </c>
      <c r="U97" s="18">
        <v>71.5</v>
      </c>
      <c r="V97" s="20">
        <f t="shared" si="11"/>
        <v>1.8798968903543818</v>
      </c>
    </row>
    <row r="98" spans="1:22" x14ac:dyDescent="0.15">
      <c r="A98" s="18">
        <v>48.5</v>
      </c>
      <c r="B98" s="18">
        <v>96</v>
      </c>
      <c r="D98">
        <v>623.873779296875</v>
      </c>
      <c r="E98">
        <v>528.83782958984398</v>
      </c>
      <c r="F98">
        <v>478.77975463867199</v>
      </c>
      <c r="G98">
        <v>474.10504150390602</v>
      </c>
      <c r="I98" s="19">
        <f t="shared" si="7"/>
        <v>145.09402465820301</v>
      </c>
      <c r="J98" s="19">
        <f t="shared" si="7"/>
        <v>54.732788085937955</v>
      </c>
      <c r="K98" s="19">
        <f t="shared" si="8"/>
        <v>106.78107299804645</v>
      </c>
      <c r="L98" s="20">
        <f t="shared" si="9"/>
        <v>1.9509525593760286</v>
      </c>
      <c r="M98" s="20">
        <f t="shared" si="12"/>
        <v>2.2065448485713341</v>
      </c>
      <c r="P98" s="18">
        <f t="shared" si="10"/>
        <v>-0.35346199308868315</v>
      </c>
      <c r="U98" s="18">
        <v>72</v>
      </c>
      <c r="V98" s="20">
        <f t="shared" si="11"/>
        <v>1.9409608524521431</v>
      </c>
    </row>
    <row r="99" spans="1:22" x14ac:dyDescent="0.15">
      <c r="A99" s="18">
        <v>49</v>
      </c>
      <c r="B99" s="18">
        <v>97</v>
      </c>
      <c r="D99">
        <v>623.49816894531295</v>
      </c>
      <c r="E99">
        <v>529.11584472656295</v>
      </c>
      <c r="F99">
        <v>477.87994384765602</v>
      </c>
      <c r="G99">
        <v>474.156494140625</v>
      </c>
      <c r="I99" s="19">
        <f t="shared" si="7"/>
        <v>145.61822509765693</v>
      </c>
      <c r="J99" s="19">
        <f t="shared" si="7"/>
        <v>54.959350585937955</v>
      </c>
      <c r="K99" s="19">
        <f t="shared" si="8"/>
        <v>107.14667968750037</v>
      </c>
      <c r="L99" s="20">
        <f t="shared" si="9"/>
        <v>1.9495623318903481</v>
      </c>
      <c r="M99" s="20">
        <f t="shared" si="12"/>
        <v>2.2077895931392137</v>
      </c>
      <c r="P99" s="18">
        <f t="shared" si="10"/>
        <v>-0.29724990794914069</v>
      </c>
      <c r="U99" s="18">
        <v>72.5</v>
      </c>
      <c r="V99" s="20">
        <f t="shared" si="11"/>
        <v>1.8726495491382047</v>
      </c>
    </row>
    <row r="100" spans="1:22" x14ac:dyDescent="0.15">
      <c r="A100" s="18">
        <v>49.5</v>
      </c>
      <c r="B100" s="18">
        <v>98</v>
      </c>
      <c r="D100">
        <v>624.22314453125</v>
      </c>
      <c r="E100">
        <v>528.969482421875</v>
      </c>
      <c r="F100">
        <v>478.75186157226602</v>
      </c>
      <c r="G100">
        <v>474.78939819335898</v>
      </c>
      <c r="I100" s="19">
        <f t="shared" si="7"/>
        <v>145.47128295898398</v>
      </c>
      <c r="J100" s="19">
        <f t="shared" si="7"/>
        <v>54.180084228516023</v>
      </c>
      <c r="K100" s="19">
        <f t="shared" si="8"/>
        <v>107.54522399902277</v>
      </c>
      <c r="L100" s="20">
        <f t="shared" si="9"/>
        <v>1.9849585974327379</v>
      </c>
      <c r="M100" s="20">
        <f t="shared" si="12"/>
        <v>2.2458208307351635</v>
      </c>
      <c r="P100" s="18">
        <f t="shared" si="10"/>
        <v>1.4202230747588129</v>
      </c>
      <c r="U100" s="18">
        <v>73</v>
      </c>
      <c r="V100" s="20">
        <f t="shared" si="11"/>
        <v>1.8257213531619567</v>
      </c>
    </row>
    <row r="101" spans="1:22" x14ac:dyDescent="0.15">
      <c r="A101" s="18">
        <v>50</v>
      </c>
      <c r="B101" s="18">
        <v>99</v>
      </c>
      <c r="D101">
        <v>620.76770019531295</v>
      </c>
      <c r="E101">
        <v>527.20123291015602</v>
      </c>
      <c r="F101">
        <v>477.80706787109398</v>
      </c>
      <c r="G101">
        <v>473.78939819335898</v>
      </c>
      <c r="I101" s="19">
        <f t="shared" si="7"/>
        <v>142.96063232421898</v>
      </c>
      <c r="J101" s="19">
        <f t="shared" si="7"/>
        <v>53.411834716797046</v>
      </c>
      <c r="K101" s="19">
        <f t="shared" si="8"/>
        <v>105.57234802246106</v>
      </c>
      <c r="L101" s="20">
        <f t="shared" si="9"/>
        <v>1.9765722069318934</v>
      </c>
      <c r="M101" s="20">
        <f t="shared" si="12"/>
        <v>2.2400694122878786</v>
      </c>
      <c r="P101" s="18">
        <f t="shared" si="10"/>
        <v>1.1604916955067242</v>
      </c>
      <c r="U101" s="18">
        <v>73.5</v>
      </c>
      <c r="V101" s="20">
        <f t="shared" si="11"/>
        <v>1.8871559534278508</v>
      </c>
    </row>
    <row r="102" spans="1:22" x14ac:dyDescent="0.15">
      <c r="A102" s="18">
        <v>50.5</v>
      </c>
      <c r="B102" s="18">
        <v>100</v>
      </c>
      <c r="D102">
        <v>619.56097412109398</v>
      </c>
      <c r="E102">
        <v>527.895751953125</v>
      </c>
      <c r="F102">
        <v>477.90032958984398</v>
      </c>
      <c r="G102">
        <v>473.73580932617199</v>
      </c>
      <c r="I102" s="19">
        <f t="shared" si="7"/>
        <v>141.66064453125</v>
      </c>
      <c r="J102" s="19">
        <f t="shared" si="7"/>
        <v>54.159942626953011</v>
      </c>
      <c r="K102" s="19">
        <f t="shared" si="8"/>
        <v>103.74868469238289</v>
      </c>
      <c r="L102" s="20">
        <f t="shared" si="9"/>
        <v>1.9155981276972727</v>
      </c>
      <c r="M102" s="20">
        <f t="shared" si="12"/>
        <v>2.181730305106818</v>
      </c>
      <c r="P102" s="18">
        <f t="shared" si="10"/>
        <v>-1.4740752224377467</v>
      </c>
      <c r="U102" s="18">
        <v>74</v>
      </c>
      <c r="V102" s="20">
        <f t="shared" si="11"/>
        <v>1.8797541341898776</v>
      </c>
    </row>
    <row r="103" spans="1:22" x14ac:dyDescent="0.15">
      <c r="A103" s="18">
        <v>51</v>
      </c>
      <c r="B103" s="18">
        <v>101</v>
      </c>
      <c r="D103">
        <v>618.34149169921898</v>
      </c>
      <c r="E103">
        <v>526.979248046875</v>
      </c>
      <c r="F103">
        <v>478.91159057617199</v>
      </c>
      <c r="G103">
        <v>474.645751953125</v>
      </c>
      <c r="I103" s="19">
        <f t="shared" si="7"/>
        <v>139.42990112304699</v>
      </c>
      <c r="J103" s="19">
        <f t="shared" si="7"/>
        <v>52.33349609375</v>
      </c>
      <c r="K103" s="19">
        <f t="shared" si="8"/>
        <v>102.79645385742199</v>
      </c>
      <c r="L103" s="20">
        <f t="shared" si="9"/>
        <v>1.9642573405237989</v>
      </c>
      <c r="M103" s="20">
        <f t="shared" si="12"/>
        <v>2.2330244899869038</v>
      </c>
      <c r="P103" s="18">
        <f t="shared" si="10"/>
        <v>0.84234628446994353</v>
      </c>
      <c r="U103" s="18">
        <v>74.5</v>
      </c>
      <c r="V103" s="20">
        <f t="shared" si="11"/>
        <v>1.8183858123273566</v>
      </c>
    </row>
    <row r="104" spans="1:22" x14ac:dyDescent="0.15">
      <c r="A104" s="18">
        <v>51.5</v>
      </c>
      <c r="B104" s="18">
        <v>102</v>
      </c>
      <c r="D104">
        <v>618.23291015625</v>
      </c>
      <c r="E104">
        <v>526.36950683593795</v>
      </c>
      <c r="F104">
        <v>478.40408325195301</v>
      </c>
      <c r="G104">
        <v>474.24703979492199</v>
      </c>
      <c r="I104" s="19">
        <f t="shared" si="7"/>
        <v>139.82882690429699</v>
      </c>
      <c r="J104" s="19">
        <f t="shared" si="7"/>
        <v>52.122467041015966</v>
      </c>
      <c r="K104" s="19">
        <f t="shared" si="8"/>
        <v>103.34309997558582</v>
      </c>
      <c r="L104" s="20">
        <f t="shared" si="9"/>
        <v>1.9826977854725016</v>
      </c>
      <c r="M104" s="20">
        <f t="shared" si="12"/>
        <v>2.2540999069891665</v>
      </c>
      <c r="P104" s="18">
        <f t="shared" si="10"/>
        <v>1.7941023036993802</v>
      </c>
      <c r="U104" s="18">
        <v>75</v>
      </c>
      <c r="V104" s="20">
        <f t="shared" si="11"/>
        <v>1.8121567714560629</v>
      </c>
    </row>
    <row r="105" spans="1:22" x14ac:dyDescent="0.15">
      <c r="A105" s="18">
        <v>52</v>
      </c>
      <c r="B105" s="18">
        <v>103</v>
      </c>
      <c r="D105">
        <v>617.64758300781295</v>
      </c>
      <c r="E105">
        <v>527.15972900390602</v>
      </c>
      <c r="F105">
        <v>477.39602661132801</v>
      </c>
      <c r="G105">
        <v>473.673095703125</v>
      </c>
      <c r="I105" s="19">
        <f t="shared" si="7"/>
        <v>140.25155639648494</v>
      </c>
      <c r="J105" s="19">
        <f t="shared" si="7"/>
        <v>53.486633300781023</v>
      </c>
      <c r="K105" s="19">
        <f t="shared" si="8"/>
        <v>102.81091308593824</v>
      </c>
      <c r="L105" s="20">
        <f t="shared" si="9"/>
        <v>1.9221795566713482</v>
      </c>
      <c r="M105" s="20">
        <f t="shared" si="12"/>
        <v>2.1962166502415728</v>
      </c>
      <c r="P105" s="18">
        <f t="shared" si="10"/>
        <v>-0.81987862091106367</v>
      </c>
      <c r="V105" s="20"/>
    </row>
    <row r="106" spans="1:22" x14ac:dyDescent="0.15">
      <c r="A106" s="18">
        <v>52.5</v>
      </c>
      <c r="B106" s="18">
        <v>104</v>
      </c>
      <c r="D106">
        <v>620.38781738281295</v>
      </c>
      <c r="E106">
        <v>527.49267578125</v>
      </c>
      <c r="F106">
        <v>477.83172607421898</v>
      </c>
      <c r="G106">
        <v>473.93353271484398</v>
      </c>
      <c r="I106" s="19">
        <f t="shared" si="7"/>
        <v>142.55609130859398</v>
      </c>
      <c r="J106" s="19">
        <f t="shared" si="7"/>
        <v>53.559143066406023</v>
      </c>
      <c r="K106" s="19">
        <f t="shared" si="8"/>
        <v>105.06469116210977</v>
      </c>
      <c r="L106" s="20">
        <f t="shared" si="9"/>
        <v>1.9616574341348945</v>
      </c>
      <c r="M106" s="20">
        <f t="shared" si="12"/>
        <v>2.2383294997586791</v>
      </c>
      <c r="P106" s="18">
        <f t="shared" si="10"/>
        <v>1.0819180557813264</v>
      </c>
    </row>
    <row r="107" spans="1:22" x14ac:dyDescent="0.15">
      <c r="A107" s="18">
        <v>53</v>
      </c>
      <c r="B107" s="18">
        <v>105</v>
      </c>
      <c r="D107">
        <v>618.97131347656295</v>
      </c>
      <c r="E107">
        <v>527.54327392578102</v>
      </c>
      <c r="F107">
        <v>478.28240966796898</v>
      </c>
      <c r="G107">
        <v>474.47747802734398</v>
      </c>
      <c r="I107" s="19">
        <f t="shared" si="7"/>
        <v>140.68890380859398</v>
      </c>
      <c r="J107" s="19">
        <f t="shared" si="7"/>
        <v>53.065795898437045</v>
      </c>
      <c r="K107" s="19">
        <f t="shared" si="8"/>
        <v>103.54284667968804</v>
      </c>
      <c r="L107" s="20">
        <f t="shared" si="9"/>
        <v>1.9512163141368752</v>
      </c>
      <c r="M107" s="20">
        <f t="shared" si="12"/>
        <v>2.2305233518142198</v>
      </c>
      <c r="P107" s="18">
        <f t="shared" si="10"/>
        <v>0.72939604910705669</v>
      </c>
    </row>
    <row r="108" spans="1:22" x14ac:dyDescent="0.15">
      <c r="A108" s="18">
        <v>53.5</v>
      </c>
      <c r="B108" s="18">
        <v>106</v>
      </c>
      <c r="D108">
        <v>623.93170166015602</v>
      </c>
      <c r="E108">
        <v>528.85852050781295</v>
      </c>
      <c r="F108">
        <v>479.03268432617199</v>
      </c>
      <c r="G108">
        <v>474.88049316406301</v>
      </c>
      <c r="I108" s="19">
        <f t="shared" si="7"/>
        <v>144.89901733398403</v>
      </c>
      <c r="J108" s="19">
        <f t="shared" si="7"/>
        <v>53.978027343749943</v>
      </c>
      <c r="K108" s="19">
        <f t="shared" si="8"/>
        <v>107.11439819335908</v>
      </c>
      <c r="L108" s="20">
        <f t="shared" si="9"/>
        <v>1.9844074239916021</v>
      </c>
      <c r="M108" s="20">
        <f t="shared" si="12"/>
        <v>2.2663494337225063</v>
      </c>
      <c r="P108" s="18">
        <f t="shared" si="10"/>
        <v>2.3472852276679244</v>
      </c>
    </row>
    <row r="109" spans="1:22" x14ac:dyDescent="0.15">
      <c r="A109" s="18">
        <v>54</v>
      </c>
      <c r="B109" s="18">
        <v>107</v>
      </c>
      <c r="D109">
        <v>626.11767578125</v>
      </c>
      <c r="E109">
        <v>530.35119628906295</v>
      </c>
      <c r="F109">
        <v>479.00161743164102</v>
      </c>
      <c r="G109">
        <v>475.01876831054699</v>
      </c>
      <c r="I109" s="19">
        <f t="shared" si="7"/>
        <v>147.11605834960898</v>
      </c>
      <c r="J109" s="19">
        <f t="shared" si="7"/>
        <v>55.332427978515966</v>
      </c>
      <c r="K109" s="19">
        <f t="shared" si="8"/>
        <v>108.3833587646478</v>
      </c>
      <c r="L109" s="20">
        <f t="shared" si="9"/>
        <v>1.9587674483890354</v>
      </c>
      <c r="M109" s="20">
        <f t="shared" si="12"/>
        <v>2.2433444301734995</v>
      </c>
      <c r="P109" s="18">
        <f t="shared" si="10"/>
        <v>1.3083899783919031</v>
      </c>
    </row>
    <row r="110" spans="1:22" x14ac:dyDescent="0.15">
      <c r="A110" s="18">
        <v>54.5</v>
      </c>
      <c r="B110" s="18">
        <v>108</v>
      </c>
      <c r="D110">
        <v>625.41094970703102</v>
      </c>
      <c r="E110">
        <v>530.94635009765602</v>
      </c>
      <c r="F110">
        <v>479.23257446289102</v>
      </c>
      <c r="G110">
        <v>475.23419189453102</v>
      </c>
      <c r="I110" s="19">
        <f t="shared" si="7"/>
        <v>146.17837524414</v>
      </c>
      <c r="J110" s="19">
        <f t="shared" si="7"/>
        <v>55.712158203125</v>
      </c>
      <c r="K110" s="19">
        <f t="shared" si="8"/>
        <v>107.17986450195249</v>
      </c>
      <c r="L110" s="20">
        <f t="shared" si="9"/>
        <v>1.9238146207005238</v>
      </c>
      <c r="M110" s="20">
        <f t="shared" si="12"/>
        <v>2.2110265745385478</v>
      </c>
      <c r="P110" s="18">
        <f t="shared" si="10"/>
        <v>-0.15106933507510764</v>
      </c>
    </row>
    <row r="111" spans="1:22" x14ac:dyDescent="0.15">
      <c r="A111" s="18">
        <v>55</v>
      </c>
      <c r="B111" s="18">
        <v>109</v>
      </c>
      <c r="D111">
        <v>626.99755859375</v>
      </c>
      <c r="E111">
        <v>530.24755859375</v>
      </c>
      <c r="F111">
        <v>478.931396484375</v>
      </c>
      <c r="G111">
        <v>474.72079467773398</v>
      </c>
      <c r="I111" s="19">
        <f t="shared" si="7"/>
        <v>148.066162109375</v>
      </c>
      <c r="J111" s="19">
        <f t="shared" si="7"/>
        <v>55.526763916016023</v>
      </c>
      <c r="K111" s="19">
        <f t="shared" si="8"/>
        <v>109.19742736816379</v>
      </c>
      <c r="L111" s="20">
        <f t="shared" si="9"/>
        <v>1.9665728680555632</v>
      </c>
      <c r="M111" s="20">
        <f t="shared" si="12"/>
        <v>2.2564197939471469</v>
      </c>
      <c r="P111" s="18">
        <f t="shared" si="10"/>
        <v>1.8988673185957694</v>
      </c>
    </row>
    <row r="112" spans="1:22" x14ac:dyDescent="0.15">
      <c r="A112" s="18">
        <v>55.5</v>
      </c>
      <c r="B112" s="18">
        <v>110</v>
      </c>
      <c r="D112">
        <v>626.35729980468795</v>
      </c>
      <c r="E112">
        <v>530.650634765625</v>
      </c>
      <c r="F112">
        <v>478.91854858398398</v>
      </c>
      <c r="G112">
        <v>474.64468383789102</v>
      </c>
      <c r="I112" s="19">
        <f t="shared" si="7"/>
        <v>147.43875122070398</v>
      </c>
      <c r="J112" s="19">
        <f t="shared" si="7"/>
        <v>56.005950927733977</v>
      </c>
      <c r="K112" s="19">
        <f t="shared" si="8"/>
        <v>108.2345855712902</v>
      </c>
      <c r="L112" s="20">
        <f t="shared" si="9"/>
        <v>1.9325550906357838</v>
      </c>
      <c r="M112" s="20">
        <f t="shared" si="12"/>
        <v>2.2250369885809276</v>
      </c>
      <c r="P112" s="18">
        <f t="shared" si="10"/>
        <v>0.48163443991069621</v>
      </c>
    </row>
    <row r="113" spans="1:16" x14ac:dyDescent="0.15">
      <c r="A113" s="18">
        <v>56</v>
      </c>
      <c r="B113" s="18">
        <v>111</v>
      </c>
      <c r="D113">
        <v>622.95550537109398</v>
      </c>
      <c r="E113">
        <v>529.13720703125</v>
      </c>
      <c r="F113">
        <v>478.26205444335898</v>
      </c>
      <c r="G113">
        <v>474.46035766601602</v>
      </c>
      <c r="I113" s="19">
        <f t="shared" si="7"/>
        <v>144.693450927735</v>
      </c>
      <c r="J113" s="19">
        <f t="shared" si="7"/>
        <v>54.676849365233977</v>
      </c>
      <c r="K113" s="19">
        <f t="shared" si="8"/>
        <v>106.41965637207122</v>
      </c>
      <c r="L113" s="20">
        <f t="shared" si="9"/>
        <v>1.9463384889133291</v>
      </c>
      <c r="M113" s="20">
        <f t="shared" si="12"/>
        <v>2.2414553589120327</v>
      </c>
      <c r="P113" s="18">
        <f t="shared" si="10"/>
        <v>1.2230803997647612</v>
      </c>
    </row>
    <row r="114" spans="1:16" x14ac:dyDescent="0.15">
      <c r="A114" s="18">
        <v>56.5</v>
      </c>
      <c r="B114" s="18">
        <v>112</v>
      </c>
      <c r="D114">
        <v>622.48291015625</v>
      </c>
      <c r="E114">
        <v>529.22131347656295</v>
      </c>
      <c r="F114">
        <v>478.74169921875</v>
      </c>
      <c r="G114">
        <v>474.20578002929699</v>
      </c>
      <c r="I114" s="19">
        <f t="shared" si="7"/>
        <v>143.7412109375</v>
      </c>
      <c r="J114" s="19">
        <f t="shared" si="7"/>
        <v>55.015533447265966</v>
      </c>
      <c r="K114" s="19">
        <f t="shared" si="8"/>
        <v>105.23033752441383</v>
      </c>
      <c r="L114" s="20">
        <f t="shared" si="9"/>
        <v>1.9127386563520328</v>
      </c>
      <c r="M114" s="20">
        <f t="shared" si="12"/>
        <v>2.2104904984042961</v>
      </c>
      <c r="P114" s="18">
        <f t="shared" si="10"/>
        <v>-0.17527828370395279</v>
      </c>
    </row>
    <row r="115" spans="1:16" x14ac:dyDescent="0.15">
      <c r="A115" s="18">
        <v>57</v>
      </c>
      <c r="B115" s="18">
        <v>113</v>
      </c>
      <c r="D115">
        <v>620.95428466796898</v>
      </c>
      <c r="E115">
        <v>528.43048095703102</v>
      </c>
      <c r="F115">
        <v>478.10986328125</v>
      </c>
      <c r="G115">
        <v>474.15219116210898</v>
      </c>
      <c r="I115" s="19">
        <f t="shared" si="7"/>
        <v>142.84442138671898</v>
      </c>
      <c r="J115" s="19">
        <f t="shared" si="7"/>
        <v>54.278289794922046</v>
      </c>
      <c r="K115" s="19">
        <f t="shared" si="8"/>
        <v>104.84961853027355</v>
      </c>
      <c r="L115" s="20">
        <f t="shared" si="9"/>
        <v>1.9317045346569237</v>
      </c>
      <c r="M115" s="20">
        <f t="shared" si="12"/>
        <v>2.2320913487627472</v>
      </c>
      <c r="P115" s="18">
        <f t="shared" si="10"/>
        <v>0.80020606125220695</v>
      </c>
    </row>
    <row r="116" spans="1:16" x14ac:dyDescent="0.15">
      <c r="A116" s="18">
        <v>57.5</v>
      </c>
      <c r="B116" s="18">
        <v>114</v>
      </c>
      <c r="D116">
        <v>622.86340332031295</v>
      </c>
      <c r="E116">
        <v>529.1103515625</v>
      </c>
      <c r="F116">
        <v>478.48284912109398</v>
      </c>
      <c r="G116">
        <v>474.30117797851602</v>
      </c>
      <c r="I116" s="19">
        <f t="shared" si="7"/>
        <v>144.38055419921898</v>
      </c>
      <c r="J116" s="19">
        <f t="shared" si="7"/>
        <v>54.809173583983977</v>
      </c>
      <c r="K116" s="19">
        <f t="shared" si="8"/>
        <v>106.01413269043019</v>
      </c>
      <c r="L116" s="20">
        <f t="shared" si="9"/>
        <v>1.9342406710071074</v>
      </c>
      <c r="M116" s="20">
        <f t="shared" si="12"/>
        <v>2.2372624571664903</v>
      </c>
      <c r="P116" s="18">
        <f t="shared" si="10"/>
        <v>1.0337309091269633</v>
      </c>
    </row>
    <row r="117" spans="1:16" x14ac:dyDescent="0.15">
      <c r="A117" s="18">
        <v>58</v>
      </c>
      <c r="B117" s="18">
        <v>115</v>
      </c>
      <c r="D117">
        <v>625.38537597656295</v>
      </c>
      <c r="E117">
        <v>530.89697265625</v>
      </c>
      <c r="F117">
        <v>479.24008178710898</v>
      </c>
      <c r="G117">
        <v>474.60342407226602</v>
      </c>
      <c r="I117" s="19">
        <f t="shared" si="7"/>
        <v>146.14529418945398</v>
      </c>
      <c r="J117" s="19">
        <f t="shared" si="7"/>
        <v>56.293548583983977</v>
      </c>
      <c r="K117" s="19">
        <f t="shared" si="8"/>
        <v>106.73981018066519</v>
      </c>
      <c r="L117" s="20">
        <f t="shared" si="9"/>
        <v>1.896128648230814</v>
      </c>
      <c r="M117" s="20">
        <f t="shared" si="12"/>
        <v>2.201785406443757</v>
      </c>
      <c r="P117" s="18">
        <f t="shared" si="10"/>
        <v>-0.56839618360123167</v>
      </c>
    </row>
    <row r="118" spans="1:16" x14ac:dyDescent="0.15">
      <c r="A118" s="18">
        <v>58.5</v>
      </c>
      <c r="B118" s="18">
        <v>116</v>
      </c>
      <c r="D118">
        <v>625.42681884765602</v>
      </c>
      <c r="E118">
        <v>530.21588134765602</v>
      </c>
      <c r="F118">
        <v>479.02679443359398</v>
      </c>
      <c r="G118">
        <v>474.90835571289102</v>
      </c>
      <c r="I118" s="19">
        <f t="shared" si="7"/>
        <v>146.40002441406205</v>
      </c>
      <c r="J118" s="19">
        <f t="shared" si="7"/>
        <v>55.307525634765</v>
      </c>
      <c r="K118" s="19">
        <f t="shared" si="8"/>
        <v>107.68475646972655</v>
      </c>
      <c r="L118" s="20">
        <f t="shared" si="9"/>
        <v>1.947018154108823</v>
      </c>
      <c r="M118" s="20">
        <f t="shared" si="12"/>
        <v>2.2553098843753259</v>
      </c>
      <c r="P118" s="18">
        <f t="shared" si="10"/>
        <v>1.8487443190998358</v>
      </c>
    </row>
    <row r="119" spans="1:16" x14ac:dyDescent="0.15">
      <c r="A119" s="18">
        <v>59</v>
      </c>
      <c r="B119" s="18">
        <v>117</v>
      </c>
      <c r="D119">
        <v>623.93841552734398</v>
      </c>
      <c r="E119">
        <v>529.01281738281295</v>
      </c>
      <c r="F119">
        <v>477.44210815429699</v>
      </c>
      <c r="G119">
        <v>473.77600097656301</v>
      </c>
      <c r="I119" s="19">
        <f t="shared" si="7"/>
        <v>146.49630737304699</v>
      </c>
      <c r="J119" s="19">
        <f t="shared" si="7"/>
        <v>55.236816406249943</v>
      </c>
      <c r="K119" s="19">
        <f t="shared" si="8"/>
        <v>107.83053588867203</v>
      </c>
      <c r="L119" s="20">
        <f t="shared" si="9"/>
        <v>1.952149723756911</v>
      </c>
      <c r="M119" s="20">
        <f t="shared" si="12"/>
        <v>2.2630764260769736</v>
      </c>
      <c r="P119" s="18">
        <f t="shared" si="10"/>
        <v>2.1994777262891709</v>
      </c>
    </row>
    <row r="120" spans="1:16" x14ac:dyDescent="0.15">
      <c r="A120" s="18">
        <v>59.5</v>
      </c>
      <c r="B120" s="18">
        <v>118</v>
      </c>
      <c r="D120">
        <v>624.46160888671898</v>
      </c>
      <c r="E120">
        <v>529.68536376953102</v>
      </c>
      <c r="F120">
        <v>477.75402832031301</v>
      </c>
      <c r="G120">
        <v>473.84567260742199</v>
      </c>
      <c r="I120" s="19">
        <f t="shared" si="7"/>
        <v>146.70758056640597</v>
      </c>
      <c r="J120" s="19">
        <f t="shared" si="7"/>
        <v>55.839691162109034</v>
      </c>
      <c r="K120" s="19">
        <f t="shared" si="8"/>
        <v>107.61979675292964</v>
      </c>
      <c r="L120" s="20">
        <f t="shared" si="9"/>
        <v>1.9272992832373843</v>
      </c>
      <c r="M120" s="20">
        <f t="shared" si="12"/>
        <v>2.240860957611007</v>
      </c>
      <c r="P120" s="18">
        <f t="shared" si="10"/>
        <v>1.196237513760261</v>
      </c>
    </row>
    <row r="121" spans="1:16" x14ac:dyDescent="0.15">
      <c r="A121" s="18">
        <v>60</v>
      </c>
      <c r="B121" s="18">
        <v>119</v>
      </c>
      <c r="D121">
        <v>624.92742919921898</v>
      </c>
      <c r="E121">
        <v>531.04876708984398</v>
      </c>
      <c r="F121">
        <v>478.6318359375</v>
      </c>
      <c r="G121">
        <v>474.0439453125</v>
      </c>
      <c r="I121" s="19">
        <f t="shared" si="7"/>
        <v>146.29559326171898</v>
      </c>
      <c r="J121" s="19">
        <f t="shared" si="7"/>
        <v>57.004821777343977</v>
      </c>
      <c r="K121" s="19">
        <f t="shared" si="8"/>
        <v>106.39221801757819</v>
      </c>
      <c r="L121" s="20">
        <f t="shared" si="9"/>
        <v>1.8663722594053045</v>
      </c>
      <c r="M121" s="20">
        <f t="shared" si="12"/>
        <v>2.1825689058324871</v>
      </c>
      <c r="P121" s="18">
        <f t="shared" si="10"/>
        <v>-1.4362044041141968</v>
      </c>
    </row>
    <row r="122" spans="1:16" x14ac:dyDescent="0.15">
      <c r="A122" s="18">
        <v>60.5</v>
      </c>
      <c r="B122" s="18">
        <v>120</v>
      </c>
      <c r="D122">
        <v>624.14697265625</v>
      </c>
      <c r="E122">
        <v>529.92376708984398</v>
      </c>
      <c r="F122">
        <v>479.2197265625</v>
      </c>
      <c r="G122">
        <v>475.24597167968801</v>
      </c>
      <c r="I122" s="19">
        <f t="shared" si="7"/>
        <v>144.92724609375</v>
      </c>
      <c r="J122" s="19">
        <f t="shared" si="7"/>
        <v>54.677795410155966</v>
      </c>
      <c r="K122" s="19">
        <f t="shared" si="8"/>
        <v>106.65278930664083</v>
      </c>
      <c r="L122" s="20">
        <f t="shared" si="9"/>
        <v>1.9505685718782824</v>
      </c>
      <c r="M122" s="20">
        <f t="shared" si="12"/>
        <v>2.2694001903590246</v>
      </c>
      <c r="P122" s="18">
        <f t="shared" si="10"/>
        <v>2.4850559769583764</v>
      </c>
    </row>
    <row r="123" spans="1:16" x14ac:dyDescent="0.15">
      <c r="A123" s="18">
        <v>61</v>
      </c>
      <c r="B123" s="18">
        <v>121</v>
      </c>
      <c r="D123">
        <v>623.17254638671898</v>
      </c>
      <c r="E123">
        <v>529.05242919921898</v>
      </c>
      <c r="F123">
        <v>479.21490478515602</v>
      </c>
      <c r="G123">
        <v>475.13720703125</v>
      </c>
      <c r="I123" s="19">
        <f t="shared" si="7"/>
        <v>143.95764160156295</v>
      </c>
      <c r="J123" s="19">
        <f t="shared" si="7"/>
        <v>53.915222167968977</v>
      </c>
      <c r="K123" s="19">
        <f t="shared" si="8"/>
        <v>106.21698608398466</v>
      </c>
      <c r="L123" s="20">
        <f t="shared" si="9"/>
        <v>1.9700741611167496</v>
      </c>
      <c r="M123" s="20">
        <f t="shared" si="12"/>
        <v>2.2915407516510515</v>
      </c>
      <c r="P123" s="18">
        <f t="shared" si="10"/>
        <v>3.4849134163885203</v>
      </c>
    </row>
    <row r="124" spans="1:16" x14ac:dyDescent="0.15">
      <c r="A124" s="18">
        <v>61.5</v>
      </c>
      <c r="B124" s="18">
        <v>122</v>
      </c>
      <c r="D124">
        <v>622.81524658203102</v>
      </c>
      <c r="E124">
        <v>529.134765625</v>
      </c>
      <c r="F124">
        <v>478.40783691406301</v>
      </c>
      <c r="G124">
        <v>474.44479370117199</v>
      </c>
      <c r="I124" s="19">
        <f t="shared" si="7"/>
        <v>144.40740966796801</v>
      </c>
      <c r="J124" s="19">
        <f t="shared" si="7"/>
        <v>54.689971923828011</v>
      </c>
      <c r="K124" s="19">
        <f t="shared" si="8"/>
        <v>106.1244293212884</v>
      </c>
      <c r="L124" s="20">
        <f t="shared" si="9"/>
        <v>1.9404732821786435</v>
      </c>
      <c r="M124" s="20">
        <f t="shared" si="12"/>
        <v>2.2645748447665053</v>
      </c>
      <c r="P124" s="18">
        <f t="shared" si="10"/>
        <v>2.267145616653313</v>
      </c>
    </row>
    <row r="125" spans="1:16" x14ac:dyDescent="0.15">
      <c r="A125" s="18">
        <v>62</v>
      </c>
      <c r="B125" s="18">
        <v>123</v>
      </c>
      <c r="D125">
        <v>624.405517578125</v>
      </c>
      <c r="E125">
        <v>530.8994140625</v>
      </c>
      <c r="F125">
        <v>477.96408081054699</v>
      </c>
      <c r="G125">
        <v>473.70419311523398</v>
      </c>
      <c r="I125" s="19">
        <f t="shared" si="7"/>
        <v>146.44143676757801</v>
      </c>
      <c r="J125" s="19">
        <f t="shared" si="7"/>
        <v>57.195220947266023</v>
      </c>
      <c r="K125" s="19">
        <f t="shared" si="8"/>
        <v>106.4047821044918</v>
      </c>
      <c r="L125" s="20">
        <f t="shared" si="9"/>
        <v>1.8603788977858304</v>
      </c>
      <c r="M125" s="20">
        <f t="shared" si="12"/>
        <v>2.1871154324272521</v>
      </c>
      <c r="P125" s="18">
        <f t="shared" si="10"/>
        <v>-1.2308853799311978</v>
      </c>
    </row>
    <row r="126" spans="1:16" x14ac:dyDescent="0.15">
      <c r="A126" s="18">
        <v>62.5</v>
      </c>
      <c r="B126" s="18">
        <v>124</v>
      </c>
      <c r="D126">
        <v>622.78656005859398</v>
      </c>
      <c r="E126">
        <v>529.97009277343795</v>
      </c>
      <c r="F126">
        <v>478.22186279296898</v>
      </c>
      <c r="G126">
        <v>474.16934204101602</v>
      </c>
      <c r="I126" s="19">
        <f t="shared" si="7"/>
        <v>144.564697265625</v>
      </c>
      <c r="J126" s="19">
        <f t="shared" si="7"/>
        <v>55.800750732421932</v>
      </c>
      <c r="K126" s="19">
        <f t="shared" si="8"/>
        <v>105.50417175292965</v>
      </c>
      <c r="L126" s="20">
        <f t="shared" si="9"/>
        <v>1.8907303283220618</v>
      </c>
      <c r="M126" s="20">
        <f t="shared" si="12"/>
        <v>2.2201018350170436</v>
      </c>
      <c r="P126" s="18">
        <f t="shared" si="10"/>
        <v>0.2587652027447655</v>
      </c>
    </row>
    <row r="127" spans="1:16" x14ac:dyDescent="0.15">
      <c r="A127" s="18">
        <v>63</v>
      </c>
      <c r="B127" s="18">
        <v>125</v>
      </c>
      <c r="D127">
        <v>618.970703125</v>
      </c>
      <c r="E127">
        <v>528.32379150390602</v>
      </c>
      <c r="F127">
        <v>479.5439453125</v>
      </c>
      <c r="G127">
        <v>474.97052001953102</v>
      </c>
      <c r="I127" s="19">
        <f t="shared" si="7"/>
        <v>139.4267578125</v>
      </c>
      <c r="J127" s="19">
        <f t="shared" si="7"/>
        <v>53.353271484375</v>
      </c>
      <c r="K127" s="19">
        <f t="shared" si="8"/>
        <v>102.0794677734375</v>
      </c>
      <c r="L127" s="20">
        <f t="shared" si="9"/>
        <v>1.9132747614798544</v>
      </c>
      <c r="M127" s="20">
        <f t="shared" si="12"/>
        <v>2.2452812402283957</v>
      </c>
      <c r="P127" s="18">
        <f t="shared" si="10"/>
        <v>1.3958554187034118</v>
      </c>
    </row>
    <row r="128" spans="1:16" x14ac:dyDescent="0.15">
      <c r="A128" s="18">
        <v>63.5</v>
      </c>
      <c r="B128" s="18">
        <v>126</v>
      </c>
      <c r="D128">
        <v>619.72314453125</v>
      </c>
      <c r="E128">
        <v>528.01159667968795</v>
      </c>
      <c r="F128">
        <v>478.88369750976602</v>
      </c>
      <c r="G128">
        <v>474.71060180664102</v>
      </c>
      <c r="I128" s="19">
        <f t="shared" si="7"/>
        <v>140.83944702148398</v>
      </c>
      <c r="J128" s="19">
        <f t="shared" si="7"/>
        <v>53.300994873046932</v>
      </c>
      <c r="K128" s="19">
        <f t="shared" si="8"/>
        <v>103.52875061035112</v>
      </c>
      <c r="L128" s="20">
        <f t="shared" si="9"/>
        <v>1.9423418053816326</v>
      </c>
      <c r="M128" s="20">
        <f t="shared" si="12"/>
        <v>2.2769832561837338</v>
      </c>
      <c r="P128" s="18">
        <f t="shared" si="10"/>
        <v>2.8275036989704772</v>
      </c>
    </row>
    <row r="129" spans="1:16" x14ac:dyDescent="0.15">
      <c r="A129" s="18">
        <v>64</v>
      </c>
      <c r="B129" s="18">
        <v>127</v>
      </c>
      <c r="D129">
        <v>616.80303955078102</v>
      </c>
      <c r="E129">
        <v>526.96832275390602</v>
      </c>
      <c r="F129">
        <v>478.33117675781301</v>
      </c>
      <c r="G129">
        <v>473.97802734375</v>
      </c>
      <c r="I129" s="19">
        <f t="shared" si="7"/>
        <v>138.47186279296801</v>
      </c>
      <c r="J129" s="19">
        <f t="shared" si="7"/>
        <v>52.990295410156023</v>
      </c>
      <c r="K129" s="19">
        <f t="shared" si="8"/>
        <v>101.3786560058588</v>
      </c>
      <c r="L129" s="20">
        <f t="shared" si="9"/>
        <v>1.9131551394678346</v>
      </c>
      <c r="M129" s="20">
        <f t="shared" si="12"/>
        <v>2.2504315623234956</v>
      </c>
      <c r="P129" s="18">
        <f t="shared" si="10"/>
        <v>1.6284415665578262</v>
      </c>
    </row>
    <row r="130" spans="1:16" x14ac:dyDescent="0.15">
      <c r="A130" s="18">
        <v>64.5</v>
      </c>
      <c r="B130" s="18">
        <v>128</v>
      </c>
      <c r="D130">
        <v>618.18658447265602</v>
      </c>
      <c r="E130">
        <v>528.68536376953102</v>
      </c>
      <c r="F130">
        <v>478.50375366210898</v>
      </c>
      <c r="G130">
        <v>474.74221801757801</v>
      </c>
      <c r="I130" s="19">
        <f t="shared" ref="I130:J152" si="13">D130-F130</f>
        <v>139.68283081054705</v>
      </c>
      <c r="J130" s="19">
        <f t="shared" si="13"/>
        <v>53.943145751953011</v>
      </c>
      <c r="K130" s="19">
        <f t="shared" ref="K130:K152" si="14">I130-0.7*J130</f>
        <v>101.92262878417995</v>
      </c>
      <c r="L130" s="20">
        <f t="shared" ref="L130:L152" si="15">K130/J130</f>
        <v>1.8894454033669299</v>
      </c>
      <c r="M130" s="20">
        <f t="shared" si="12"/>
        <v>2.2293567982761511</v>
      </c>
      <c r="P130" s="18">
        <f t="shared" si="10"/>
        <v>0.67671503446848058</v>
      </c>
    </row>
    <row r="131" spans="1:16" x14ac:dyDescent="0.15">
      <c r="A131" s="18">
        <v>65</v>
      </c>
      <c r="B131" s="18">
        <v>129</v>
      </c>
      <c r="D131">
        <v>619.126220703125</v>
      </c>
      <c r="E131">
        <v>528.56402587890602</v>
      </c>
      <c r="F131">
        <v>479.409423828125</v>
      </c>
      <c r="G131">
        <v>474.909423828125</v>
      </c>
      <c r="I131" s="19">
        <f t="shared" si="13"/>
        <v>139.716796875</v>
      </c>
      <c r="J131" s="19">
        <f t="shared" si="13"/>
        <v>53.654602050781023</v>
      </c>
      <c r="K131" s="19">
        <f t="shared" si="14"/>
        <v>102.15857543945329</v>
      </c>
      <c r="L131" s="20">
        <f t="shared" si="15"/>
        <v>1.9040039723482809</v>
      </c>
      <c r="M131" s="20">
        <f t="shared" si="12"/>
        <v>2.246550339311062</v>
      </c>
      <c r="P131" s="18">
        <f t="shared" si="10"/>
        <v>1.4531673423913982</v>
      </c>
    </row>
    <row r="132" spans="1:16" x14ac:dyDescent="0.15">
      <c r="A132" s="18">
        <v>65.5</v>
      </c>
      <c r="B132" s="18">
        <v>130</v>
      </c>
      <c r="D132">
        <v>620.68902587890602</v>
      </c>
      <c r="E132">
        <v>527.884765625</v>
      </c>
      <c r="F132">
        <v>478.02893066406301</v>
      </c>
      <c r="G132">
        <v>474.31457519531301</v>
      </c>
      <c r="I132" s="19">
        <f t="shared" si="13"/>
        <v>142.66009521484301</v>
      </c>
      <c r="J132" s="19">
        <f t="shared" si="13"/>
        <v>53.570190429686988</v>
      </c>
      <c r="K132" s="19">
        <f t="shared" si="14"/>
        <v>105.16096191406211</v>
      </c>
      <c r="L132" s="20">
        <f t="shared" si="15"/>
        <v>1.9630499923663716</v>
      </c>
      <c r="M132" s="20">
        <f t="shared" si="12"/>
        <v>2.3082313313827125</v>
      </c>
      <c r="P132" s="18">
        <f t="shared" si="10"/>
        <v>4.2386522260325581</v>
      </c>
    </row>
    <row r="133" spans="1:16" x14ac:dyDescent="0.15">
      <c r="A133" s="18">
        <v>66</v>
      </c>
      <c r="B133" s="18">
        <v>131</v>
      </c>
      <c r="D133">
        <v>621.30120849609398</v>
      </c>
      <c r="E133">
        <v>530.69146728515602</v>
      </c>
      <c r="F133">
        <v>478.87460327148398</v>
      </c>
      <c r="G133">
        <v>475.01876831054699</v>
      </c>
      <c r="I133" s="19">
        <f t="shared" si="13"/>
        <v>142.42660522461</v>
      </c>
      <c r="J133" s="19">
        <f t="shared" si="13"/>
        <v>55.672698974609034</v>
      </c>
      <c r="K133" s="19">
        <f t="shared" si="14"/>
        <v>103.45571594238368</v>
      </c>
      <c r="L133" s="20">
        <f t="shared" si="15"/>
        <v>1.8582845424750705</v>
      </c>
      <c r="M133" s="20">
        <f t="shared" si="12"/>
        <v>2.2061008535449709</v>
      </c>
      <c r="P133" s="18">
        <f t="shared" si="10"/>
        <v>-0.37351260175772216</v>
      </c>
    </row>
    <row r="134" spans="1:16" x14ac:dyDescent="0.15">
      <c r="A134" s="18">
        <v>66.5</v>
      </c>
      <c r="B134" s="18">
        <v>132</v>
      </c>
      <c r="D134">
        <v>619.95916748046898</v>
      </c>
      <c r="E134">
        <v>530.376220703125</v>
      </c>
      <c r="F134">
        <v>478.39120483398398</v>
      </c>
      <c r="G134">
        <v>474.21865844726602</v>
      </c>
      <c r="I134" s="19">
        <f t="shared" si="13"/>
        <v>141.567962646485</v>
      </c>
      <c r="J134" s="19">
        <f t="shared" si="13"/>
        <v>56.157562255858977</v>
      </c>
      <c r="K134" s="19">
        <f t="shared" si="14"/>
        <v>102.25766906738372</v>
      </c>
      <c r="L134" s="20">
        <f t="shared" si="15"/>
        <v>1.820906480973808</v>
      </c>
      <c r="M134" s="20">
        <f t="shared" si="12"/>
        <v>2.1713577640972686</v>
      </c>
      <c r="P134" s="18">
        <f t="shared" ref="P134:P152" si="16">(M134-$O$2)/$O$2*100</f>
        <v>-1.9424943450336587</v>
      </c>
    </row>
    <row r="135" spans="1:16" x14ac:dyDescent="0.15">
      <c r="A135" s="18">
        <v>67</v>
      </c>
      <c r="B135" s="18">
        <v>133</v>
      </c>
      <c r="D135">
        <v>622.54754638671898</v>
      </c>
      <c r="E135">
        <v>529.80670166015602</v>
      </c>
      <c r="F135">
        <v>479.33816528320301</v>
      </c>
      <c r="G135">
        <v>475.28939819335898</v>
      </c>
      <c r="I135" s="19">
        <f t="shared" si="13"/>
        <v>143.20938110351597</v>
      </c>
      <c r="J135" s="19">
        <f t="shared" si="13"/>
        <v>54.517303466797046</v>
      </c>
      <c r="K135" s="19">
        <f t="shared" si="14"/>
        <v>105.04726867675804</v>
      </c>
      <c r="L135" s="20">
        <f t="shared" si="15"/>
        <v>1.9268610513859241</v>
      </c>
      <c r="M135" s="20">
        <f t="shared" si="12"/>
        <v>2.2799473065629443</v>
      </c>
      <c r="P135" s="18">
        <f t="shared" si="16"/>
        <v>2.9613588340508445</v>
      </c>
    </row>
    <row r="136" spans="1:16" x14ac:dyDescent="0.15">
      <c r="A136" s="18">
        <v>67.5</v>
      </c>
      <c r="B136" s="18">
        <v>134</v>
      </c>
      <c r="D136">
        <v>622.10241699218795</v>
      </c>
      <c r="E136">
        <v>530.49755859375</v>
      </c>
      <c r="F136">
        <v>477.64898681640602</v>
      </c>
      <c r="G136">
        <v>474.17739868164102</v>
      </c>
      <c r="I136" s="19">
        <f t="shared" si="13"/>
        <v>144.45343017578193</v>
      </c>
      <c r="J136" s="19">
        <f t="shared" si="13"/>
        <v>56.320159912108977</v>
      </c>
      <c r="K136" s="19">
        <f t="shared" si="14"/>
        <v>105.02931823730566</v>
      </c>
      <c r="L136" s="20">
        <f t="shared" si="15"/>
        <v>1.8648618612093835</v>
      </c>
      <c r="M136" s="20">
        <f t="shared" si="12"/>
        <v>2.2205830884399638</v>
      </c>
      <c r="P136" s="18">
        <f t="shared" si="16"/>
        <v>0.28049838325501852</v>
      </c>
    </row>
    <row r="137" spans="1:16" x14ac:dyDescent="0.15">
      <c r="A137" s="18">
        <v>68</v>
      </c>
      <c r="B137" s="18">
        <v>135</v>
      </c>
      <c r="D137">
        <v>620.28350830078102</v>
      </c>
      <c r="E137">
        <v>530.74816894531295</v>
      </c>
      <c r="F137">
        <v>478.23257446289102</v>
      </c>
      <c r="G137">
        <v>474.76794433593801</v>
      </c>
      <c r="I137" s="19">
        <f t="shared" si="13"/>
        <v>142.05093383789</v>
      </c>
      <c r="J137" s="19">
        <f t="shared" si="13"/>
        <v>55.980224609374943</v>
      </c>
      <c r="K137" s="19">
        <f t="shared" si="14"/>
        <v>102.86477661132754</v>
      </c>
      <c r="L137" s="20">
        <f t="shared" si="15"/>
        <v>1.8375198979480496</v>
      </c>
      <c r="M137" s="20">
        <f t="shared" si="12"/>
        <v>2.1958760972321896</v>
      </c>
      <c r="P137" s="18">
        <f t="shared" si="16"/>
        <v>-0.83525783625528882</v>
      </c>
    </row>
    <row r="138" spans="1:16" x14ac:dyDescent="0.15">
      <c r="A138" s="18">
        <v>68.5</v>
      </c>
      <c r="B138" s="18">
        <v>136</v>
      </c>
      <c r="D138">
        <v>621.69879150390602</v>
      </c>
      <c r="E138">
        <v>529.23046875</v>
      </c>
      <c r="F138">
        <v>479.3515625</v>
      </c>
      <c r="G138">
        <v>474.85476684570301</v>
      </c>
      <c r="I138" s="19">
        <f t="shared" si="13"/>
        <v>142.34722900390602</v>
      </c>
      <c r="J138" s="19">
        <f t="shared" si="13"/>
        <v>54.375701904296989</v>
      </c>
      <c r="K138" s="19">
        <f t="shared" si="14"/>
        <v>104.28423767089814</v>
      </c>
      <c r="L138" s="20">
        <f t="shared" si="15"/>
        <v>1.9178462809444152</v>
      </c>
      <c r="M138" s="20">
        <f t="shared" si="12"/>
        <v>2.2788374522821151</v>
      </c>
      <c r="P138" s="18">
        <f t="shared" si="16"/>
        <v>2.9112383314703565</v>
      </c>
    </row>
    <row r="139" spans="1:16" x14ac:dyDescent="0.15">
      <c r="A139" s="18">
        <v>69</v>
      </c>
      <c r="B139" s="18">
        <v>137</v>
      </c>
      <c r="D139">
        <v>621.03717041015602</v>
      </c>
      <c r="E139">
        <v>529.97619628906295</v>
      </c>
      <c r="F139">
        <v>478.19882202148398</v>
      </c>
      <c r="G139">
        <v>474.689697265625</v>
      </c>
      <c r="I139" s="19">
        <f t="shared" si="13"/>
        <v>142.83834838867205</v>
      </c>
      <c r="J139" s="19">
        <f t="shared" si="13"/>
        <v>55.286499023437955</v>
      </c>
      <c r="K139" s="19">
        <f t="shared" si="14"/>
        <v>104.13779907226548</v>
      </c>
      <c r="L139" s="20">
        <f t="shared" si="15"/>
        <v>1.8836027043079304</v>
      </c>
      <c r="M139" s="20">
        <f t="shared" si="12"/>
        <v>2.2472288476991902</v>
      </c>
      <c r="P139" s="18">
        <f t="shared" si="16"/>
        <v>1.4838084652896717</v>
      </c>
    </row>
    <row r="140" spans="1:16" x14ac:dyDescent="0.15">
      <c r="A140" s="18">
        <v>69.5</v>
      </c>
      <c r="B140" s="18">
        <v>138</v>
      </c>
      <c r="D140">
        <v>622.20855712890602</v>
      </c>
      <c r="E140">
        <v>530.16949462890602</v>
      </c>
      <c r="F140">
        <v>478.76956176757801</v>
      </c>
      <c r="G140">
        <v>474.83923339843801</v>
      </c>
      <c r="I140" s="19">
        <f t="shared" si="13"/>
        <v>143.43899536132801</v>
      </c>
      <c r="J140" s="19">
        <f t="shared" si="13"/>
        <v>55.330261230468011</v>
      </c>
      <c r="K140" s="19">
        <f t="shared" si="14"/>
        <v>104.70781250000041</v>
      </c>
      <c r="L140" s="20">
        <f t="shared" si="15"/>
        <v>1.8924149312048124</v>
      </c>
      <c r="M140" s="20">
        <f t="shared" si="12"/>
        <v>2.2586760466496321</v>
      </c>
      <c r="P140" s="18">
        <f t="shared" si="16"/>
        <v>2.0007586401417403</v>
      </c>
    </row>
    <row r="141" spans="1:16" x14ac:dyDescent="0.15">
      <c r="A141" s="18">
        <v>70</v>
      </c>
      <c r="B141" s="18">
        <v>139</v>
      </c>
      <c r="D141">
        <v>623.08477783203102</v>
      </c>
      <c r="E141">
        <v>531.66827392578102</v>
      </c>
      <c r="F141">
        <v>479.35101318359398</v>
      </c>
      <c r="G141">
        <v>475.25778198242199</v>
      </c>
      <c r="I141" s="19">
        <f t="shared" si="13"/>
        <v>143.73376464843705</v>
      </c>
      <c r="J141" s="19">
        <f t="shared" si="13"/>
        <v>56.410491943359034</v>
      </c>
      <c r="K141" s="19">
        <f t="shared" si="14"/>
        <v>104.24642028808572</v>
      </c>
      <c r="L141" s="20">
        <f t="shared" si="15"/>
        <v>1.8479970072368461</v>
      </c>
      <c r="M141" s="20">
        <f t="shared" si="12"/>
        <v>2.2168930947352257</v>
      </c>
      <c r="P141" s="18">
        <f t="shared" si="16"/>
        <v>0.11385998558885754</v>
      </c>
    </row>
    <row r="142" spans="1:16" x14ac:dyDescent="0.15">
      <c r="A142" s="18">
        <v>70.5</v>
      </c>
      <c r="B142" s="18">
        <v>140</v>
      </c>
      <c r="D142">
        <v>624.54815673828102</v>
      </c>
      <c r="E142">
        <v>532.36828613281295</v>
      </c>
      <c r="F142">
        <v>478.03323364257801</v>
      </c>
      <c r="G142">
        <v>474.42605590820301</v>
      </c>
      <c r="I142" s="19">
        <f t="shared" si="13"/>
        <v>146.51492309570301</v>
      </c>
      <c r="J142" s="19">
        <f t="shared" si="13"/>
        <v>57.942230224609943</v>
      </c>
      <c r="K142" s="19">
        <f t="shared" si="14"/>
        <v>105.95536193847605</v>
      </c>
      <c r="L142" s="20">
        <f t="shared" si="15"/>
        <v>1.8286379645337394</v>
      </c>
      <c r="M142" s="20">
        <f t="shared" si="12"/>
        <v>2.2001690240856786</v>
      </c>
      <c r="P142" s="18">
        <f t="shared" si="16"/>
        <v>-0.64139125831373667</v>
      </c>
    </row>
    <row r="143" spans="1:16" x14ac:dyDescent="0.15">
      <c r="A143" s="18">
        <v>71</v>
      </c>
      <c r="B143" s="18">
        <v>141</v>
      </c>
      <c r="D143">
        <v>625.55975341796898</v>
      </c>
      <c r="E143">
        <v>531.719482421875</v>
      </c>
      <c r="F143">
        <v>479.892822265625</v>
      </c>
      <c r="G143">
        <v>475.65219116210898</v>
      </c>
      <c r="I143" s="19">
        <f t="shared" si="13"/>
        <v>145.66693115234398</v>
      </c>
      <c r="J143" s="19">
        <f t="shared" si="13"/>
        <v>56.067291259766023</v>
      </c>
      <c r="K143" s="19">
        <f t="shared" si="14"/>
        <v>106.41982727050777</v>
      </c>
      <c r="L143" s="20">
        <f t="shared" si="15"/>
        <v>1.8980732772955415</v>
      </c>
      <c r="M143" s="20">
        <f t="shared" si="12"/>
        <v>2.2722393089010406</v>
      </c>
      <c r="P143" s="18">
        <f t="shared" si="16"/>
        <v>2.6132692484385824</v>
      </c>
    </row>
    <row r="144" spans="1:16" x14ac:dyDescent="0.15">
      <c r="A144" s="18">
        <v>71.5</v>
      </c>
      <c r="B144" s="18">
        <v>142</v>
      </c>
      <c r="D144">
        <v>622.97314453125</v>
      </c>
      <c r="E144">
        <v>530.60607910156295</v>
      </c>
      <c r="F144">
        <v>478.56536865234398</v>
      </c>
      <c r="G144">
        <v>474.6318359375</v>
      </c>
      <c r="I144" s="19">
        <f t="shared" si="13"/>
        <v>144.40777587890602</v>
      </c>
      <c r="J144" s="19">
        <f t="shared" si="13"/>
        <v>55.974243164062955</v>
      </c>
      <c r="K144" s="19">
        <f t="shared" si="14"/>
        <v>105.22580566406197</v>
      </c>
      <c r="L144" s="20">
        <f t="shared" si="15"/>
        <v>1.8798968903543818</v>
      </c>
      <c r="M144" s="20">
        <f t="shared" si="12"/>
        <v>2.2566978940134406</v>
      </c>
      <c r="P144" s="18">
        <f t="shared" si="16"/>
        <v>1.9114261881078041</v>
      </c>
    </row>
    <row r="145" spans="1:16" x14ac:dyDescent="0.15">
      <c r="A145" s="18">
        <v>72</v>
      </c>
      <c r="B145" s="18">
        <v>143</v>
      </c>
      <c r="D145">
        <v>623.14147949218795</v>
      </c>
      <c r="E145">
        <v>530.47985839843795</v>
      </c>
      <c r="F145">
        <v>479.76473999023398</v>
      </c>
      <c r="G145">
        <v>476.19024658203102</v>
      </c>
      <c r="I145" s="19">
        <f t="shared" si="13"/>
        <v>143.37673950195398</v>
      </c>
      <c r="J145" s="19">
        <f t="shared" si="13"/>
        <v>54.289611816406932</v>
      </c>
      <c r="K145" s="19">
        <f t="shared" si="14"/>
        <v>105.37401123046914</v>
      </c>
      <c r="L145" s="20">
        <f t="shared" si="15"/>
        <v>1.9409608524521431</v>
      </c>
      <c r="M145" s="20">
        <f t="shared" si="12"/>
        <v>2.3203968281647618</v>
      </c>
      <c r="P145" s="18">
        <f t="shared" si="16"/>
        <v>4.7880403965246838</v>
      </c>
    </row>
    <row r="146" spans="1:16" x14ac:dyDescent="0.15">
      <c r="A146" s="18">
        <v>72.5</v>
      </c>
      <c r="B146" s="18">
        <v>144</v>
      </c>
      <c r="D146">
        <v>622.00732421875</v>
      </c>
      <c r="E146">
        <v>530.69635009765602</v>
      </c>
      <c r="F146">
        <v>479.30331420898398</v>
      </c>
      <c r="G146">
        <v>475.22668457031301</v>
      </c>
      <c r="I146" s="19">
        <f t="shared" si="13"/>
        <v>142.70401000976602</v>
      </c>
      <c r="J146" s="19">
        <f t="shared" si="13"/>
        <v>55.469665527343011</v>
      </c>
      <c r="K146" s="19">
        <f t="shared" si="14"/>
        <v>103.87524414062591</v>
      </c>
      <c r="L146" s="20">
        <f t="shared" si="15"/>
        <v>1.8726495491382047</v>
      </c>
      <c r="M146" s="20">
        <f t="shared" si="12"/>
        <v>2.2547204969043833</v>
      </c>
      <c r="P146" s="18">
        <f t="shared" si="16"/>
        <v>1.8221278553274785</v>
      </c>
    </row>
    <row r="147" spans="1:16" x14ac:dyDescent="0.15">
      <c r="A147" s="18">
        <v>73</v>
      </c>
      <c r="B147" s="18">
        <v>145</v>
      </c>
      <c r="D147">
        <v>623.39208984375</v>
      </c>
      <c r="E147">
        <v>531.59387207031295</v>
      </c>
      <c r="F147">
        <v>478.74490356445301</v>
      </c>
      <c r="G147">
        <v>474.32421875</v>
      </c>
      <c r="I147" s="19">
        <f t="shared" si="13"/>
        <v>144.64718627929699</v>
      </c>
      <c r="J147" s="19">
        <f t="shared" si="13"/>
        <v>57.269653320312955</v>
      </c>
      <c r="K147" s="19">
        <f t="shared" si="14"/>
        <v>104.55842895507791</v>
      </c>
      <c r="L147" s="20">
        <f t="shared" si="15"/>
        <v>1.8257213531619567</v>
      </c>
      <c r="M147" s="20">
        <f t="shared" si="12"/>
        <v>2.2104272729816952</v>
      </c>
      <c r="P147" s="18">
        <f t="shared" si="16"/>
        <v>-0.17813351435121935</v>
      </c>
    </row>
    <row r="148" spans="1:16" x14ac:dyDescent="0.15">
      <c r="A148" s="18">
        <v>73.5</v>
      </c>
      <c r="B148" s="18">
        <v>146</v>
      </c>
      <c r="D148">
        <v>624.71405029296898</v>
      </c>
      <c r="E148">
        <v>530.890869140625</v>
      </c>
      <c r="F148">
        <v>478.00964355468801</v>
      </c>
      <c r="G148">
        <v>474.18597412109398</v>
      </c>
      <c r="I148" s="19">
        <f t="shared" si="13"/>
        <v>146.70440673828097</v>
      </c>
      <c r="J148" s="19">
        <f t="shared" si="13"/>
        <v>56.704895019531023</v>
      </c>
      <c r="K148" s="19">
        <f t="shared" si="14"/>
        <v>107.01098022460926</v>
      </c>
      <c r="L148" s="20">
        <f t="shared" si="15"/>
        <v>1.8871559534278508</v>
      </c>
      <c r="M148" s="20">
        <f t="shared" si="12"/>
        <v>2.2744968453011492</v>
      </c>
      <c r="P148" s="18">
        <f t="shared" si="16"/>
        <v>2.7152185411715397</v>
      </c>
    </row>
    <row r="149" spans="1:16" x14ac:dyDescent="0.15">
      <c r="A149" s="18">
        <v>74</v>
      </c>
      <c r="B149" s="18">
        <v>147</v>
      </c>
      <c r="D149">
        <v>622.02685546875</v>
      </c>
      <c r="E149">
        <v>530.15972900390602</v>
      </c>
      <c r="F149">
        <v>477.760986328125</v>
      </c>
      <c r="G149">
        <v>474.23739624023398</v>
      </c>
      <c r="I149" s="19">
        <f t="shared" si="13"/>
        <v>144.265869140625</v>
      </c>
      <c r="J149" s="19">
        <f t="shared" si="13"/>
        <v>55.922332763672046</v>
      </c>
      <c r="K149" s="19">
        <f t="shared" si="14"/>
        <v>105.12023620605457</v>
      </c>
      <c r="L149" s="20">
        <f t="shared" si="15"/>
        <v>1.8797541341898776</v>
      </c>
      <c r="M149" s="20">
        <f t="shared" si="12"/>
        <v>2.2697299981167358</v>
      </c>
      <c r="P149" s="18">
        <f t="shared" si="16"/>
        <v>2.4999499417400215</v>
      </c>
    </row>
    <row r="150" spans="1:16" x14ac:dyDescent="0.15">
      <c r="A150" s="18">
        <v>74.5</v>
      </c>
      <c r="B150" s="18">
        <v>148</v>
      </c>
      <c r="D150">
        <v>621.13537597656295</v>
      </c>
      <c r="E150">
        <v>530.98962402343795</v>
      </c>
      <c r="F150">
        <v>478.68917846679699</v>
      </c>
      <c r="G150">
        <v>474.42712402343801</v>
      </c>
      <c r="I150" s="19">
        <f t="shared" si="13"/>
        <v>142.44619750976597</v>
      </c>
      <c r="J150" s="19">
        <f t="shared" si="13"/>
        <v>56.562499999999943</v>
      </c>
      <c r="K150" s="19">
        <f t="shared" si="14"/>
        <v>102.85244750976601</v>
      </c>
      <c r="L150" s="20">
        <f t="shared" si="15"/>
        <v>1.8183858123273566</v>
      </c>
      <c r="M150" s="20">
        <f t="shared" si="12"/>
        <v>2.2109966483077748</v>
      </c>
      <c r="P150" s="18">
        <f t="shared" si="16"/>
        <v>-0.15242078972333681</v>
      </c>
    </row>
    <row r="151" spans="1:16" x14ac:dyDescent="0.15">
      <c r="A151" s="18">
        <v>75</v>
      </c>
      <c r="B151" s="18">
        <v>149</v>
      </c>
      <c r="D151">
        <v>623.10791015625</v>
      </c>
      <c r="E151">
        <v>531.43597412109398</v>
      </c>
      <c r="F151">
        <v>478.200439453125</v>
      </c>
      <c r="G151">
        <v>473.75347900390602</v>
      </c>
      <c r="I151" s="19">
        <f t="shared" si="13"/>
        <v>144.907470703125</v>
      </c>
      <c r="J151" s="19">
        <f t="shared" si="13"/>
        <v>57.682495117187955</v>
      </c>
      <c r="K151" s="19">
        <f t="shared" si="14"/>
        <v>104.52972412109344</v>
      </c>
      <c r="L151" s="20">
        <f t="shared" si="15"/>
        <v>1.8121567714560629</v>
      </c>
      <c r="M151" s="20">
        <f t="shared" si="12"/>
        <v>2.2074025794900409</v>
      </c>
      <c r="P151" s="18">
        <f t="shared" si="16"/>
        <v>-0.31472726415445962</v>
      </c>
    </row>
    <row r="152" spans="1:16" x14ac:dyDescent="0.15">
      <c r="A152" s="18">
        <v>75.5</v>
      </c>
      <c r="B152" s="18">
        <v>150</v>
      </c>
      <c r="D152">
        <v>622.361572265625</v>
      </c>
      <c r="E152">
        <v>530.51220703125</v>
      </c>
      <c r="F152">
        <v>479.07235717773398</v>
      </c>
      <c r="G152">
        <v>475.16024780273398</v>
      </c>
      <c r="I152" s="19">
        <f t="shared" si="13"/>
        <v>143.28921508789102</v>
      </c>
      <c r="J152" s="19">
        <f t="shared" si="13"/>
        <v>55.351959228516023</v>
      </c>
      <c r="K152" s="19">
        <f t="shared" si="14"/>
        <v>104.54284362792981</v>
      </c>
      <c r="L152" s="20">
        <f t="shared" si="15"/>
        <v>1.8886927415944439</v>
      </c>
      <c r="M152" s="20">
        <f t="shared" ref="M152" si="17">L152+ABS($N$2)*A152</f>
        <v>2.2865735216819818</v>
      </c>
      <c r="P152" s="18">
        <f t="shared" si="16"/>
        <v>3.2605956236989897</v>
      </c>
    </row>
    <row r="153" spans="1:16" x14ac:dyDescent="0.15">
      <c r="D153">
        <v>623.02258300781295</v>
      </c>
      <c r="E153">
        <v>531.06768798828102</v>
      </c>
      <c r="F153">
        <v>479.42498779296898</v>
      </c>
      <c r="G153">
        <v>475.29046630859398</v>
      </c>
      <c r="I153" s="19"/>
      <c r="J153" s="19"/>
      <c r="K153" s="19"/>
      <c r="L153" s="20"/>
      <c r="M153" s="20"/>
    </row>
    <row r="154" spans="1:16" x14ac:dyDescent="0.15">
      <c r="D154">
        <v>624.770751953125</v>
      </c>
      <c r="E154">
        <v>532.390869140625</v>
      </c>
      <c r="F154">
        <v>479.49304199218801</v>
      </c>
      <c r="G154">
        <v>475.18167114257801</v>
      </c>
      <c r="I154" s="19"/>
      <c r="J154" s="19"/>
      <c r="K154" s="19"/>
      <c r="L154" s="20"/>
      <c r="M154" s="20"/>
    </row>
    <row r="155" spans="1:16" x14ac:dyDescent="0.15">
      <c r="D155">
        <v>621.56280517578102</v>
      </c>
      <c r="E155">
        <v>531.32501220703102</v>
      </c>
      <c r="F155">
        <v>479.18380737304699</v>
      </c>
      <c r="G155">
        <v>474.50750732421898</v>
      </c>
      <c r="I155" s="19"/>
      <c r="J155" s="19"/>
      <c r="K155" s="19"/>
      <c r="L155" s="20"/>
      <c r="M155" s="20"/>
    </row>
    <row r="156" spans="1:16" x14ac:dyDescent="0.15">
      <c r="D156">
        <v>622.38293457031295</v>
      </c>
      <c r="E156">
        <v>530.83172607421898</v>
      </c>
      <c r="F156">
        <v>480.06109619140602</v>
      </c>
      <c r="G156">
        <v>475.38851928710898</v>
      </c>
      <c r="I156" s="19"/>
      <c r="J156" s="19"/>
      <c r="K156" s="19"/>
      <c r="L156" s="20"/>
      <c r="M156" s="20"/>
    </row>
    <row r="157" spans="1:16" x14ac:dyDescent="0.15">
      <c r="D157">
        <v>621.94451904296898</v>
      </c>
      <c r="E157">
        <v>530.91888427734398</v>
      </c>
      <c r="F157">
        <v>479.50588989257801</v>
      </c>
      <c r="G157">
        <v>475.77383422851602</v>
      </c>
      <c r="I157" s="19"/>
      <c r="J157" s="19"/>
      <c r="K157" s="19"/>
      <c r="L157" s="20"/>
      <c r="M157" s="20"/>
    </row>
    <row r="158" spans="1:16" x14ac:dyDescent="0.15">
      <c r="D158">
        <v>622.77136230468795</v>
      </c>
      <c r="E158">
        <v>531.92498779296898</v>
      </c>
      <c r="F158">
        <v>479.64416503906301</v>
      </c>
      <c r="G158">
        <v>475.59002685546898</v>
      </c>
      <c r="I158" s="19"/>
      <c r="J158" s="19"/>
      <c r="K158" s="19"/>
      <c r="L158" s="20"/>
      <c r="M158" s="20"/>
    </row>
    <row r="159" spans="1:16" x14ac:dyDescent="0.15">
      <c r="D159">
        <v>620.89697265625</v>
      </c>
      <c r="E159">
        <v>531.30303955078102</v>
      </c>
      <c r="F159">
        <v>479.26043701171898</v>
      </c>
      <c r="G159">
        <v>475.21328735351602</v>
      </c>
      <c r="I159" s="19"/>
      <c r="J159" s="19"/>
      <c r="K159" s="19"/>
      <c r="L159" s="20"/>
      <c r="M159" s="20"/>
    </row>
    <row r="160" spans="1:16" x14ac:dyDescent="0.15">
      <c r="D160">
        <v>622.47009277343795</v>
      </c>
      <c r="E160">
        <v>531.05120849609398</v>
      </c>
      <c r="F160">
        <v>478.83816528320301</v>
      </c>
      <c r="G160">
        <v>474.58413696289102</v>
      </c>
      <c r="I160" s="19"/>
      <c r="J160" s="19"/>
      <c r="K160" s="19"/>
      <c r="L160" s="20"/>
      <c r="M160" s="20"/>
    </row>
    <row r="161" spans="4:13" x14ac:dyDescent="0.15">
      <c r="D161">
        <v>618.0244140625</v>
      </c>
      <c r="E161">
        <v>530.18048095703102</v>
      </c>
      <c r="F161">
        <v>479.44158935546898</v>
      </c>
      <c r="G161">
        <v>475.07717895507801</v>
      </c>
      <c r="I161" s="19"/>
      <c r="J161" s="19"/>
      <c r="K161" s="19"/>
      <c r="L161" s="20"/>
      <c r="M161" s="20"/>
    </row>
    <row r="162" spans="4:13" x14ac:dyDescent="0.15">
      <c r="D162">
        <v>616.60485839843795</v>
      </c>
      <c r="E162">
        <v>529.743896484375</v>
      </c>
      <c r="F162">
        <v>478.55679321289102</v>
      </c>
      <c r="G162">
        <v>474.84512329101602</v>
      </c>
      <c r="I162" s="19"/>
      <c r="J162" s="19"/>
      <c r="K162" s="19"/>
      <c r="L162" s="20"/>
      <c r="M162" s="20"/>
    </row>
    <row r="163" spans="4:13" x14ac:dyDescent="0.15">
      <c r="D163">
        <v>615.64270019531295</v>
      </c>
      <c r="E163">
        <v>528.70123291015602</v>
      </c>
      <c r="F163">
        <v>479.13827514648398</v>
      </c>
      <c r="G163">
        <v>474.61413574218801</v>
      </c>
      <c r="I163" s="19"/>
      <c r="J163" s="19"/>
      <c r="K163" s="19"/>
      <c r="L163" s="20"/>
      <c r="M163" s="20"/>
    </row>
    <row r="164" spans="4:13" x14ac:dyDescent="0.15">
      <c r="D164">
        <v>615.26220703125</v>
      </c>
      <c r="E164">
        <v>528.35241699218795</v>
      </c>
      <c r="F164">
        <v>478.40460205078102</v>
      </c>
      <c r="G164">
        <v>474.40728759765602</v>
      </c>
      <c r="I164" s="19"/>
      <c r="J164" s="19"/>
      <c r="K164" s="19"/>
      <c r="L164" s="20"/>
      <c r="M164" s="20"/>
    </row>
    <row r="165" spans="4:13" x14ac:dyDescent="0.15">
      <c r="D165">
        <v>616.42376708984398</v>
      </c>
      <c r="E165">
        <v>529.69146728515602</v>
      </c>
      <c r="F165">
        <v>478.60128784179699</v>
      </c>
      <c r="G165">
        <v>474.83279418945301</v>
      </c>
      <c r="I165" s="19"/>
      <c r="J165" s="19"/>
      <c r="K165" s="19"/>
      <c r="L165" s="20"/>
      <c r="M165" s="20"/>
    </row>
    <row r="166" spans="4:13" x14ac:dyDescent="0.15">
      <c r="D166">
        <v>616.67254638671898</v>
      </c>
      <c r="E166">
        <v>529.77502441406295</v>
      </c>
      <c r="F166">
        <v>478.42013549804699</v>
      </c>
      <c r="G166">
        <v>474.66882324218801</v>
      </c>
      <c r="I166" s="19"/>
      <c r="J166" s="19"/>
      <c r="K166" s="19"/>
      <c r="L166" s="20"/>
      <c r="M166" s="20"/>
    </row>
    <row r="167" spans="4:13" x14ac:dyDescent="0.15">
      <c r="D167">
        <v>617.32928466796898</v>
      </c>
      <c r="E167">
        <v>529.881103515625</v>
      </c>
      <c r="F167">
        <v>478.52841186523398</v>
      </c>
      <c r="G167">
        <v>474.87567138671898</v>
      </c>
      <c r="I167" s="19"/>
      <c r="J167" s="19"/>
      <c r="K167" s="19"/>
      <c r="L167" s="20"/>
      <c r="M167" s="20"/>
    </row>
    <row r="168" spans="4:13" x14ac:dyDescent="0.15">
      <c r="D168">
        <v>616.61218261718795</v>
      </c>
      <c r="E168">
        <v>529.94573974609398</v>
      </c>
      <c r="F168">
        <v>479.05572509765602</v>
      </c>
      <c r="G168">
        <v>475.63558959960898</v>
      </c>
      <c r="I168" s="19"/>
      <c r="J168" s="19"/>
      <c r="K168" s="19"/>
      <c r="L168" s="20"/>
      <c r="M168" s="20"/>
    </row>
    <row r="169" spans="4:13" x14ac:dyDescent="0.15">
      <c r="D169">
        <v>615.12744140625</v>
      </c>
      <c r="E169">
        <v>529.04510498046898</v>
      </c>
      <c r="F169">
        <v>480.29421997070301</v>
      </c>
      <c r="G169">
        <v>476.32208251953102</v>
      </c>
      <c r="I169" s="19"/>
      <c r="J169" s="19"/>
      <c r="K169" s="19"/>
      <c r="L169" s="20"/>
      <c r="M169" s="20"/>
    </row>
    <row r="170" spans="4:13" x14ac:dyDescent="0.15">
      <c r="D170">
        <v>616.26037597656295</v>
      </c>
      <c r="E170">
        <v>529.12316894531295</v>
      </c>
      <c r="F170">
        <v>479.49624633789102</v>
      </c>
      <c r="G170">
        <v>475.17630004882801</v>
      </c>
      <c r="I170" s="19"/>
      <c r="J170" s="19"/>
      <c r="K170" s="19"/>
      <c r="L170" s="20"/>
      <c r="M170" s="20"/>
    </row>
    <row r="171" spans="4:13" x14ac:dyDescent="0.15">
      <c r="D171">
        <v>613.19512939453102</v>
      </c>
      <c r="E171">
        <v>528.30853271484398</v>
      </c>
      <c r="F171">
        <v>478.60931396484398</v>
      </c>
      <c r="G171">
        <v>475.00964355468801</v>
      </c>
      <c r="I171" s="19"/>
      <c r="J171" s="19"/>
      <c r="K171" s="19"/>
      <c r="L171" s="20"/>
      <c r="M171" s="20"/>
    </row>
    <row r="172" spans="4:13" x14ac:dyDescent="0.15">
      <c r="D172">
        <v>615.32073974609398</v>
      </c>
      <c r="E172">
        <v>529.08233642578102</v>
      </c>
      <c r="F172">
        <v>479.86978149414102</v>
      </c>
      <c r="G172">
        <v>476.46838378906301</v>
      </c>
      <c r="I172" s="19"/>
      <c r="J172" s="19"/>
      <c r="K172" s="19"/>
      <c r="L172" s="20"/>
      <c r="M172" s="20"/>
    </row>
    <row r="173" spans="4:13" x14ac:dyDescent="0.15">
      <c r="D173">
        <v>621.37744140625</v>
      </c>
      <c r="E173">
        <v>532.28112792968795</v>
      </c>
      <c r="F173">
        <v>479.4560546875</v>
      </c>
      <c r="G173">
        <v>475.64468383789102</v>
      </c>
      <c r="I173" s="19"/>
      <c r="J173" s="19"/>
      <c r="K173" s="19"/>
      <c r="L173" s="20"/>
      <c r="M173" s="20"/>
    </row>
    <row r="174" spans="4:13" x14ac:dyDescent="0.15">
      <c r="D174">
        <v>620.13659667968795</v>
      </c>
      <c r="E174">
        <v>531.74694824218795</v>
      </c>
      <c r="F174">
        <v>479.13879394531301</v>
      </c>
      <c r="G174">
        <v>475.47320556640602</v>
      </c>
      <c r="I174" s="19"/>
      <c r="J174" s="19"/>
      <c r="K174" s="19"/>
      <c r="L174" s="20"/>
      <c r="M174" s="20"/>
    </row>
    <row r="175" spans="4:13" x14ac:dyDescent="0.15">
      <c r="D175">
        <v>619.26220703125</v>
      </c>
      <c r="E175">
        <v>531.648193359375</v>
      </c>
      <c r="F175">
        <v>479.826904296875</v>
      </c>
      <c r="G175">
        <v>476.23205566406301</v>
      </c>
      <c r="I175" s="19"/>
      <c r="J175" s="19"/>
      <c r="K175" s="19"/>
      <c r="L175" s="20"/>
      <c r="M175" s="20"/>
    </row>
    <row r="176" spans="4:13" x14ac:dyDescent="0.15">
      <c r="D176">
        <v>620.11584472656295</v>
      </c>
      <c r="E176">
        <v>532.49267578125</v>
      </c>
      <c r="F176">
        <v>478.96087646484398</v>
      </c>
      <c r="G176">
        <v>475.30279541015602</v>
      </c>
      <c r="I176" s="19"/>
      <c r="J176" s="19"/>
      <c r="K176" s="19"/>
      <c r="L176" s="20"/>
      <c r="M176" s="20"/>
    </row>
    <row r="177" spans="4:13" x14ac:dyDescent="0.15">
      <c r="D177">
        <v>615.02258300781295</v>
      </c>
      <c r="E177">
        <v>528.81646728515602</v>
      </c>
      <c r="F177">
        <v>479.77975463867199</v>
      </c>
      <c r="G177">
        <v>475.90515136718801</v>
      </c>
      <c r="I177" s="19"/>
      <c r="J177" s="19"/>
      <c r="K177" s="19"/>
      <c r="L177" s="20"/>
      <c r="M177" s="20"/>
    </row>
    <row r="178" spans="4:13" x14ac:dyDescent="0.15">
      <c r="D178">
        <v>613.52685546875</v>
      </c>
      <c r="E178">
        <v>529.03289794921898</v>
      </c>
      <c r="F178">
        <v>479.64202880859398</v>
      </c>
      <c r="G178">
        <v>476.00643920898398</v>
      </c>
      <c r="I178" s="19"/>
      <c r="J178" s="19"/>
      <c r="K178" s="19"/>
      <c r="L178" s="19"/>
    </row>
    <row r="179" spans="4:13" x14ac:dyDescent="0.15">
      <c r="D179">
        <v>613.79083251953102</v>
      </c>
      <c r="E179">
        <v>529.00671386718795</v>
      </c>
      <c r="F179">
        <v>478.64950561523398</v>
      </c>
      <c r="G179">
        <v>474.90621948242199</v>
      </c>
      <c r="I179" s="19"/>
      <c r="J179" s="19"/>
      <c r="K179" s="19"/>
      <c r="L179" s="19"/>
    </row>
    <row r="180" spans="4:13" x14ac:dyDescent="0.15">
      <c r="D180">
        <v>614.12255859375</v>
      </c>
      <c r="E180">
        <v>527.97314453125</v>
      </c>
      <c r="F180">
        <v>479.94854736328102</v>
      </c>
      <c r="G180">
        <v>476.25885009765602</v>
      </c>
      <c r="I180" s="19"/>
      <c r="J180" s="19"/>
      <c r="K180" s="19"/>
      <c r="L180" s="19"/>
    </row>
    <row r="181" spans="4:13" x14ac:dyDescent="0.15">
      <c r="D181">
        <v>617.361572265625</v>
      </c>
      <c r="E181">
        <v>529.59875488281295</v>
      </c>
      <c r="F181">
        <v>480.42337036132801</v>
      </c>
      <c r="G181">
        <v>476.13558959960898</v>
      </c>
      <c r="I181" s="19"/>
      <c r="J181" s="19"/>
      <c r="K181" s="19"/>
      <c r="L181" s="19"/>
    </row>
    <row r="182" spans="4:13" x14ac:dyDescent="0.15">
      <c r="D182">
        <v>619.58538818359398</v>
      </c>
      <c r="E182">
        <v>532.04388427734398</v>
      </c>
      <c r="F182">
        <v>479.35583496093801</v>
      </c>
      <c r="G182">
        <v>475.17684936523398</v>
      </c>
      <c r="I182" s="19"/>
      <c r="J182" s="19"/>
      <c r="K182" s="19"/>
      <c r="L182" s="19"/>
    </row>
    <row r="183" spans="4:13" x14ac:dyDescent="0.15">
      <c r="D183">
        <v>617.87438964843795</v>
      </c>
      <c r="E183">
        <v>530.55975341796898</v>
      </c>
      <c r="F183">
        <v>479.56378173828102</v>
      </c>
      <c r="G183">
        <v>475.77169799804699</v>
      </c>
      <c r="I183" s="19"/>
      <c r="J183" s="19"/>
      <c r="K183" s="19"/>
      <c r="L183" s="19"/>
    </row>
    <row r="184" spans="4:13" x14ac:dyDescent="0.15">
      <c r="D184">
        <v>617.84875488281295</v>
      </c>
      <c r="E184">
        <v>530.82623291015602</v>
      </c>
      <c r="F184">
        <v>480.69186401367199</v>
      </c>
      <c r="G184">
        <v>475.84030151367199</v>
      </c>
      <c r="I184" s="19"/>
      <c r="J184" s="19"/>
      <c r="K184" s="19"/>
      <c r="L184" s="19"/>
    </row>
    <row r="185" spans="4:13" x14ac:dyDescent="0.15">
      <c r="D185">
        <v>619.57867431640602</v>
      </c>
      <c r="E185">
        <v>531.36706542968795</v>
      </c>
      <c r="F185">
        <v>479.22186279296898</v>
      </c>
      <c r="G185">
        <v>475.42550659179699</v>
      </c>
      <c r="I185" s="19"/>
      <c r="J185" s="19"/>
      <c r="K185" s="19"/>
      <c r="L185" s="19"/>
    </row>
    <row r="186" spans="4:13" x14ac:dyDescent="0.15">
      <c r="D186">
        <v>619.53717041015602</v>
      </c>
      <c r="E186">
        <v>531.53289794921898</v>
      </c>
      <c r="F186">
        <v>478.77331542968801</v>
      </c>
      <c r="G186">
        <v>475.06967163085898</v>
      </c>
      <c r="I186" s="19"/>
      <c r="J186" s="19"/>
      <c r="K186" s="19"/>
      <c r="L186" s="19"/>
    </row>
    <row r="187" spans="4:13" x14ac:dyDescent="0.15">
      <c r="D187">
        <v>620.98962402343795</v>
      </c>
      <c r="E187">
        <v>531.17864990234398</v>
      </c>
      <c r="F187">
        <v>479.44210815429699</v>
      </c>
      <c r="G187">
        <v>474.87835693359398</v>
      </c>
      <c r="I187" s="19"/>
      <c r="J187" s="19"/>
      <c r="K187" s="19"/>
      <c r="L187" s="19"/>
    </row>
    <row r="188" spans="4:13" x14ac:dyDescent="0.15">
      <c r="D188">
        <v>620.513427734375</v>
      </c>
      <c r="E188">
        <v>531.34997558593795</v>
      </c>
      <c r="F188">
        <v>479.60128784179699</v>
      </c>
      <c r="G188">
        <v>475.18112182617199</v>
      </c>
      <c r="I188" s="19"/>
      <c r="J188" s="19"/>
      <c r="K188" s="19"/>
      <c r="L188" s="19"/>
    </row>
    <row r="189" spans="4:13" x14ac:dyDescent="0.15">
      <c r="D189">
        <v>620.615234375</v>
      </c>
      <c r="E189">
        <v>531.16400146484398</v>
      </c>
      <c r="F189">
        <v>479.66024780273398</v>
      </c>
      <c r="G189">
        <v>476.08575439453102</v>
      </c>
      <c r="I189" s="19"/>
      <c r="J189" s="19"/>
      <c r="K189" s="19"/>
      <c r="L189" s="19"/>
    </row>
    <row r="190" spans="4:13" x14ac:dyDescent="0.15">
      <c r="D190">
        <v>620.18475341796898</v>
      </c>
      <c r="E190">
        <v>531.604248046875</v>
      </c>
      <c r="F190">
        <v>479.7197265625</v>
      </c>
      <c r="G190">
        <v>476.16452026367199</v>
      </c>
      <c r="I190" s="19"/>
      <c r="J190" s="19"/>
      <c r="K190" s="19"/>
      <c r="L190" s="19"/>
    </row>
    <row r="191" spans="4:13" x14ac:dyDescent="0.15">
      <c r="D191">
        <v>619.70794677734398</v>
      </c>
      <c r="E191">
        <v>531.17864990234398</v>
      </c>
      <c r="F191">
        <v>479.90515136718801</v>
      </c>
      <c r="G191">
        <v>475.50912475585898</v>
      </c>
      <c r="I191" s="19"/>
      <c r="J191" s="19"/>
      <c r="K191" s="19"/>
      <c r="L191" s="19"/>
    </row>
    <row r="192" spans="4:13" x14ac:dyDescent="0.15">
      <c r="D192">
        <v>622.15789794921898</v>
      </c>
      <c r="E192">
        <v>532.20916748046898</v>
      </c>
      <c r="F192">
        <v>479.51553344726602</v>
      </c>
      <c r="G192">
        <v>475.68811035156301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4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606.71075439453102</v>
      </c>
      <c r="E2">
        <v>514.33489990234398</v>
      </c>
      <c r="F2">
        <v>470.29360961914102</v>
      </c>
      <c r="G2">
        <v>465.10836791992199</v>
      </c>
      <c r="I2" s="19">
        <f t="shared" ref="I2:J65" si="0">D2-F2</f>
        <v>136.41714477539</v>
      </c>
      <c r="J2" s="19">
        <f t="shared" si="0"/>
        <v>49.226531982421989</v>
      </c>
      <c r="K2" s="19">
        <f t="shared" ref="K2:K65" si="1">I2-0.7*J2</f>
        <v>101.9585723876946</v>
      </c>
      <c r="L2" s="20">
        <f t="shared" ref="L2:L65" si="2">K2/J2</f>
        <v>2.0712117689725207</v>
      </c>
      <c r="M2" s="20"/>
      <c r="N2" s="18">
        <f>LINEST(V64:V104,U64:U104)</f>
        <v>-5.0147014722837181E-3</v>
      </c>
      <c r="O2" s="21">
        <f>AVERAGE(M38:M45)</f>
        <v>2.0679736381242346</v>
      </c>
    </row>
    <row r="3" spans="1:16" x14ac:dyDescent="0.15">
      <c r="A3" s="18">
        <v>1</v>
      </c>
      <c r="B3" s="18">
        <v>1</v>
      </c>
      <c r="C3" s="18" t="s">
        <v>7</v>
      </c>
      <c r="D3">
        <v>604.62353515625</v>
      </c>
      <c r="E3">
        <v>513.88104248046898</v>
      </c>
      <c r="F3">
        <v>469.91104125976602</v>
      </c>
      <c r="G3">
        <v>464.69085693359398</v>
      </c>
      <c r="I3" s="19">
        <f t="shared" si="0"/>
        <v>134.71249389648398</v>
      </c>
      <c r="J3" s="19">
        <f t="shared" si="0"/>
        <v>49.190185546875</v>
      </c>
      <c r="K3" s="19">
        <f t="shared" si="1"/>
        <v>100.27936401367148</v>
      </c>
      <c r="L3" s="20">
        <f t="shared" si="2"/>
        <v>2.0386051180496536</v>
      </c>
      <c r="M3" s="20"/>
    </row>
    <row r="4" spans="1:16" ht="15" x14ac:dyDescent="0.15">
      <c r="A4" s="18">
        <v>1.5</v>
      </c>
      <c r="B4" s="18">
        <v>2</v>
      </c>
      <c r="D4">
        <v>604.11828613281295</v>
      </c>
      <c r="E4">
        <v>513.54901123046898</v>
      </c>
      <c r="F4">
        <v>469.90933227539102</v>
      </c>
      <c r="G4">
        <v>465.18350219726602</v>
      </c>
      <c r="I4" s="19">
        <f t="shared" si="0"/>
        <v>134.20895385742193</v>
      </c>
      <c r="J4" s="19">
        <f t="shared" si="0"/>
        <v>48.365509033202954</v>
      </c>
      <c r="K4" s="19">
        <f t="shared" si="1"/>
        <v>100.35309753417987</v>
      </c>
      <c r="L4" s="20">
        <f t="shared" si="2"/>
        <v>2.0748897207985011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606.1103515625</v>
      </c>
      <c r="E5">
        <v>512.87725830078102</v>
      </c>
      <c r="F5">
        <v>470.26382446289102</v>
      </c>
      <c r="G5">
        <v>465.18435668945301</v>
      </c>
      <c r="I5" s="19">
        <f t="shared" si="0"/>
        <v>135.84652709960898</v>
      </c>
      <c r="J5" s="19">
        <f t="shared" si="0"/>
        <v>47.692901611328011</v>
      </c>
      <c r="K5" s="19">
        <f t="shared" si="1"/>
        <v>102.46149597167937</v>
      </c>
      <c r="L5" s="20">
        <f t="shared" si="2"/>
        <v>2.1483594520351583</v>
      </c>
      <c r="M5" s="20"/>
      <c r="N5" s="18">
        <f>RSQ(V64:V104,U64:U104)</f>
        <v>0.97710616541139106</v>
      </c>
    </row>
    <row r="6" spans="1:16" x14ac:dyDescent="0.15">
      <c r="A6" s="18">
        <v>2.5</v>
      </c>
      <c r="B6" s="18">
        <v>4</v>
      </c>
      <c r="C6" s="18" t="s">
        <v>5</v>
      </c>
      <c r="D6">
        <v>609.98797607421898</v>
      </c>
      <c r="E6">
        <v>515.07611083984398</v>
      </c>
      <c r="F6">
        <v>469.70251464843801</v>
      </c>
      <c r="G6">
        <v>464.90328979492199</v>
      </c>
      <c r="I6" s="19">
        <f t="shared" si="0"/>
        <v>140.28546142578097</v>
      </c>
      <c r="J6" s="19">
        <f t="shared" si="0"/>
        <v>50.172821044921989</v>
      </c>
      <c r="K6" s="19">
        <f t="shared" si="1"/>
        <v>105.16448669433558</v>
      </c>
      <c r="L6" s="20">
        <f t="shared" si="2"/>
        <v>2.0960449204197045</v>
      </c>
      <c r="M6" s="20">
        <f t="shared" ref="M6:M22" si="3">L6+ABS($N$2)*A6</f>
        <v>2.1085816741004137</v>
      </c>
      <c r="P6" s="18">
        <f t="shared" ref="P6:P69" si="4">(M6-$O$2)/$O$2*100</f>
        <v>1.9636631351361344</v>
      </c>
    </row>
    <row r="7" spans="1:16" x14ac:dyDescent="0.15">
      <c r="A7" s="18">
        <v>3</v>
      </c>
      <c r="B7" s="18">
        <v>5</v>
      </c>
      <c r="C7" s="18" t="s">
        <v>8</v>
      </c>
      <c r="D7">
        <v>613.16937255859398</v>
      </c>
      <c r="E7">
        <v>516.36346435546898</v>
      </c>
      <c r="F7">
        <v>469.78842163085898</v>
      </c>
      <c r="G7">
        <v>465.20162963867199</v>
      </c>
      <c r="I7" s="19">
        <f t="shared" si="0"/>
        <v>143.380950927735</v>
      </c>
      <c r="J7" s="19">
        <f t="shared" si="0"/>
        <v>51.161834716796989</v>
      </c>
      <c r="K7" s="19">
        <f t="shared" si="1"/>
        <v>107.56766662597711</v>
      </c>
      <c r="L7" s="20">
        <f t="shared" si="2"/>
        <v>2.1024982239478107</v>
      </c>
      <c r="M7" s="20">
        <f t="shared" si="3"/>
        <v>2.1175423283646619</v>
      </c>
      <c r="P7" s="18">
        <f t="shared" si="4"/>
        <v>2.3969691550511656</v>
      </c>
    </row>
    <row r="8" spans="1:16" x14ac:dyDescent="0.15">
      <c r="A8" s="18">
        <v>3.5</v>
      </c>
      <c r="B8" s="18">
        <v>6</v>
      </c>
      <c r="D8">
        <v>607.03967285156295</v>
      </c>
      <c r="E8">
        <v>513.71643066406295</v>
      </c>
      <c r="F8">
        <v>469.25949096679699</v>
      </c>
      <c r="G8">
        <v>464.737060546875</v>
      </c>
      <c r="I8" s="19">
        <f t="shared" si="0"/>
        <v>137.78018188476597</v>
      </c>
      <c r="J8" s="19">
        <f t="shared" si="0"/>
        <v>48.979370117187955</v>
      </c>
      <c r="K8" s="19">
        <f t="shared" si="1"/>
        <v>103.4946228027344</v>
      </c>
      <c r="L8" s="20">
        <f t="shared" si="2"/>
        <v>2.1130247807416334</v>
      </c>
      <c r="M8" s="20">
        <f t="shared" si="3"/>
        <v>2.1305762358946265</v>
      </c>
      <c r="P8" s="18">
        <f t="shared" si="4"/>
        <v>3.0272435110524851</v>
      </c>
    </row>
    <row r="9" spans="1:16" x14ac:dyDescent="0.15">
      <c r="A9" s="18">
        <v>4</v>
      </c>
      <c r="B9" s="18">
        <v>7</v>
      </c>
      <c r="D9">
        <v>611.345703125</v>
      </c>
      <c r="E9">
        <v>516.01330566406295</v>
      </c>
      <c r="F9">
        <v>469.33679199218801</v>
      </c>
      <c r="G9">
        <v>464.70510864257801</v>
      </c>
      <c r="I9" s="19">
        <f t="shared" si="0"/>
        <v>142.00891113281199</v>
      </c>
      <c r="J9" s="19">
        <f t="shared" si="0"/>
        <v>51.308197021484943</v>
      </c>
      <c r="K9" s="19">
        <f t="shared" si="1"/>
        <v>106.09317321777253</v>
      </c>
      <c r="L9" s="20">
        <f t="shared" si="2"/>
        <v>2.0677626456713489</v>
      </c>
      <c r="M9" s="20">
        <f t="shared" si="3"/>
        <v>2.0878214515604836</v>
      </c>
      <c r="P9" s="18">
        <f t="shared" si="4"/>
        <v>0.95977110492820539</v>
      </c>
    </row>
    <row r="10" spans="1:16" x14ac:dyDescent="0.15">
      <c r="A10" s="18">
        <v>4.5</v>
      </c>
      <c r="B10" s="18">
        <v>8</v>
      </c>
      <c r="D10">
        <v>612.01617431640602</v>
      </c>
      <c r="E10">
        <v>516.10241699218795</v>
      </c>
      <c r="F10">
        <v>469.55871582031301</v>
      </c>
      <c r="G10">
        <v>464.61441040039102</v>
      </c>
      <c r="I10" s="19">
        <f t="shared" si="0"/>
        <v>142.45745849609301</v>
      </c>
      <c r="J10" s="19">
        <f t="shared" si="0"/>
        <v>51.488006591796932</v>
      </c>
      <c r="K10" s="19">
        <f t="shared" si="1"/>
        <v>106.41585388183516</v>
      </c>
      <c r="L10" s="20">
        <f t="shared" si="2"/>
        <v>2.0668085817637643</v>
      </c>
      <c r="M10" s="20">
        <f t="shared" si="3"/>
        <v>2.0893747383890409</v>
      </c>
      <c r="P10" s="18">
        <f t="shared" si="4"/>
        <v>1.034882644065918</v>
      </c>
    </row>
    <row r="11" spans="1:16" x14ac:dyDescent="0.15">
      <c r="A11" s="18">
        <v>5</v>
      </c>
      <c r="B11" s="18">
        <v>9</v>
      </c>
      <c r="D11">
        <v>614.1484375</v>
      </c>
      <c r="E11">
        <v>516.528076171875</v>
      </c>
      <c r="F11">
        <v>469.55181884765602</v>
      </c>
      <c r="G11">
        <v>464.74612426757801</v>
      </c>
      <c r="I11" s="19">
        <f t="shared" si="0"/>
        <v>144.59661865234398</v>
      </c>
      <c r="J11" s="19">
        <f t="shared" si="0"/>
        <v>51.781951904296989</v>
      </c>
      <c r="K11" s="19">
        <f t="shared" si="1"/>
        <v>108.34925231933609</v>
      </c>
      <c r="L11" s="20">
        <f t="shared" si="2"/>
        <v>2.0924134439656958</v>
      </c>
      <c r="M11" s="20">
        <f t="shared" si="3"/>
        <v>2.1174869513271144</v>
      </c>
      <c r="P11" s="18">
        <f t="shared" si="4"/>
        <v>2.3942913144575217</v>
      </c>
    </row>
    <row r="12" spans="1:16" x14ac:dyDescent="0.15">
      <c r="A12" s="18">
        <v>5.5</v>
      </c>
      <c r="B12" s="18">
        <v>10</v>
      </c>
      <c r="D12">
        <v>615.60260009765602</v>
      </c>
      <c r="E12">
        <v>518.78973388671898</v>
      </c>
      <c r="F12">
        <v>469.82815551757801</v>
      </c>
      <c r="G12">
        <v>464.93695068359398</v>
      </c>
      <c r="I12" s="19">
        <f t="shared" si="0"/>
        <v>145.77444458007801</v>
      </c>
      <c r="J12" s="19">
        <f t="shared" si="0"/>
        <v>53.852783203125</v>
      </c>
      <c r="K12" s="19">
        <f t="shared" si="1"/>
        <v>108.07749633789052</v>
      </c>
      <c r="L12" s="20">
        <f t="shared" si="2"/>
        <v>2.0069064198639031</v>
      </c>
      <c r="M12" s="20">
        <f t="shared" si="3"/>
        <v>2.0344872779614636</v>
      </c>
      <c r="P12" s="18">
        <f t="shared" si="4"/>
        <v>-1.6192837058186595</v>
      </c>
    </row>
    <row r="13" spans="1:16" x14ac:dyDescent="0.15">
      <c r="A13" s="18">
        <v>6</v>
      </c>
      <c r="B13" s="18">
        <v>11</v>
      </c>
      <c r="D13">
        <v>614.77325439453102</v>
      </c>
      <c r="E13">
        <v>518.32000732421898</v>
      </c>
      <c r="F13">
        <v>469.64810180664102</v>
      </c>
      <c r="G13">
        <v>464.73791503906301</v>
      </c>
      <c r="I13" s="19">
        <f t="shared" si="0"/>
        <v>145.12515258789</v>
      </c>
      <c r="J13" s="19">
        <f t="shared" si="0"/>
        <v>53.582092285155966</v>
      </c>
      <c r="K13" s="19">
        <f t="shared" si="1"/>
        <v>107.61768798828084</v>
      </c>
      <c r="L13" s="20">
        <f t="shared" si="2"/>
        <v>2.0084637123827758</v>
      </c>
      <c r="M13" s="20">
        <f t="shared" si="3"/>
        <v>2.0385519212164782</v>
      </c>
      <c r="P13" s="18">
        <f t="shared" si="4"/>
        <v>-1.4227317198512996</v>
      </c>
    </row>
    <row r="14" spans="1:16" x14ac:dyDescent="0.15">
      <c r="A14" s="18">
        <v>6.5</v>
      </c>
      <c r="B14" s="18">
        <v>12</v>
      </c>
      <c r="D14">
        <v>615.79577636718795</v>
      </c>
      <c r="E14">
        <v>518.91595458984398</v>
      </c>
      <c r="F14">
        <v>469.34500122070301</v>
      </c>
      <c r="G14">
        <v>464.74957275390602</v>
      </c>
      <c r="I14" s="19">
        <f t="shared" si="0"/>
        <v>146.45077514648494</v>
      </c>
      <c r="J14" s="19">
        <f t="shared" si="0"/>
        <v>54.166381835937955</v>
      </c>
      <c r="K14" s="19">
        <f t="shared" si="1"/>
        <v>108.53430786132839</v>
      </c>
      <c r="L14" s="20">
        <f t="shared" si="2"/>
        <v>2.0037208353709675</v>
      </c>
      <c r="M14" s="20">
        <f t="shared" si="3"/>
        <v>2.0363163949408118</v>
      </c>
      <c r="P14" s="18">
        <f t="shared" si="4"/>
        <v>-1.5308339816235585</v>
      </c>
    </row>
    <row r="15" spans="1:16" x14ac:dyDescent="0.15">
      <c r="A15" s="18">
        <v>7</v>
      </c>
      <c r="B15" s="18">
        <v>13</v>
      </c>
      <c r="D15">
        <v>614.37585449218795</v>
      </c>
      <c r="E15">
        <v>518.73388671875</v>
      </c>
      <c r="F15">
        <v>469.46676635742199</v>
      </c>
      <c r="G15">
        <v>464.56820678710898</v>
      </c>
      <c r="I15" s="19">
        <f t="shared" si="0"/>
        <v>144.90908813476597</v>
      </c>
      <c r="J15" s="19">
        <f t="shared" si="0"/>
        <v>54.165679931641023</v>
      </c>
      <c r="K15" s="19">
        <f t="shared" si="1"/>
        <v>106.99311218261725</v>
      </c>
      <c r="L15" s="20">
        <f t="shared" si="2"/>
        <v>1.9752934389016494</v>
      </c>
      <c r="M15" s="20">
        <f t="shared" si="3"/>
        <v>2.0103963492076353</v>
      </c>
      <c r="P15" s="18">
        <f t="shared" si="4"/>
        <v>-2.784237083835607</v>
      </c>
    </row>
    <row r="16" spans="1:16" x14ac:dyDescent="0.15">
      <c r="A16" s="18">
        <v>7.5</v>
      </c>
      <c r="B16" s="18">
        <v>14</v>
      </c>
      <c r="D16">
        <v>616.85760498046898</v>
      </c>
      <c r="E16">
        <v>519.187744140625</v>
      </c>
      <c r="F16">
        <v>469.61614990234398</v>
      </c>
      <c r="G16">
        <v>464.58895874023398</v>
      </c>
      <c r="I16" s="19">
        <f t="shared" si="0"/>
        <v>147.241455078125</v>
      </c>
      <c r="J16" s="19">
        <f t="shared" si="0"/>
        <v>54.598785400391023</v>
      </c>
      <c r="K16" s="19">
        <f t="shared" si="1"/>
        <v>109.02230529785129</v>
      </c>
      <c r="L16" s="20">
        <f t="shared" si="2"/>
        <v>1.9967899376946672</v>
      </c>
      <c r="M16" s="20">
        <f t="shared" si="3"/>
        <v>2.0344001987367952</v>
      </c>
      <c r="P16" s="18">
        <f t="shared" si="4"/>
        <v>-1.6234945537261465</v>
      </c>
    </row>
    <row r="17" spans="1:16" x14ac:dyDescent="0.15">
      <c r="A17" s="18">
        <v>8</v>
      </c>
      <c r="B17" s="18">
        <v>15</v>
      </c>
      <c r="D17">
        <v>616.267333984375</v>
      </c>
      <c r="E17">
        <v>518.23724365234398</v>
      </c>
      <c r="F17">
        <v>469.16665649414102</v>
      </c>
      <c r="G17">
        <v>464.50042724609398</v>
      </c>
      <c r="I17" s="19">
        <f t="shared" si="0"/>
        <v>147.10067749023398</v>
      </c>
      <c r="J17" s="19">
        <f t="shared" si="0"/>
        <v>53.73681640625</v>
      </c>
      <c r="K17" s="19">
        <f t="shared" si="1"/>
        <v>109.48490600585899</v>
      </c>
      <c r="L17" s="20">
        <f t="shared" si="2"/>
        <v>2.0374282164048161</v>
      </c>
      <c r="M17" s="20">
        <f t="shared" si="3"/>
        <v>2.0775458281830859</v>
      </c>
      <c r="P17" s="18">
        <f t="shared" si="4"/>
        <v>0.46287776025683475</v>
      </c>
    </row>
    <row r="18" spans="1:16" x14ac:dyDescent="0.15">
      <c r="A18" s="18">
        <v>8.5</v>
      </c>
      <c r="B18" s="18">
        <v>16</v>
      </c>
      <c r="D18">
        <v>611.79608154296898</v>
      </c>
      <c r="E18">
        <v>517.11322021484398</v>
      </c>
      <c r="F18">
        <v>468.99655151367199</v>
      </c>
      <c r="G18">
        <v>464.21588134765602</v>
      </c>
      <c r="I18" s="19">
        <f t="shared" si="0"/>
        <v>142.79953002929699</v>
      </c>
      <c r="J18" s="19">
        <f t="shared" si="0"/>
        <v>52.897338867187955</v>
      </c>
      <c r="K18" s="19">
        <f t="shared" si="1"/>
        <v>105.77139282226543</v>
      </c>
      <c r="L18" s="20">
        <f t="shared" si="2"/>
        <v>1.9995598093853275</v>
      </c>
      <c r="M18" s="20">
        <f t="shared" si="3"/>
        <v>2.042184771899739</v>
      </c>
      <c r="P18" s="18">
        <f t="shared" si="4"/>
        <v>-1.2470597182219172</v>
      </c>
    </row>
    <row r="19" spans="1:16" x14ac:dyDescent="0.15">
      <c r="A19" s="18">
        <v>9</v>
      </c>
      <c r="B19" s="18">
        <v>17</v>
      </c>
      <c r="D19">
        <v>613.05645751953102</v>
      </c>
      <c r="E19">
        <v>518.133544921875</v>
      </c>
      <c r="F19">
        <v>468.505615234375</v>
      </c>
      <c r="G19">
        <v>463.52676391601602</v>
      </c>
      <c r="I19" s="19">
        <f t="shared" si="0"/>
        <v>144.55084228515602</v>
      </c>
      <c r="J19" s="19">
        <f t="shared" si="0"/>
        <v>54.606781005858977</v>
      </c>
      <c r="K19" s="19">
        <f t="shared" si="1"/>
        <v>106.32609558105474</v>
      </c>
      <c r="L19" s="20">
        <f t="shared" si="2"/>
        <v>1.9471225665114118</v>
      </c>
      <c r="M19" s="20">
        <f t="shared" si="3"/>
        <v>1.9922548797619652</v>
      </c>
      <c r="P19" s="18">
        <f t="shared" si="4"/>
        <v>-3.661495338545536</v>
      </c>
    </row>
    <row r="20" spans="1:16" x14ac:dyDescent="0.15">
      <c r="A20" s="18">
        <v>9.5</v>
      </c>
      <c r="B20" s="18">
        <v>18</v>
      </c>
      <c r="D20">
        <v>612.03582763671898</v>
      </c>
      <c r="E20">
        <v>516.423095703125</v>
      </c>
      <c r="F20">
        <v>468.07684326171898</v>
      </c>
      <c r="G20">
        <v>463.40759277343801</v>
      </c>
      <c r="I20" s="19">
        <f t="shared" si="0"/>
        <v>143.958984375</v>
      </c>
      <c r="J20" s="19">
        <f t="shared" si="0"/>
        <v>53.015502929686988</v>
      </c>
      <c r="K20" s="19">
        <f t="shared" si="1"/>
        <v>106.84813232421911</v>
      </c>
      <c r="L20" s="20">
        <f t="shared" si="2"/>
        <v>2.0154129720494938</v>
      </c>
      <c r="M20" s="20">
        <f t="shared" si="3"/>
        <v>2.0630526360361889</v>
      </c>
      <c r="P20" s="18">
        <f t="shared" si="4"/>
        <v>-0.23796251544624661</v>
      </c>
    </row>
    <row r="21" spans="1:16" x14ac:dyDescent="0.15">
      <c r="A21" s="18">
        <v>10</v>
      </c>
      <c r="B21" s="18">
        <v>19</v>
      </c>
      <c r="D21">
        <v>611.59246826171898</v>
      </c>
      <c r="E21">
        <v>516.87567138671898</v>
      </c>
      <c r="F21">
        <v>468.46243286132801</v>
      </c>
      <c r="G21">
        <v>463.22625732421898</v>
      </c>
      <c r="I21" s="19">
        <f t="shared" si="0"/>
        <v>143.13003540039097</v>
      </c>
      <c r="J21" s="19">
        <f t="shared" si="0"/>
        <v>53.6494140625</v>
      </c>
      <c r="K21" s="19">
        <f t="shared" si="1"/>
        <v>105.57544555664097</v>
      </c>
      <c r="L21" s="20">
        <f t="shared" si="2"/>
        <v>1.9678769545115378</v>
      </c>
      <c r="M21" s="20">
        <f t="shared" si="3"/>
        <v>2.0180239692343749</v>
      </c>
      <c r="P21" s="18">
        <f t="shared" si="4"/>
        <v>-2.4153919551492367</v>
      </c>
    </row>
    <row r="22" spans="1:16" x14ac:dyDescent="0.15">
      <c r="A22" s="18">
        <v>10.5</v>
      </c>
      <c r="B22" s="18">
        <v>20</v>
      </c>
      <c r="D22">
        <v>610.91180419921898</v>
      </c>
      <c r="E22">
        <v>516.818603515625</v>
      </c>
      <c r="F22">
        <v>469.18005371093801</v>
      </c>
      <c r="G22">
        <v>463.74008178710898</v>
      </c>
      <c r="I22" s="19">
        <f t="shared" si="0"/>
        <v>141.73175048828097</v>
      </c>
      <c r="J22" s="19">
        <f t="shared" si="0"/>
        <v>53.078521728516023</v>
      </c>
      <c r="K22" s="19">
        <f t="shared" si="1"/>
        <v>104.57678527831976</v>
      </c>
      <c r="L22" s="20">
        <f t="shared" si="2"/>
        <v>1.9702279165423082</v>
      </c>
      <c r="M22" s="20">
        <f t="shared" si="3"/>
        <v>2.0228822820012873</v>
      </c>
      <c r="P22" s="18">
        <f t="shared" si="4"/>
        <v>-2.1804608768537141</v>
      </c>
    </row>
    <row r="23" spans="1:16" x14ac:dyDescent="0.15">
      <c r="A23" s="18">
        <v>11</v>
      </c>
      <c r="B23" s="18">
        <v>21</v>
      </c>
      <c r="D23">
        <v>602.53851318359398</v>
      </c>
      <c r="E23">
        <v>513.66253662109398</v>
      </c>
      <c r="F23">
        <v>468.389892578125</v>
      </c>
      <c r="G23">
        <v>463.63772583007801</v>
      </c>
      <c r="I23" s="19">
        <f t="shared" si="0"/>
        <v>134.14862060546898</v>
      </c>
      <c r="J23" s="19">
        <f t="shared" si="0"/>
        <v>50.024810791015966</v>
      </c>
      <c r="K23" s="19">
        <f t="shared" si="1"/>
        <v>99.131253051757795</v>
      </c>
      <c r="L23" s="20">
        <f t="shared" si="2"/>
        <v>1.9816417390540322</v>
      </c>
      <c r="M23" s="20">
        <f>L23+ABS($N$2)*A23</f>
        <v>2.036803455249153</v>
      </c>
      <c r="P23" s="18">
        <f t="shared" si="4"/>
        <v>-1.5072814421055545</v>
      </c>
    </row>
    <row r="24" spans="1:16" x14ac:dyDescent="0.15">
      <c r="A24" s="18">
        <v>11.5</v>
      </c>
      <c r="B24" s="18">
        <v>22</v>
      </c>
      <c r="D24">
        <v>602.80206298828102</v>
      </c>
      <c r="E24">
        <v>513.48016357421898</v>
      </c>
      <c r="F24">
        <v>468.21286010742199</v>
      </c>
      <c r="G24">
        <v>463.67788696289102</v>
      </c>
      <c r="I24" s="19">
        <f t="shared" si="0"/>
        <v>134.58920288085903</v>
      </c>
      <c r="J24" s="19">
        <f t="shared" si="0"/>
        <v>49.802276611327954</v>
      </c>
      <c r="K24" s="19">
        <f t="shared" si="1"/>
        <v>99.727609252929469</v>
      </c>
      <c r="L24" s="20">
        <f t="shared" si="2"/>
        <v>2.0024708916669396</v>
      </c>
      <c r="M24" s="20">
        <f t="shared" ref="M24:M87" si="5">L24+ABS($N$2)*A24</f>
        <v>2.0601399585982025</v>
      </c>
      <c r="P24" s="18">
        <f t="shared" si="4"/>
        <v>-0.37880944812902284</v>
      </c>
    </row>
    <row r="25" spans="1:16" x14ac:dyDescent="0.15">
      <c r="A25" s="18">
        <v>12</v>
      </c>
      <c r="B25" s="18">
        <v>23</v>
      </c>
      <c r="D25">
        <v>612.05902099609398</v>
      </c>
      <c r="E25">
        <v>517.60925292968795</v>
      </c>
      <c r="F25">
        <v>468.58245849609398</v>
      </c>
      <c r="G25">
        <v>463.58117675781301</v>
      </c>
      <c r="I25" s="19">
        <f t="shared" si="0"/>
        <v>143.4765625</v>
      </c>
      <c r="J25" s="19">
        <f t="shared" si="0"/>
        <v>54.028076171874943</v>
      </c>
      <c r="K25" s="19">
        <f t="shared" si="1"/>
        <v>105.65690917968755</v>
      </c>
      <c r="L25" s="20">
        <f t="shared" si="2"/>
        <v>1.9555926597047462</v>
      </c>
      <c r="M25" s="20">
        <f t="shared" si="5"/>
        <v>2.0157690773721506</v>
      </c>
      <c r="P25" s="18">
        <f t="shared" si="4"/>
        <v>-2.5244306692147398</v>
      </c>
    </row>
    <row r="26" spans="1:16" x14ac:dyDescent="0.15">
      <c r="A26" s="18">
        <v>12.5</v>
      </c>
      <c r="B26" s="18">
        <v>24</v>
      </c>
      <c r="D26">
        <v>614.41168212890602</v>
      </c>
      <c r="E26">
        <v>517.82653808593795</v>
      </c>
      <c r="F26">
        <v>468.28109741210898</v>
      </c>
      <c r="G26">
        <v>463.57470703125</v>
      </c>
      <c r="I26" s="19">
        <f t="shared" si="0"/>
        <v>146.13058471679705</v>
      </c>
      <c r="J26" s="19">
        <f t="shared" si="0"/>
        <v>54.251831054687955</v>
      </c>
      <c r="K26" s="19">
        <f t="shared" si="1"/>
        <v>108.15430297851549</v>
      </c>
      <c r="L26" s="20">
        <f t="shared" si="2"/>
        <v>1.9935604177026163</v>
      </c>
      <c r="M26" s="20">
        <f t="shared" si="5"/>
        <v>2.0562441861061629</v>
      </c>
      <c r="P26" s="18">
        <f t="shared" si="4"/>
        <v>-0.5671954323707431</v>
      </c>
    </row>
    <row r="27" spans="1:16" x14ac:dyDescent="0.15">
      <c r="A27" s="18">
        <v>13</v>
      </c>
      <c r="B27" s="18">
        <v>25</v>
      </c>
      <c r="D27">
        <v>614.3203125</v>
      </c>
      <c r="E27">
        <v>517.44244384765602</v>
      </c>
      <c r="F27">
        <v>468.74740600585898</v>
      </c>
      <c r="G27">
        <v>464.04016113281301</v>
      </c>
      <c r="I27" s="19">
        <f t="shared" si="0"/>
        <v>145.57290649414102</v>
      </c>
      <c r="J27" s="19">
        <f t="shared" si="0"/>
        <v>53.402282714843011</v>
      </c>
      <c r="K27" s="19">
        <f t="shared" si="1"/>
        <v>108.19130859375092</v>
      </c>
      <c r="L27" s="20">
        <f t="shared" si="2"/>
        <v>2.0259678630494098</v>
      </c>
      <c r="M27" s="20">
        <f t="shared" si="5"/>
        <v>2.0911589821890981</v>
      </c>
      <c r="P27" s="18">
        <f t="shared" si="4"/>
        <v>1.1211624576555956</v>
      </c>
    </row>
    <row r="28" spans="1:16" x14ac:dyDescent="0.15">
      <c r="A28" s="18">
        <v>13.5</v>
      </c>
      <c r="B28" s="18">
        <v>26</v>
      </c>
      <c r="D28">
        <v>617.41485595703102</v>
      </c>
      <c r="E28">
        <v>517.56103515625</v>
      </c>
      <c r="F28">
        <v>468.79748535156301</v>
      </c>
      <c r="G28">
        <v>464.02331542968801</v>
      </c>
      <c r="I28" s="19">
        <f t="shared" si="0"/>
        <v>148.61737060546801</v>
      </c>
      <c r="J28" s="19">
        <f t="shared" si="0"/>
        <v>53.537719726561988</v>
      </c>
      <c r="K28" s="19">
        <f t="shared" si="1"/>
        <v>111.14096679687462</v>
      </c>
      <c r="L28" s="20">
        <f t="shared" si="2"/>
        <v>2.0759376261169673</v>
      </c>
      <c r="M28" s="20">
        <f t="shared" si="5"/>
        <v>2.1436360959927976</v>
      </c>
      <c r="P28" s="18">
        <f t="shared" si="4"/>
        <v>3.6587728428295128</v>
      </c>
    </row>
    <row r="29" spans="1:16" x14ac:dyDescent="0.15">
      <c r="A29" s="18">
        <v>14</v>
      </c>
      <c r="B29" s="18">
        <v>27</v>
      </c>
      <c r="D29">
        <v>617.373291015625</v>
      </c>
      <c r="E29">
        <v>518.45892333984398</v>
      </c>
      <c r="F29">
        <v>468.52288818359398</v>
      </c>
      <c r="G29">
        <v>463.72668457031301</v>
      </c>
      <c r="I29" s="19">
        <f t="shared" si="0"/>
        <v>148.85040283203102</v>
      </c>
      <c r="J29" s="19">
        <f t="shared" si="0"/>
        <v>54.732238769530966</v>
      </c>
      <c r="K29" s="19">
        <f t="shared" si="1"/>
        <v>110.53783569335934</v>
      </c>
      <c r="L29" s="20">
        <f t="shared" si="2"/>
        <v>2.0196110770987672</v>
      </c>
      <c r="M29" s="20">
        <f t="shared" si="5"/>
        <v>2.0898168977107394</v>
      </c>
      <c r="P29" s="18">
        <f t="shared" si="4"/>
        <v>1.0562639283118631</v>
      </c>
    </row>
    <row r="30" spans="1:16" x14ac:dyDescent="0.15">
      <c r="A30" s="18">
        <v>14.5</v>
      </c>
      <c r="B30" s="18">
        <v>28</v>
      </c>
      <c r="D30">
        <v>613.689208984375</v>
      </c>
      <c r="E30">
        <v>517.15826416015602</v>
      </c>
      <c r="F30">
        <v>468.54577636718801</v>
      </c>
      <c r="G30">
        <v>463.74569702148398</v>
      </c>
      <c r="I30" s="19">
        <f t="shared" si="0"/>
        <v>145.14343261718699</v>
      </c>
      <c r="J30" s="19">
        <f t="shared" si="0"/>
        <v>53.412567138672046</v>
      </c>
      <c r="K30" s="19">
        <f t="shared" si="1"/>
        <v>107.75463562011656</v>
      </c>
      <c r="L30" s="20">
        <f t="shared" si="2"/>
        <v>2.0174022967358836</v>
      </c>
      <c r="M30" s="20">
        <f t="shared" si="5"/>
        <v>2.0901154680839973</v>
      </c>
      <c r="P30" s="18">
        <f t="shared" si="4"/>
        <v>1.0707017512972994</v>
      </c>
    </row>
    <row r="31" spans="1:16" x14ac:dyDescent="0.15">
      <c r="A31" s="18">
        <v>15</v>
      </c>
      <c r="B31" s="18">
        <v>29</v>
      </c>
      <c r="D31">
        <v>611.92639160156295</v>
      </c>
      <c r="E31">
        <v>516.15002441406295</v>
      </c>
      <c r="F31">
        <v>467.19647216796898</v>
      </c>
      <c r="G31">
        <v>462.67227172851602</v>
      </c>
      <c r="I31" s="19">
        <f t="shared" si="0"/>
        <v>144.72991943359398</v>
      </c>
      <c r="J31" s="19">
        <f t="shared" si="0"/>
        <v>53.477752685546932</v>
      </c>
      <c r="K31" s="19">
        <f t="shared" si="1"/>
        <v>107.29549255371113</v>
      </c>
      <c r="L31" s="20">
        <f t="shared" si="2"/>
        <v>2.0063575443159776</v>
      </c>
      <c r="M31" s="20">
        <f t="shared" si="5"/>
        <v>2.0815780664002332</v>
      </c>
      <c r="P31" s="18">
        <f t="shared" si="4"/>
        <v>0.65786275149709239</v>
      </c>
    </row>
    <row r="32" spans="1:16" x14ac:dyDescent="0.15">
      <c r="A32" s="18">
        <v>15.5</v>
      </c>
      <c r="B32" s="18">
        <v>30</v>
      </c>
      <c r="D32">
        <v>615.35552978515602</v>
      </c>
      <c r="E32">
        <v>517.55914306640602</v>
      </c>
      <c r="F32">
        <v>467.90026855468801</v>
      </c>
      <c r="G32">
        <v>463.25430297851602</v>
      </c>
      <c r="I32" s="19">
        <f t="shared" si="0"/>
        <v>147.45526123046801</v>
      </c>
      <c r="J32" s="19">
        <f t="shared" si="0"/>
        <v>54.30484008789</v>
      </c>
      <c r="K32" s="19">
        <f t="shared" si="1"/>
        <v>109.44187316894502</v>
      </c>
      <c r="L32" s="20">
        <f t="shared" si="2"/>
        <v>2.0153244718485159</v>
      </c>
      <c r="M32" s="20">
        <f t="shared" si="5"/>
        <v>2.0930523446689135</v>
      </c>
      <c r="P32" s="18">
        <f t="shared" si="4"/>
        <v>1.2127188704120369</v>
      </c>
    </row>
    <row r="33" spans="1:16" x14ac:dyDescent="0.15">
      <c r="A33" s="18">
        <v>16</v>
      </c>
      <c r="B33" s="18">
        <v>31</v>
      </c>
      <c r="D33">
        <v>613.85949707031295</v>
      </c>
      <c r="E33">
        <v>517.59338378906295</v>
      </c>
      <c r="F33">
        <v>467.83419799804699</v>
      </c>
      <c r="G33">
        <v>462.99221801757801</v>
      </c>
      <c r="I33" s="19">
        <f t="shared" si="0"/>
        <v>146.02529907226597</v>
      </c>
      <c r="J33" s="19">
        <f t="shared" si="0"/>
        <v>54.601165771484943</v>
      </c>
      <c r="K33" s="19">
        <f t="shared" si="1"/>
        <v>107.8044830322265</v>
      </c>
      <c r="L33" s="20">
        <f t="shared" si="2"/>
        <v>1.9743989255358829</v>
      </c>
      <c r="M33" s="20">
        <f t="shared" si="5"/>
        <v>2.0546341490924225</v>
      </c>
      <c r="P33" s="18">
        <f t="shared" si="4"/>
        <v>-0.64505121273749855</v>
      </c>
    </row>
    <row r="34" spans="1:16" x14ac:dyDescent="0.15">
      <c r="A34" s="18">
        <v>16.5</v>
      </c>
      <c r="B34" s="18">
        <v>32</v>
      </c>
      <c r="D34">
        <v>613.13635253906295</v>
      </c>
      <c r="E34">
        <v>517.74658203125</v>
      </c>
      <c r="F34">
        <v>467.860107421875</v>
      </c>
      <c r="G34">
        <v>463.40542602539102</v>
      </c>
      <c r="I34" s="19">
        <f t="shared" si="0"/>
        <v>145.27624511718795</v>
      </c>
      <c r="J34" s="19">
        <f t="shared" si="0"/>
        <v>54.341156005858977</v>
      </c>
      <c r="K34" s="19">
        <f t="shared" si="1"/>
        <v>107.23743591308667</v>
      </c>
      <c r="L34" s="20">
        <f t="shared" si="2"/>
        <v>1.9734110165327454</v>
      </c>
      <c r="M34" s="20">
        <f t="shared" si="5"/>
        <v>2.0561535908254269</v>
      </c>
      <c r="P34" s="18">
        <f t="shared" si="4"/>
        <v>-0.57157630449917785</v>
      </c>
    </row>
    <row r="35" spans="1:16" x14ac:dyDescent="0.15">
      <c r="A35" s="18">
        <v>17</v>
      </c>
      <c r="B35" s="18">
        <v>33</v>
      </c>
      <c r="D35">
        <v>613.670166015625</v>
      </c>
      <c r="E35">
        <v>517.676513671875</v>
      </c>
      <c r="F35">
        <v>468.12045288085898</v>
      </c>
      <c r="G35">
        <v>463.34240722656301</v>
      </c>
      <c r="I35" s="19">
        <f t="shared" si="0"/>
        <v>145.54971313476602</v>
      </c>
      <c r="J35" s="19">
        <f t="shared" si="0"/>
        <v>54.334106445311988</v>
      </c>
      <c r="K35" s="19">
        <f t="shared" si="1"/>
        <v>107.51583862304764</v>
      </c>
      <c r="L35" s="20">
        <f t="shared" si="2"/>
        <v>1.9787909594365702</v>
      </c>
      <c r="M35" s="20">
        <f t="shared" si="5"/>
        <v>2.0640408844653932</v>
      </c>
      <c r="P35" s="18">
        <f t="shared" si="4"/>
        <v>-0.19017426462015272</v>
      </c>
    </row>
    <row r="36" spans="1:16" x14ac:dyDescent="0.15">
      <c r="A36" s="18">
        <v>17.5</v>
      </c>
      <c r="B36" s="18">
        <v>34</v>
      </c>
      <c r="D36">
        <v>611.35870361328102</v>
      </c>
      <c r="E36">
        <v>517.26263427734398</v>
      </c>
      <c r="F36">
        <v>468.41452026367199</v>
      </c>
      <c r="G36">
        <v>463.546630859375</v>
      </c>
      <c r="I36" s="19">
        <f t="shared" si="0"/>
        <v>142.94418334960903</v>
      </c>
      <c r="J36" s="19">
        <f t="shared" si="0"/>
        <v>53.716003417968977</v>
      </c>
      <c r="K36" s="19">
        <f t="shared" si="1"/>
        <v>105.34298095703076</v>
      </c>
      <c r="L36" s="20">
        <f t="shared" si="2"/>
        <v>1.961109804416157</v>
      </c>
      <c r="M36" s="20">
        <f t="shared" si="5"/>
        <v>2.0488670801811222</v>
      </c>
      <c r="P36" s="18">
        <f t="shared" si="4"/>
        <v>-0.9239265719287959</v>
      </c>
    </row>
    <row r="37" spans="1:16" x14ac:dyDescent="0.15">
      <c r="A37" s="18">
        <v>18</v>
      </c>
      <c r="B37" s="18">
        <v>35</v>
      </c>
      <c r="D37">
        <v>609.903564453125</v>
      </c>
      <c r="E37">
        <v>516.417724609375</v>
      </c>
      <c r="F37">
        <v>468.73446655273398</v>
      </c>
      <c r="G37">
        <v>464.01037597656301</v>
      </c>
      <c r="I37" s="19">
        <f t="shared" si="0"/>
        <v>141.16909790039102</v>
      </c>
      <c r="J37" s="19">
        <f t="shared" si="0"/>
        <v>52.407348632811988</v>
      </c>
      <c r="K37" s="19">
        <f t="shared" si="1"/>
        <v>104.48395385742263</v>
      </c>
      <c r="L37" s="20">
        <f t="shared" si="2"/>
        <v>1.9936889879600919</v>
      </c>
      <c r="M37" s="20">
        <f t="shared" si="5"/>
        <v>2.083953614461199</v>
      </c>
      <c r="P37" s="18">
        <f t="shared" si="4"/>
        <v>0.77273597894889345</v>
      </c>
    </row>
    <row r="38" spans="1:16" x14ac:dyDescent="0.15">
      <c r="A38" s="18">
        <v>18.5</v>
      </c>
      <c r="B38" s="18">
        <v>36</v>
      </c>
      <c r="D38">
        <v>608.01934814453102</v>
      </c>
      <c r="E38">
        <v>516.13671875</v>
      </c>
      <c r="F38">
        <v>468.85534667968801</v>
      </c>
      <c r="G38">
        <v>464.22021484375</v>
      </c>
      <c r="I38" s="19">
        <f t="shared" si="0"/>
        <v>139.16400146484301</v>
      </c>
      <c r="J38" s="19">
        <f t="shared" si="0"/>
        <v>51.91650390625</v>
      </c>
      <c r="K38" s="19">
        <f t="shared" si="1"/>
        <v>102.82244873046801</v>
      </c>
      <c r="L38" s="20">
        <f t="shared" si="2"/>
        <v>1.9805349165294943</v>
      </c>
      <c r="M38" s="20">
        <f t="shared" si="5"/>
        <v>2.0733068937667429</v>
      </c>
      <c r="P38" s="18">
        <f t="shared" si="4"/>
        <v>0.25789766098497563</v>
      </c>
    </row>
    <row r="39" spans="1:16" x14ac:dyDescent="0.15">
      <c r="A39" s="18">
        <v>19</v>
      </c>
      <c r="B39" s="18">
        <v>37</v>
      </c>
      <c r="D39">
        <v>626.98828125</v>
      </c>
      <c r="E39">
        <v>523.11578369140602</v>
      </c>
      <c r="F39">
        <v>468.84500122070301</v>
      </c>
      <c r="G39">
        <v>464.024169921875</v>
      </c>
      <c r="I39" s="19">
        <f t="shared" si="0"/>
        <v>158.14328002929699</v>
      </c>
      <c r="J39" s="19">
        <f t="shared" si="0"/>
        <v>59.091613769531023</v>
      </c>
      <c r="K39" s="19">
        <f t="shared" si="1"/>
        <v>116.77915039062528</v>
      </c>
      <c r="L39" s="20">
        <f t="shared" si="2"/>
        <v>1.9762389777691138</v>
      </c>
      <c r="M39" s="20">
        <f t="shared" si="5"/>
        <v>2.0715183057425044</v>
      </c>
      <c r="P39" s="18">
        <f t="shared" si="4"/>
        <v>0.17140777584984002</v>
      </c>
    </row>
    <row r="40" spans="1:16" x14ac:dyDescent="0.15">
      <c r="A40" s="18">
        <v>19.5</v>
      </c>
      <c r="B40" s="18">
        <v>38</v>
      </c>
      <c r="D40">
        <v>620.3818359375</v>
      </c>
      <c r="E40">
        <v>521.12750244140602</v>
      </c>
      <c r="F40">
        <v>468.807861328125</v>
      </c>
      <c r="G40">
        <v>464.06045532226602</v>
      </c>
      <c r="I40" s="19">
        <f t="shared" si="0"/>
        <v>151.573974609375</v>
      </c>
      <c r="J40" s="19">
        <f t="shared" si="0"/>
        <v>57.06704711914</v>
      </c>
      <c r="K40" s="19">
        <f t="shared" si="1"/>
        <v>111.627041625977</v>
      </c>
      <c r="L40" s="20">
        <f t="shared" si="2"/>
        <v>1.9560682961732894</v>
      </c>
      <c r="M40" s="20">
        <f t="shared" si="5"/>
        <v>2.0538549748828219</v>
      </c>
      <c r="P40" s="18">
        <f t="shared" si="4"/>
        <v>-0.68272936275044371</v>
      </c>
    </row>
    <row r="41" spans="1:16" x14ac:dyDescent="0.15">
      <c r="A41" s="18">
        <v>20</v>
      </c>
      <c r="B41" s="18">
        <v>39</v>
      </c>
      <c r="D41">
        <v>631.447509765625</v>
      </c>
      <c r="E41">
        <v>524.59375</v>
      </c>
      <c r="F41">
        <v>468.62823486328102</v>
      </c>
      <c r="G41">
        <v>463.56692504882801</v>
      </c>
      <c r="I41" s="19">
        <f t="shared" si="0"/>
        <v>162.81927490234398</v>
      </c>
      <c r="J41" s="19">
        <f t="shared" si="0"/>
        <v>61.026824951171989</v>
      </c>
      <c r="K41" s="19">
        <f t="shared" si="1"/>
        <v>120.1004974365236</v>
      </c>
      <c r="L41" s="20">
        <f t="shared" si="2"/>
        <v>1.9679951813422523</v>
      </c>
      <c r="M41" s="20">
        <f t="shared" si="5"/>
        <v>2.0682892107879267</v>
      </c>
      <c r="P41" s="18">
        <f t="shared" si="4"/>
        <v>1.5259994512228365E-2</v>
      </c>
    </row>
    <row r="42" spans="1:16" x14ac:dyDescent="0.15">
      <c r="A42" s="18">
        <v>20.5</v>
      </c>
      <c r="B42" s="18">
        <v>40</v>
      </c>
      <c r="D42">
        <v>623.03424072265602</v>
      </c>
      <c r="E42">
        <v>522.03424072265602</v>
      </c>
      <c r="F42">
        <v>468.61138916015602</v>
      </c>
      <c r="G42">
        <v>463.557861328125</v>
      </c>
      <c r="I42" s="19">
        <f t="shared" si="0"/>
        <v>154.4228515625</v>
      </c>
      <c r="J42" s="19">
        <f t="shared" si="0"/>
        <v>58.476379394531023</v>
      </c>
      <c r="K42" s="19">
        <f t="shared" si="1"/>
        <v>113.48938598632829</v>
      </c>
      <c r="L42" s="20">
        <f t="shared" si="2"/>
        <v>1.9407731320134081</v>
      </c>
      <c r="M42" s="20">
        <f t="shared" si="5"/>
        <v>2.0435745121952245</v>
      </c>
      <c r="P42" s="18">
        <f t="shared" si="4"/>
        <v>-1.1798567196021663</v>
      </c>
    </row>
    <row r="43" spans="1:16" x14ac:dyDescent="0.15">
      <c r="A43" s="18">
        <v>21</v>
      </c>
      <c r="B43" s="18">
        <v>41</v>
      </c>
      <c r="D43">
        <v>617.96417236328102</v>
      </c>
      <c r="E43">
        <v>519.94451904296898</v>
      </c>
      <c r="F43">
        <v>467.86138916015602</v>
      </c>
      <c r="G43">
        <v>463.15240478515602</v>
      </c>
      <c r="I43" s="19">
        <f t="shared" si="0"/>
        <v>150.102783203125</v>
      </c>
      <c r="J43" s="19">
        <f t="shared" si="0"/>
        <v>56.792114257812955</v>
      </c>
      <c r="K43" s="19">
        <f t="shared" si="1"/>
        <v>110.34830322265594</v>
      </c>
      <c r="L43" s="20">
        <f t="shared" si="2"/>
        <v>1.9430215737649739</v>
      </c>
      <c r="M43" s="20">
        <f t="shared" si="5"/>
        <v>2.0483303046829318</v>
      </c>
      <c r="P43" s="18">
        <f t="shared" si="4"/>
        <v>-0.94988316481250923</v>
      </c>
    </row>
    <row r="44" spans="1:16" x14ac:dyDescent="0.15">
      <c r="A44" s="18">
        <v>21.5</v>
      </c>
      <c r="B44" s="18">
        <v>42</v>
      </c>
      <c r="D44">
        <v>617.50933837890602</v>
      </c>
      <c r="E44">
        <v>519.08721923828102</v>
      </c>
      <c r="F44">
        <v>467.08547973632801</v>
      </c>
      <c r="G44">
        <v>462.69558715820301</v>
      </c>
      <c r="I44" s="19">
        <f t="shared" si="0"/>
        <v>150.42385864257801</v>
      </c>
      <c r="J44" s="19">
        <f t="shared" si="0"/>
        <v>56.391632080078011</v>
      </c>
      <c r="K44" s="19">
        <f t="shared" si="1"/>
        <v>110.9497161865234</v>
      </c>
      <c r="L44" s="20">
        <f t="shared" si="2"/>
        <v>1.9674854600585256</v>
      </c>
      <c r="M44" s="20">
        <f t="shared" si="5"/>
        <v>2.0753015417126255</v>
      </c>
      <c r="P44" s="18">
        <f t="shared" si="4"/>
        <v>0.35435188598620965</v>
      </c>
    </row>
    <row r="45" spans="1:16" x14ac:dyDescent="0.15">
      <c r="A45" s="18">
        <v>22</v>
      </c>
      <c r="B45" s="18">
        <v>43</v>
      </c>
      <c r="D45">
        <v>621.05389404296898</v>
      </c>
      <c r="E45">
        <v>519.50494384765602</v>
      </c>
      <c r="F45">
        <v>466.64376831054699</v>
      </c>
      <c r="G45">
        <v>462.30096435546898</v>
      </c>
      <c r="I45" s="19">
        <f t="shared" si="0"/>
        <v>154.41012573242199</v>
      </c>
      <c r="J45" s="19">
        <f t="shared" si="0"/>
        <v>57.203979492187045</v>
      </c>
      <c r="K45" s="19">
        <f t="shared" si="1"/>
        <v>114.36734008789105</v>
      </c>
      <c r="L45" s="20">
        <f t="shared" si="2"/>
        <v>1.9992899288328605</v>
      </c>
      <c r="M45" s="20">
        <f t="shared" si="5"/>
        <v>2.1096133612231025</v>
      </c>
      <c r="P45" s="18">
        <f t="shared" si="4"/>
        <v>2.0135519298320159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616.831298828125</v>
      </c>
      <c r="E46">
        <v>518.65557861328102</v>
      </c>
      <c r="F46">
        <v>467.72323608398398</v>
      </c>
      <c r="G46">
        <v>462.94299316406301</v>
      </c>
      <c r="I46" s="19">
        <f t="shared" si="0"/>
        <v>149.10806274414102</v>
      </c>
      <c r="J46" s="19">
        <f t="shared" si="0"/>
        <v>55.712585449218011</v>
      </c>
      <c r="K46" s="19">
        <f t="shared" si="1"/>
        <v>110.10925292968841</v>
      </c>
      <c r="L46" s="20">
        <f t="shared" si="2"/>
        <v>1.9763802387173888</v>
      </c>
      <c r="M46" s="20">
        <f t="shared" si="5"/>
        <v>2.0892110218437723</v>
      </c>
      <c r="P46" s="18">
        <f t="shared" si="4"/>
        <v>1.0269658823504695</v>
      </c>
    </row>
    <row r="47" spans="1:16" x14ac:dyDescent="0.15">
      <c r="A47" s="18">
        <v>23</v>
      </c>
      <c r="B47" s="18">
        <v>45</v>
      </c>
      <c r="D47">
        <v>619.68377685546898</v>
      </c>
      <c r="E47">
        <v>520.410400390625</v>
      </c>
      <c r="F47">
        <v>468.39682006835898</v>
      </c>
      <c r="G47">
        <v>463.61959838867199</v>
      </c>
      <c r="I47" s="19">
        <f t="shared" si="0"/>
        <v>151.28695678711</v>
      </c>
      <c r="J47" s="19">
        <f t="shared" si="0"/>
        <v>56.790802001953011</v>
      </c>
      <c r="K47" s="19">
        <f t="shared" si="1"/>
        <v>111.53339538574289</v>
      </c>
      <c r="L47" s="20">
        <f t="shared" si="2"/>
        <v>1.9639341487360455</v>
      </c>
      <c r="M47" s="20">
        <f t="shared" si="5"/>
        <v>2.0792722825985712</v>
      </c>
      <c r="P47" s="18">
        <f t="shared" si="4"/>
        <v>0.54636308055575999</v>
      </c>
    </row>
    <row r="48" spans="1:16" x14ac:dyDescent="0.15">
      <c r="A48" s="18">
        <v>23.5</v>
      </c>
      <c r="B48" s="18">
        <v>46</v>
      </c>
      <c r="D48">
        <v>617.68029785156295</v>
      </c>
      <c r="E48">
        <v>519.5791015625</v>
      </c>
      <c r="F48">
        <v>468.47668457031301</v>
      </c>
      <c r="G48">
        <v>463.90542602539102</v>
      </c>
      <c r="I48" s="19">
        <f t="shared" si="0"/>
        <v>149.20361328124994</v>
      </c>
      <c r="J48" s="19">
        <f t="shared" si="0"/>
        <v>55.673675537108977</v>
      </c>
      <c r="K48" s="19">
        <f t="shared" si="1"/>
        <v>110.23204040527366</v>
      </c>
      <c r="L48" s="20">
        <f t="shared" si="2"/>
        <v>1.9799670013128399</v>
      </c>
      <c r="M48" s="20">
        <f t="shared" si="5"/>
        <v>2.0978124859115073</v>
      </c>
      <c r="P48" s="18">
        <f t="shared" si="4"/>
        <v>1.4429027158362671</v>
      </c>
    </row>
    <row r="49" spans="1:22" x14ac:dyDescent="0.15">
      <c r="A49" s="18">
        <v>24</v>
      </c>
      <c r="B49" s="18">
        <v>47</v>
      </c>
      <c r="D49">
        <v>617.361572265625</v>
      </c>
      <c r="E49">
        <v>518.97967529296898</v>
      </c>
      <c r="F49">
        <v>468.16149902343801</v>
      </c>
      <c r="G49">
        <v>463.35534667968801</v>
      </c>
      <c r="I49" s="19">
        <f t="shared" si="0"/>
        <v>149.20007324218699</v>
      </c>
      <c r="J49" s="19">
        <f t="shared" si="0"/>
        <v>55.624328613280966</v>
      </c>
      <c r="K49" s="19">
        <f t="shared" si="1"/>
        <v>110.26304321289032</v>
      </c>
      <c r="L49" s="20">
        <f t="shared" si="2"/>
        <v>1.9822808825159235</v>
      </c>
      <c r="M49" s="20">
        <f t="shared" si="5"/>
        <v>2.1026337178507326</v>
      </c>
      <c r="P49" s="18">
        <f t="shared" si="4"/>
        <v>1.6760406945001762</v>
      </c>
    </row>
    <row r="50" spans="1:22" x14ac:dyDescent="0.15">
      <c r="A50" s="18">
        <v>24.5</v>
      </c>
      <c r="B50" s="18">
        <v>48</v>
      </c>
      <c r="D50">
        <v>617.8017578125</v>
      </c>
      <c r="E50">
        <v>519.13861083984398</v>
      </c>
      <c r="F50">
        <v>468.32772827148398</v>
      </c>
      <c r="G50">
        <v>463.14205932617199</v>
      </c>
      <c r="I50" s="19">
        <f t="shared" si="0"/>
        <v>149.47402954101602</v>
      </c>
      <c r="J50" s="19">
        <f t="shared" si="0"/>
        <v>55.996551513671989</v>
      </c>
      <c r="K50" s="19">
        <f t="shared" si="1"/>
        <v>110.27644348144563</v>
      </c>
      <c r="L50" s="20">
        <f t="shared" si="2"/>
        <v>1.9693434774196905</v>
      </c>
      <c r="M50" s="20">
        <f t="shared" si="5"/>
        <v>2.0922036634906416</v>
      </c>
      <c r="P50" s="18">
        <f t="shared" si="4"/>
        <v>1.1716796055671632</v>
      </c>
    </row>
    <row r="51" spans="1:22" x14ac:dyDescent="0.15">
      <c r="A51" s="18">
        <v>25</v>
      </c>
      <c r="B51" s="18">
        <v>49</v>
      </c>
      <c r="D51">
        <v>603.24835205078102</v>
      </c>
      <c r="E51">
        <v>515.51727294921898</v>
      </c>
      <c r="F51">
        <v>467.31433105468801</v>
      </c>
      <c r="G51">
        <v>462.576416015625</v>
      </c>
      <c r="I51" s="19">
        <f t="shared" si="0"/>
        <v>135.93402099609301</v>
      </c>
      <c r="J51" s="19">
        <f t="shared" si="0"/>
        <v>52.940856933593977</v>
      </c>
      <c r="K51" s="19">
        <f t="shared" si="1"/>
        <v>98.875421142577238</v>
      </c>
      <c r="L51" s="20">
        <f t="shared" si="2"/>
        <v>1.8676581164260524</v>
      </c>
      <c r="M51" s="20">
        <f t="shared" si="5"/>
        <v>1.9930256532331454</v>
      </c>
      <c r="P51" s="18">
        <f t="shared" si="4"/>
        <v>-3.6242234189731333</v>
      </c>
    </row>
    <row r="52" spans="1:22" x14ac:dyDescent="0.15">
      <c r="A52" s="18">
        <v>25.5</v>
      </c>
      <c r="B52" s="18">
        <v>50</v>
      </c>
      <c r="D52">
        <v>606.10150146484398</v>
      </c>
      <c r="E52">
        <v>515.23815917968795</v>
      </c>
      <c r="F52">
        <v>467.14334106445301</v>
      </c>
      <c r="G52">
        <v>462.77676391601602</v>
      </c>
      <c r="I52" s="19">
        <f t="shared" si="0"/>
        <v>138.95816040039097</v>
      </c>
      <c r="J52" s="19">
        <f t="shared" si="0"/>
        <v>52.461395263671932</v>
      </c>
      <c r="K52" s="19">
        <f t="shared" si="1"/>
        <v>102.23518371582063</v>
      </c>
      <c r="L52" s="20">
        <f t="shared" si="2"/>
        <v>1.948769818301338</v>
      </c>
      <c r="M52" s="20">
        <f t="shared" si="5"/>
        <v>2.0766447058445729</v>
      </c>
      <c r="P52" s="18">
        <f t="shared" si="4"/>
        <v>0.41930262361581433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607.342529296875</v>
      </c>
      <c r="E53">
        <v>516.2109375</v>
      </c>
      <c r="F53">
        <v>467.72970581054699</v>
      </c>
      <c r="G53">
        <v>463.1640625</v>
      </c>
      <c r="I53" s="19">
        <f t="shared" si="0"/>
        <v>139.61282348632801</v>
      </c>
      <c r="J53" s="19">
        <f t="shared" si="0"/>
        <v>53.046875</v>
      </c>
      <c r="K53" s="19">
        <f t="shared" si="1"/>
        <v>102.48001098632801</v>
      </c>
      <c r="L53" s="20">
        <f t="shared" si="2"/>
        <v>1.9318764957658299</v>
      </c>
      <c r="M53" s="20">
        <f t="shared" si="5"/>
        <v>2.0622587340452068</v>
      </c>
      <c r="P53" s="18">
        <f t="shared" si="4"/>
        <v>-0.2763528496529381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606.108154296875</v>
      </c>
      <c r="E54">
        <v>515.83917236328102</v>
      </c>
      <c r="F54">
        <v>468.17745971679699</v>
      </c>
      <c r="G54">
        <v>463.87823486328102</v>
      </c>
      <c r="I54" s="19">
        <f t="shared" si="0"/>
        <v>137.93069458007801</v>
      </c>
      <c r="J54" s="19">
        <f t="shared" si="0"/>
        <v>51.9609375</v>
      </c>
      <c r="K54" s="19">
        <f t="shared" si="1"/>
        <v>101.55803833007801</v>
      </c>
      <c r="L54" s="20">
        <f t="shared" si="2"/>
        <v>1.9545074283942241</v>
      </c>
      <c r="M54" s="20">
        <f t="shared" si="5"/>
        <v>2.0873970174097427</v>
      </c>
      <c r="P54" s="18">
        <f t="shared" si="4"/>
        <v>0.9392469481925384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606.33239746093795</v>
      </c>
      <c r="E55">
        <v>515.93817138671898</v>
      </c>
      <c r="F55">
        <v>468.32470703125</v>
      </c>
      <c r="G55">
        <v>464.04403686523398</v>
      </c>
      <c r="I55" s="19">
        <f t="shared" si="0"/>
        <v>138.00769042968795</v>
      </c>
      <c r="J55" s="19">
        <f t="shared" si="0"/>
        <v>51.894134521485</v>
      </c>
      <c r="K55" s="19">
        <f t="shared" si="1"/>
        <v>101.68179626464845</v>
      </c>
      <c r="L55" s="20">
        <f t="shared" si="2"/>
        <v>1.9594082684344716</v>
      </c>
      <c r="M55" s="20">
        <f t="shared" si="5"/>
        <v>2.0948052081861319</v>
      </c>
      <c r="P55" s="18">
        <f t="shared" si="4"/>
        <v>1.2974812428573796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605.77545166015602</v>
      </c>
      <c r="E56">
        <v>515.44055175781295</v>
      </c>
      <c r="F56">
        <v>467.44601440429699</v>
      </c>
      <c r="G56">
        <v>463.30569458007801</v>
      </c>
      <c r="I56" s="19">
        <f t="shared" si="0"/>
        <v>138.32943725585903</v>
      </c>
      <c r="J56" s="19">
        <f t="shared" si="0"/>
        <v>52.134857177734943</v>
      </c>
      <c r="K56" s="19">
        <f t="shared" si="1"/>
        <v>101.83503723144457</v>
      </c>
      <c r="L56" s="20">
        <f t="shared" si="2"/>
        <v>1.9533003971656591</v>
      </c>
      <c r="M56" s="20">
        <f t="shared" si="5"/>
        <v>2.0912046876534611</v>
      </c>
      <c r="P56" s="18">
        <f t="shared" si="4"/>
        <v>1.12337261466729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603.97906494140602</v>
      </c>
      <c r="E57">
        <v>515.29211425781295</v>
      </c>
      <c r="F57">
        <v>467.07684326171898</v>
      </c>
      <c r="G57">
        <v>462.91925048828102</v>
      </c>
      <c r="I57" s="19">
        <f t="shared" si="0"/>
        <v>136.90222167968705</v>
      </c>
      <c r="J57" s="19">
        <f t="shared" si="0"/>
        <v>52.372863769531932</v>
      </c>
      <c r="K57" s="19">
        <f t="shared" si="1"/>
        <v>100.24121704101469</v>
      </c>
      <c r="L57" s="20">
        <f t="shared" si="2"/>
        <v>1.913991518243658</v>
      </c>
      <c r="M57" s="20">
        <f t="shared" si="5"/>
        <v>2.054403159467602</v>
      </c>
      <c r="P57" s="18">
        <f t="shared" si="4"/>
        <v>-0.65622106619027321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603.92102050781295</v>
      </c>
      <c r="E58">
        <v>514.935302734375</v>
      </c>
      <c r="F58">
        <v>467.23098754882801</v>
      </c>
      <c r="G58">
        <v>462.67486572265602</v>
      </c>
      <c r="I58" s="19">
        <f t="shared" si="0"/>
        <v>136.69003295898494</v>
      </c>
      <c r="J58" s="19">
        <f t="shared" si="0"/>
        <v>52.260437011718977</v>
      </c>
      <c r="K58" s="19">
        <f t="shared" si="1"/>
        <v>100.10772705078166</v>
      </c>
      <c r="L58" s="20">
        <f t="shared" si="2"/>
        <v>1.9155547250462777</v>
      </c>
      <c r="M58" s="20">
        <f t="shared" si="5"/>
        <v>2.0584737170063638</v>
      </c>
      <c r="P58" s="18">
        <f t="shared" si="4"/>
        <v>-0.45938308606717737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601.52740478515602</v>
      </c>
      <c r="E59">
        <v>514.58294677734398</v>
      </c>
      <c r="F59">
        <v>467.39682006835898</v>
      </c>
      <c r="G59">
        <v>463.18609619140602</v>
      </c>
      <c r="I59" s="19">
        <f t="shared" si="0"/>
        <v>134.13058471679705</v>
      </c>
      <c r="J59" s="19">
        <f t="shared" si="0"/>
        <v>51.396850585937955</v>
      </c>
      <c r="K59" s="19">
        <f t="shared" si="1"/>
        <v>98.152789306640472</v>
      </c>
      <c r="L59" s="20">
        <f t="shared" si="2"/>
        <v>1.9097043532370603</v>
      </c>
      <c r="M59" s="20">
        <f t="shared" si="5"/>
        <v>2.055130695933288</v>
      </c>
      <c r="P59" s="18">
        <f t="shared" si="4"/>
        <v>-0.62103993755915898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602.81286621093795</v>
      </c>
      <c r="E60">
        <v>514.87030029296898</v>
      </c>
      <c r="F60">
        <v>468.25906372070301</v>
      </c>
      <c r="G60">
        <v>463.71243286132801</v>
      </c>
      <c r="I60" s="19">
        <f t="shared" si="0"/>
        <v>134.55380249023494</v>
      </c>
      <c r="J60" s="19">
        <f t="shared" si="0"/>
        <v>51.157867431640966</v>
      </c>
      <c r="K60" s="19">
        <f t="shared" si="1"/>
        <v>98.743295288086273</v>
      </c>
      <c r="L60" s="20">
        <f t="shared" si="2"/>
        <v>1.9301683249410408</v>
      </c>
      <c r="M60" s="20">
        <f t="shared" si="5"/>
        <v>2.0781020183734107</v>
      </c>
      <c r="P60" s="18">
        <f t="shared" si="4"/>
        <v>0.48977318000838044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602.73010253906295</v>
      </c>
      <c r="E61">
        <v>515.00921630859398</v>
      </c>
      <c r="F61">
        <v>468.233154296875</v>
      </c>
      <c r="G61">
        <v>463.69515991210898</v>
      </c>
      <c r="I61" s="19">
        <f t="shared" si="0"/>
        <v>134.49694824218795</v>
      </c>
      <c r="J61" s="19">
        <f t="shared" si="0"/>
        <v>51.314056396485</v>
      </c>
      <c r="K61" s="19">
        <f t="shared" si="1"/>
        <v>98.577108764648457</v>
      </c>
      <c r="L61" s="20">
        <f t="shared" si="2"/>
        <v>1.9210546911937558</v>
      </c>
      <c r="M61" s="20">
        <f t="shared" si="5"/>
        <v>2.0714957353622672</v>
      </c>
      <c r="P61" s="18">
        <f t="shared" si="4"/>
        <v>0.17031635090025979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602.61688232421898</v>
      </c>
      <c r="E62">
        <v>515.34539794921898</v>
      </c>
      <c r="F62">
        <v>467.55743408203102</v>
      </c>
      <c r="G62">
        <v>463.30310058593801</v>
      </c>
      <c r="I62" s="19">
        <f t="shared" si="0"/>
        <v>135.05944824218795</v>
      </c>
      <c r="J62" s="19">
        <f t="shared" si="0"/>
        <v>52.042297363280966</v>
      </c>
      <c r="K62" s="19">
        <f t="shared" si="1"/>
        <v>98.629840087891282</v>
      </c>
      <c r="L62" s="20">
        <f t="shared" si="2"/>
        <v>1.8951861290712482</v>
      </c>
      <c r="M62" s="20">
        <f t="shared" si="5"/>
        <v>2.0481345239759015</v>
      </c>
      <c r="P62" s="18">
        <f t="shared" si="4"/>
        <v>-0.95935043767426031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602.89630126953102</v>
      </c>
      <c r="E63">
        <v>514.87506103515602</v>
      </c>
      <c r="F63">
        <v>467.076416015625</v>
      </c>
      <c r="G63">
        <v>462.35794067382801</v>
      </c>
      <c r="I63" s="19">
        <f t="shared" si="0"/>
        <v>135.81988525390602</v>
      </c>
      <c r="J63" s="19">
        <f t="shared" si="0"/>
        <v>52.517120361328011</v>
      </c>
      <c r="K63" s="19">
        <f t="shared" si="1"/>
        <v>99.057901000976415</v>
      </c>
      <c r="L63" s="20">
        <f t="shared" si="2"/>
        <v>1.8862020674294169</v>
      </c>
      <c r="M63" s="20">
        <f t="shared" si="5"/>
        <v>2.0416578130702123</v>
      </c>
      <c r="P63" s="18">
        <f t="shared" si="4"/>
        <v>-1.2725416112118428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603.01715087890602</v>
      </c>
      <c r="E64">
        <v>514.367919921875</v>
      </c>
      <c r="F64">
        <v>466.83160400390602</v>
      </c>
      <c r="G64">
        <v>462.65631103515602</v>
      </c>
      <c r="I64" s="19">
        <f t="shared" si="0"/>
        <v>136.185546875</v>
      </c>
      <c r="J64" s="19">
        <f t="shared" si="0"/>
        <v>51.711608886718977</v>
      </c>
      <c r="K64" s="19">
        <f t="shared" si="1"/>
        <v>99.987420654296727</v>
      </c>
      <c r="L64" s="20">
        <f t="shared" si="2"/>
        <v>1.9335584950244384</v>
      </c>
      <c r="M64" s="20">
        <f t="shared" si="5"/>
        <v>2.0915215914013756</v>
      </c>
      <c r="P64" s="18">
        <f t="shared" si="4"/>
        <v>1.1386969757748107</v>
      </c>
      <c r="R64" s="29"/>
      <c r="S64" s="29"/>
      <c r="T64" s="29"/>
      <c r="U64" s="18">
        <v>12.5</v>
      </c>
      <c r="V64" s="20">
        <f t="shared" ref="V64:V83" si="6">L26</f>
        <v>1.9935604177026163</v>
      </c>
    </row>
    <row r="65" spans="1:22" x14ac:dyDescent="0.15">
      <c r="A65" s="18">
        <v>32</v>
      </c>
      <c r="B65" s="18">
        <v>63</v>
      </c>
      <c r="D65">
        <v>602.92169189453102</v>
      </c>
      <c r="E65">
        <v>515.08245849609398</v>
      </c>
      <c r="F65">
        <v>467.34368896484398</v>
      </c>
      <c r="G65">
        <v>462.97842407226602</v>
      </c>
      <c r="I65" s="19">
        <f t="shared" si="0"/>
        <v>135.57800292968705</v>
      </c>
      <c r="J65" s="19">
        <f t="shared" si="0"/>
        <v>52.104034423827954</v>
      </c>
      <c r="K65" s="19">
        <f t="shared" si="1"/>
        <v>99.105178833007471</v>
      </c>
      <c r="L65" s="20">
        <f t="shared" si="2"/>
        <v>1.9020634376766263</v>
      </c>
      <c r="M65" s="20">
        <f t="shared" si="5"/>
        <v>2.0625338847897052</v>
      </c>
      <c r="P65" s="18">
        <f t="shared" si="4"/>
        <v>-0.26304751831670109</v>
      </c>
      <c r="R65" s="29"/>
      <c r="S65" s="29"/>
      <c r="T65" s="29"/>
      <c r="U65" s="18">
        <v>13</v>
      </c>
      <c r="V65" s="20">
        <f t="shared" si="6"/>
        <v>2.0259678630494098</v>
      </c>
    </row>
    <row r="66" spans="1:22" x14ac:dyDescent="0.15">
      <c r="A66" s="18">
        <v>32.5</v>
      </c>
      <c r="B66" s="18">
        <v>64</v>
      </c>
      <c r="D66">
        <v>604.804931640625</v>
      </c>
      <c r="E66">
        <v>516.05993652343795</v>
      </c>
      <c r="F66">
        <v>468.25820922851602</v>
      </c>
      <c r="G66">
        <v>463.692138671875</v>
      </c>
      <c r="I66" s="19">
        <f t="shared" ref="I66:J129" si="7">D66-F66</f>
        <v>136.54672241210898</v>
      </c>
      <c r="J66" s="19">
        <f t="shared" si="7"/>
        <v>52.367797851562955</v>
      </c>
      <c r="K66" s="19">
        <f t="shared" ref="K66:K129" si="8">I66-0.7*J66</f>
        <v>99.889263916014912</v>
      </c>
      <c r="L66" s="20">
        <f t="shared" ref="L66:L129" si="9">K66/J66</f>
        <v>1.9074558796448158</v>
      </c>
      <c r="M66" s="20">
        <f t="shared" si="5"/>
        <v>2.0704336774940364</v>
      </c>
      <c r="P66" s="18">
        <f t="shared" si="4"/>
        <v>0.11895893276633643</v>
      </c>
      <c r="R66" s="29"/>
      <c r="S66" s="29"/>
      <c r="T66" s="29"/>
      <c r="U66" s="18">
        <v>13.5</v>
      </c>
      <c r="V66" s="20">
        <f t="shared" si="6"/>
        <v>2.0759376261169673</v>
      </c>
    </row>
    <row r="67" spans="1:22" x14ac:dyDescent="0.15">
      <c r="A67" s="18">
        <v>33</v>
      </c>
      <c r="B67" s="18">
        <v>65</v>
      </c>
      <c r="D67">
        <v>602.69836425781295</v>
      </c>
      <c r="E67">
        <v>515.71203613281295</v>
      </c>
      <c r="F67">
        <v>468.66754150390602</v>
      </c>
      <c r="G67">
        <v>463.69128417968801</v>
      </c>
      <c r="I67" s="19">
        <f t="shared" si="7"/>
        <v>134.03082275390693</v>
      </c>
      <c r="J67" s="19">
        <f t="shared" si="7"/>
        <v>52.020751953124943</v>
      </c>
      <c r="K67" s="19">
        <f t="shared" si="8"/>
        <v>97.616296386719483</v>
      </c>
      <c r="L67" s="20">
        <f t="shared" si="9"/>
        <v>1.8764876077662227</v>
      </c>
      <c r="M67" s="20">
        <f t="shared" si="5"/>
        <v>2.0419727563515853</v>
      </c>
      <c r="P67" s="18">
        <f t="shared" si="4"/>
        <v>-1.2573120514357035</v>
      </c>
      <c r="R67" s="29"/>
      <c r="S67" s="29"/>
      <c r="T67" s="29"/>
      <c r="U67" s="18">
        <v>14</v>
      </c>
      <c r="V67" s="20">
        <f t="shared" si="6"/>
        <v>2.0196110770987672</v>
      </c>
    </row>
    <row r="68" spans="1:22" x14ac:dyDescent="0.15">
      <c r="A68" s="18">
        <v>33.5</v>
      </c>
      <c r="B68" s="18">
        <v>66</v>
      </c>
      <c r="D68">
        <v>602.31207275390602</v>
      </c>
      <c r="E68">
        <v>516.00158691406295</v>
      </c>
      <c r="F68">
        <v>468.371337890625</v>
      </c>
      <c r="G68">
        <v>463.83377075195301</v>
      </c>
      <c r="I68" s="19">
        <f t="shared" si="7"/>
        <v>133.94073486328102</v>
      </c>
      <c r="J68" s="19">
        <f t="shared" si="7"/>
        <v>52.167816162109943</v>
      </c>
      <c r="K68" s="19">
        <f t="shared" si="8"/>
        <v>97.423263549804062</v>
      </c>
      <c r="L68" s="20">
        <f t="shared" si="9"/>
        <v>1.8674974479871682</v>
      </c>
      <c r="M68" s="20">
        <f t="shared" si="5"/>
        <v>2.0354899473086729</v>
      </c>
      <c r="P68" s="18">
        <f t="shared" si="4"/>
        <v>-1.5707981096425472</v>
      </c>
      <c r="R68" s="29"/>
      <c r="S68" s="29"/>
      <c r="T68" s="29"/>
      <c r="U68" s="18">
        <v>14.5</v>
      </c>
      <c r="V68" s="20">
        <f t="shared" si="6"/>
        <v>2.0174022967358836</v>
      </c>
    </row>
    <row r="69" spans="1:22" x14ac:dyDescent="0.15">
      <c r="A69" s="18">
        <v>34</v>
      </c>
      <c r="B69" s="18">
        <v>67</v>
      </c>
      <c r="D69">
        <v>602.75738525390602</v>
      </c>
      <c r="E69">
        <v>515.68475341796898</v>
      </c>
      <c r="F69">
        <v>467.95812988281301</v>
      </c>
      <c r="G69">
        <v>463.53884887695301</v>
      </c>
      <c r="I69" s="19">
        <f t="shared" si="7"/>
        <v>134.79925537109301</v>
      </c>
      <c r="J69" s="19">
        <f t="shared" si="7"/>
        <v>52.145904541015966</v>
      </c>
      <c r="K69" s="19">
        <f t="shared" si="8"/>
        <v>98.297122192381835</v>
      </c>
      <c r="L69" s="20">
        <f t="shared" si="9"/>
        <v>1.8850401207455341</v>
      </c>
      <c r="M69" s="20">
        <f t="shared" si="5"/>
        <v>2.0555399708031805</v>
      </c>
      <c r="P69" s="18">
        <f t="shared" si="4"/>
        <v>-0.60124883082804315</v>
      </c>
      <c r="U69" s="18">
        <v>15</v>
      </c>
      <c r="V69" s="20">
        <f t="shared" si="6"/>
        <v>2.0063575443159776</v>
      </c>
    </row>
    <row r="70" spans="1:22" x14ac:dyDescent="0.15">
      <c r="A70" s="18">
        <v>34.5</v>
      </c>
      <c r="B70" s="18">
        <v>68</v>
      </c>
      <c r="D70">
        <v>602.35870361328102</v>
      </c>
      <c r="E70">
        <v>515.37615966796898</v>
      </c>
      <c r="F70">
        <v>467.90933227539102</v>
      </c>
      <c r="G70">
        <v>463.23919677734398</v>
      </c>
      <c r="I70" s="19">
        <f t="shared" si="7"/>
        <v>134.44937133789</v>
      </c>
      <c r="J70" s="19">
        <f t="shared" si="7"/>
        <v>52.136962890625</v>
      </c>
      <c r="K70" s="19">
        <f t="shared" si="8"/>
        <v>97.953497314452505</v>
      </c>
      <c r="L70" s="20">
        <f t="shared" si="9"/>
        <v>1.8787725997761562</v>
      </c>
      <c r="M70" s="20">
        <f t="shared" si="5"/>
        <v>2.0517798005699444</v>
      </c>
      <c r="P70" s="18">
        <f t="shared" ref="P70:P133" si="10">(M70-$O$2)/$O$2*100</f>
        <v>-0.78307756229324887</v>
      </c>
      <c r="U70" s="18">
        <v>15.5</v>
      </c>
      <c r="V70" s="20">
        <f t="shared" si="6"/>
        <v>2.0153244718485159</v>
      </c>
    </row>
    <row r="71" spans="1:22" x14ac:dyDescent="0.15">
      <c r="A71" s="18">
        <v>35</v>
      </c>
      <c r="B71" s="18">
        <v>69</v>
      </c>
      <c r="D71">
        <v>600.333984375</v>
      </c>
      <c r="E71">
        <v>515.49066162109398</v>
      </c>
      <c r="F71">
        <v>468.35491943359398</v>
      </c>
      <c r="G71">
        <v>464.23660278320301</v>
      </c>
      <c r="I71" s="19">
        <f t="shared" si="7"/>
        <v>131.97906494140602</v>
      </c>
      <c r="J71" s="19">
        <f t="shared" si="7"/>
        <v>51.254058837890966</v>
      </c>
      <c r="K71" s="19">
        <f t="shared" si="8"/>
        <v>96.101223754882341</v>
      </c>
      <c r="L71" s="20">
        <f t="shared" si="9"/>
        <v>1.8749973355053957</v>
      </c>
      <c r="M71" s="20">
        <f t="shared" si="5"/>
        <v>2.0505118870353258</v>
      </c>
      <c r="P71" s="18">
        <f t="shared" si="10"/>
        <v>-0.84438944322073461</v>
      </c>
      <c r="U71" s="18">
        <v>16</v>
      </c>
      <c r="V71" s="20">
        <f t="shared" si="6"/>
        <v>1.9743989255358829</v>
      </c>
    </row>
    <row r="72" spans="1:22" x14ac:dyDescent="0.15">
      <c r="A72" s="18">
        <v>35.5</v>
      </c>
      <c r="B72" s="18">
        <v>70</v>
      </c>
      <c r="D72">
        <v>600.66223144531295</v>
      </c>
      <c r="E72">
        <v>515.42150878906295</v>
      </c>
      <c r="F72">
        <v>468.33419799804699</v>
      </c>
      <c r="G72">
        <v>463.98660278320301</v>
      </c>
      <c r="I72" s="19">
        <f t="shared" si="7"/>
        <v>132.32803344726597</v>
      </c>
      <c r="J72" s="19">
        <f t="shared" si="7"/>
        <v>51.434906005859943</v>
      </c>
      <c r="K72" s="19">
        <f t="shared" si="8"/>
        <v>96.323599243164011</v>
      </c>
      <c r="L72" s="20">
        <f t="shared" si="9"/>
        <v>1.8727282058645141</v>
      </c>
      <c r="M72" s="20">
        <f t="shared" si="5"/>
        <v>2.0507501081305861</v>
      </c>
      <c r="P72" s="18">
        <f t="shared" si="10"/>
        <v>-0.83286990105305192</v>
      </c>
      <c r="U72" s="18">
        <v>16.5</v>
      </c>
      <c r="V72" s="20">
        <f t="shared" si="6"/>
        <v>1.9734110165327454</v>
      </c>
    </row>
    <row r="73" spans="1:22" x14ac:dyDescent="0.15">
      <c r="A73" s="18">
        <v>36</v>
      </c>
      <c r="B73" s="18">
        <v>71</v>
      </c>
      <c r="D73">
        <v>601.06756591796898</v>
      </c>
      <c r="E73">
        <v>515.01934814453102</v>
      </c>
      <c r="F73">
        <v>468.38470458984398</v>
      </c>
      <c r="G73">
        <v>463.82296752929699</v>
      </c>
      <c r="I73" s="19">
        <f t="shared" si="7"/>
        <v>132.682861328125</v>
      </c>
      <c r="J73" s="19">
        <f t="shared" si="7"/>
        <v>51.196380615234034</v>
      </c>
      <c r="K73" s="19">
        <f t="shared" si="8"/>
        <v>96.845394897461176</v>
      </c>
      <c r="L73" s="20">
        <f t="shared" si="9"/>
        <v>1.8916453415975227</v>
      </c>
      <c r="M73" s="20">
        <f t="shared" si="5"/>
        <v>2.0721745945997365</v>
      </c>
      <c r="P73" s="18">
        <f t="shared" si="10"/>
        <v>0.20314361837380052</v>
      </c>
      <c r="U73" s="18">
        <v>17</v>
      </c>
      <c r="V73" s="20">
        <f t="shared" si="6"/>
        <v>1.9787909594365702</v>
      </c>
    </row>
    <row r="74" spans="1:22" x14ac:dyDescent="0.15">
      <c r="A74" s="18">
        <v>36.5</v>
      </c>
      <c r="B74" s="18">
        <v>72</v>
      </c>
      <c r="D74">
        <v>600.29528808593795</v>
      </c>
      <c r="E74">
        <v>514.30322265625</v>
      </c>
      <c r="F74">
        <v>467.83895874023398</v>
      </c>
      <c r="G74">
        <v>463.35577392578102</v>
      </c>
      <c r="I74" s="19">
        <f t="shared" si="7"/>
        <v>132.45632934570398</v>
      </c>
      <c r="J74" s="19">
        <f t="shared" si="7"/>
        <v>50.947448730468977</v>
      </c>
      <c r="K74" s="19">
        <f t="shared" si="8"/>
        <v>96.793115234375705</v>
      </c>
      <c r="L74" s="20">
        <f t="shared" si="9"/>
        <v>1.8998618703450181</v>
      </c>
      <c r="M74" s="20">
        <f t="shared" si="5"/>
        <v>2.0828984740833736</v>
      </c>
      <c r="P74" s="18">
        <f t="shared" si="10"/>
        <v>0.72171306654936873</v>
      </c>
      <c r="U74" s="18">
        <v>17.5</v>
      </c>
      <c r="V74" s="20">
        <f t="shared" si="6"/>
        <v>1.961109804416157</v>
      </c>
    </row>
    <row r="75" spans="1:22" x14ac:dyDescent="0.15">
      <c r="A75" s="18">
        <v>37</v>
      </c>
      <c r="B75" s="18">
        <v>73</v>
      </c>
      <c r="D75">
        <v>603.39801025390602</v>
      </c>
      <c r="E75">
        <v>515.92547607421898</v>
      </c>
      <c r="F75">
        <v>467.54705810546898</v>
      </c>
      <c r="G75">
        <v>463.48574829101602</v>
      </c>
      <c r="I75" s="19">
        <f t="shared" si="7"/>
        <v>135.85095214843705</v>
      </c>
      <c r="J75" s="19">
        <f t="shared" si="7"/>
        <v>52.439727783202954</v>
      </c>
      <c r="K75" s="19">
        <f t="shared" si="8"/>
        <v>99.143142700194971</v>
      </c>
      <c r="L75" s="20">
        <f t="shared" si="9"/>
        <v>1.890611314957124</v>
      </c>
      <c r="M75" s="20">
        <f t="shared" si="5"/>
        <v>2.0761552694316214</v>
      </c>
      <c r="P75" s="18">
        <f t="shared" si="10"/>
        <v>0.39563518395756697</v>
      </c>
      <c r="U75" s="18">
        <v>18</v>
      </c>
      <c r="V75" s="20">
        <f t="shared" si="6"/>
        <v>1.9936889879600919</v>
      </c>
    </row>
    <row r="76" spans="1:22" x14ac:dyDescent="0.15">
      <c r="A76" s="18">
        <v>37.5</v>
      </c>
      <c r="B76" s="18">
        <v>74</v>
      </c>
      <c r="D76">
        <v>601.521728515625</v>
      </c>
      <c r="E76">
        <v>515.002197265625</v>
      </c>
      <c r="F76">
        <v>467.20983886718801</v>
      </c>
      <c r="G76">
        <v>462.68222045898398</v>
      </c>
      <c r="I76" s="19">
        <f t="shared" si="7"/>
        <v>134.31188964843699</v>
      </c>
      <c r="J76" s="19">
        <f t="shared" si="7"/>
        <v>52.319976806641023</v>
      </c>
      <c r="K76" s="19">
        <f t="shared" si="8"/>
        <v>97.687905883788275</v>
      </c>
      <c r="L76" s="20">
        <f t="shared" si="9"/>
        <v>1.8671244110985281</v>
      </c>
      <c r="M76" s="20">
        <f t="shared" si="5"/>
        <v>2.0551757163091677</v>
      </c>
      <c r="P76" s="18">
        <f t="shared" si="10"/>
        <v>-0.61886290903956143</v>
      </c>
      <c r="U76" s="18">
        <v>18.5</v>
      </c>
      <c r="V76" s="20">
        <f t="shared" si="6"/>
        <v>1.9805349165294943</v>
      </c>
    </row>
    <row r="77" spans="1:22" x14ac:dyDescent="0.15">
      <c r="A77" s="18">
        <v>38</v>
      </c>
      <c r="B77" s="18">
        <v>75</v>
      </c>
      <c r="D77">
        <v>598.336181640625</v>
      </c>
      <c r="E77">
        <v>513.972412109375</v>
      </c>
      <c r="F77">
        <v>466.63125610351602</v>
      </c>
      <c r="G77">
        <v>461.74697875976602</v>
      </c>
      <c r="I77" s="19">
        <f t="shared" si="7"/>
        <v>131.70492553710898</v>
      </c>
      <c r="J77" s="19">
        <f t="shared" si="7"/>
        <v>52.225433349608977</v>
      </c>
      <c r="K77" s="19">
        <f t="shared" si="8"/>
        <v>95.147122192382696</v>
      </c>
      <c r="L77" s="20">
        <f t="shared" si="9"/>
        <v>1.8218541444251144</v>
      </c>
      <c r="M77" s="20">
        <f t="shared" si="5"/>
        <v>2.0124128003718957</v>
      </c>
      <c r="P77" s="18">
        <f t="shared" si="10"/>
        <v>-2.6867285311594014</v>
      </c>
      <c r="U77" s="18">
        <v>19</v>
      </c>
      <c r="V77" s="20">
        <f t="shared" si="6"/>
        <v>1.9762389777691138</v>
      </c>
    </row>
    <row r="78" spans="1:22" x14ac:dyDescent="0.15">
      <c r="A78" s="18">
        <v>38.5</v>
      </c>
      <c r="B78" s="18">
        <v>76</v>
      </c>
      <c r="D78">
        <v>596.95623779296898</v>
      </c>
      <c r="E78">
        <v>513.25054931640602</v>
      </c>
      <c r="F78">
        <v>466.87954711914102</v>
      </c>
      <c r="G78">
        <v>462.38470458984398</v>
      </c>
      <c r="I78" s="19">
        <f t="shared" si="7"/>
        <v>130.07669067382795</v>
      </c>
      <c r="J78" s="19">
        <f t="shared" si="7"/>
        <v>50.865844726562045</v>
      </c>
      <c r="K78" s="19">
        <f t="shared" si="8"/>
        <v>94.470599365234534</v>
      </c>
      <c r="L78" s="20">
        <f t="shared" si="9"/>
        <v>1.8572501817885307</v>
      </c>
      <c r="M78" s="20">
        <f t="shared" si="5"/>
        <v>2.050316188471454</v>
      </c>
      <c r="P78" s="18">
        <f t="shared" si="10"/>
        <v>-0.85385274392554023</v>
      </c>
      <c r="U78" s="18">
        <v>19.5</v>
      </c>
      <c r="V78" s="20">
        <f t="shared" si="6"/>
        <v>1.9560682961732894</v>
      </c>
    </row>
    <row r="79" spans="1:22" x14ac:dyDescent="0.15">
      <c r="A79" s="18">
        <v>39</v>
      </c>
      <c r="B79" s="18">
        <v>77</v>
      </c>
      <c r="D79">
        <v>599.61431884765602</v>
      </c>
      <c r="E79">
        <v>515.43511962890602</v>
      </c>
      <c r="F79">
        <v>467.13082885742199</v>
      </c>
      <c r="G79">
        <v>463.03152465820301</v>
      </c>
      <c r="I79" s="19">
        <f t="shared" si="7"/>
        <v>132.48348999023403</v>
      </c>
      <c r="J79" s="19">
        <f t="shared" si="7"/>
        <v>52.403594970703011</v>
      </c>
      <c r="K79" s="19">
        <f t="shared" si="8"/>
        <v>95.800973510741926</v>
      </c>
      <c r="L79" s="20">
        <f t="shared" si="9"/>
        <v>1.8281374314930272</v>
      </c>
      <c r="M79" s="20">
        <f t="shared" si="5"/>
        <v>2.0237107889120924</v>
      </c>
      <c r="P79" s="18">
        <f t="shared" si="10"/>
        <v>-2.1403971692932711</v>
      </c>
      <c r="U79" s="18">
        <v>20</v>
      </c>
      <c r="V79" s="20">
        <f t="shared" si="6"/>
        <v>1.9679951813422523</v>
      </c>
    </row>
    <row r="80" spans="1:22" x14ac:dyDescent="0.15">
      <c r="A80" s="18">
        <v>39.5</v>
      </c>
      <c r="B80" s="18">
        <v>78</v>
      </c>
      <c r="D80">
        <v>601.05517578125</v>
      </c>
      <c r="E80">
        <v>515.31463623046898</v>
      </c>
      <c r="F80">
        <v>467.95553588867199</v>
      </c>
      <c r="G80">
        <v>463.49179077148398</v>
      </c>
      <c r="I80" s="19">
        <f t="shared" si="7"/>
        <v>133.09963989257801</v>
      </c>
      <c r="J80" s="19">
        <f t="shared" si="7"/>
        <v>51.822845458985</v>
      </c>
      <c r="K80" s="19">
        <f t="shared" si="8"/>
        <v>96.823648071288517</v>
      </c>
      <c r="L80" s="20">
        <f t="shared" si="9"/>
        <v>1.8683583893115101</v>
      </c>
      <c r="M80" s="20">
        <f t="shared" si="5"/>
        <v>2.0664390974667168</v>
      </c>
      <c r="P80" s="18">
        <f t="shared" si="10"/>
        <v>-7.4205039620800176E-2</v>
      </c>
      <c r="U80" s="18">
        <v>20.5</v>
      </c>
      <c r="V80" s="20">
        <f t="shared" si="6"/>
        <v>1.9407731320134081</v>
      </c>
    </row>
    <row r="81" spans="1:22" x14ac:dyDescent="0.15">
      <c r="A81" s="18">
        <v>40</v>
      </c>
      <c r="B81" s="18">
        <v>79</v>
      </c>
      <c r="D81">
        <v>599.27276611328102</v>
      </c>
      <c r="E81">
        <v>515.60290527343795</v>
      </c>
      <c r="F81">
        <v>467.73834228515602</v>
      </c>
      <c r="G81">
        <v>463.14031982421898</v>
      </c>
      <c r="I81" s="19">
        <f t="shared" si="7"/>
        <v>131.534423828125</v>
      </c>
      <c r="J81" s="19">
        <f t="shared" si="7"/>
        <v>52.462585449218977</v>
      </c>
      <c r="K81" s="19">
        <f t="shared" si="8"/>
        <v>94.81061401367171</v>
      </c>
      <c r="L81" s="20">
        <f t="shared" si="9"/>
        <v>1.8072043762586463</v>
      </c>
      <c r="M81" s="20">
        <f t="shared" si="5"/>
        <v>2.0077924351499949</v>
      </c>
      <c r="P81" s="18">
        <f t="shared" si="10"/>
        <v>-2.9101532952241755</v>
      </c>
      <c r="U81" s="18">
        <v>21</v>
      </c>
      <c r="V81" s="20">
        <f t="shared" si="6"/>
        <v>1.9430215737649739</v>
      </c>
    </row>
    <row r="82" spans="1:22" x14ac:dyDescent="0.15">
      <c r="A82" s="18">
        <v>40.5</v>
      </c>
      <c r="B82" s="18">
        <v>80</v>
      </c>
      <c r="D82">
        <v>596.885498046875</v>
      </c>
      <c r="E82">
        <v>513.69140625</v>
      </c>
      <c r="F82">
        <v>467.30828857421898</v>
      </c>
      <c r="G82">
        <v>462.97970581054699</v>
      </c>
      <c r="I82" s="19">
        <f t="shared" si="7"/>
        <v>129.57720947265602</v>
      </c>
      <c r="J82" s="19">
        <f t="shared" si="7"/>
        <v>50.711700439453011</v>
      </c>
      <c r="K82" s="19">
        <f t="shared" si="8"/>
        <v>94.079019165038915</v>
      </c>
      <c r="L82" s="20">
        <f t="shared" si="9"/>
        <v>1.8551738228017833</v>
      </c>
      <c r="M82" s="20">
        <f t="shared" si="5"/>
        <v>2.0582692324292737</v>
      </c>
      <c r="P82" s="18">
        <f t="shared" si="10"/>
        <v>-0.46927124775939216</v>
      </c>
      <c r="U82" s="18">
        <v>21.5</v>
      </c>
      <c r="V82" s="20">
        <f t="shared" si="6"/>
        <v>1.9674854600585256</v>
      </c>
    </row>
    <row r="83" spans="1:22" x14ac:dyDescent="0.15">
      <c r="A83" s="18">
        <v>41</v>
      </c>
      <c r="B83" s="18">
        <v>81</v>
      </c>
      <c r="D83">
        <v>594.30700683593795</v>
      </c>
      <c r="E83">
        <v>511.88961791992199</v>
      </c>
      <c r="F83">
        <v>466.99740600585898</v>
      </c>
      <c r="G83">
        <v>462.203369140625</v>
      </c>
      <c r="I83" s="19">
        <f t="shared" si="7"/>
        <v>127.30960083007898</v>
      </c>
      <c r="J83" s="19">
        <f t="shared" si="7"/>
        <v>49.686248779296989</v>
      </c>
      <c r="K83" s="19">
        <f t="shared" si="8"/>
        <v>92.529226684571086</v>
      </c>
      <c r="L83" s="20">
        <f t="shared" si="9"/>
        <v>1.8622703254491952</v>
      </c>
      <c r="M83" s="20">
        <f t="shared" si="5"/>
        <v>2.0678730858128276</v>
      </c>
      <c r="P83" s="18">
        <f t="shared" si="10"/>
        <v>-4.8623594398548159E-3</v>
      </c>
      <c r="U83" s="18">
        <v>22</v>
      </c>
      <c r="V83" s="20">
        <f t="shared" si="6"/>
        <v>1.9992899288328605</v>
      </c>
    </row>
    <row r="84" spans="1:22" x14ac:dyDescent="0.15">
      <c r="A84" s="18">
        <v>41.5</v>
      </c>
      <c r="B84" s="18">
        <v>82</v>
      </c>
      <c r="D84">
        <v>593.27941894531295</v>
      </c>
      <c r="E84">
        <v>512.90740966796898</v>
      </c>
      <c r="F84">
        <v>467.52288818359398</v>
      </c>
      <c r="G84">
        <v>463.10577392578102</v>
      </c>
      <c r="I84" s="19">
        <f t="shared" si="7"/>
        <v>125.75653076171898</v>
      </c>
      <c r="J84" s="19">
        <f t="shared" si="7"/>
        <v>49.801635742187955</v>
      </c>
      <c r="K84" s="19">
        <f t="shared" si="8"/>
        <v>90.895385742187415</v>
      </c>
      <c r="L84" s="20">
        <f t="shared" si="9"/>
        <v>1.8251485997916355</v>
      </c>
      <c r="M84" s="20">
        <f t="shared" si="5"/>
        <v>2.0332587108914097</v>
      </c>
      <c r="P84" s="18">
        <f t="shared" si="10"/>
        <v>-1.6786929288089578</v>
      </c>
      <c r="U84" s="18">
        <v>65</v>
      </c>
      <c r="V84" s="20">
        <f t="shared" ref="V84:V104" si="11">L131</f>
        <v>1.7800194527373756</v>
      </c>
    </row>
    <row r="85" spans="1:22" x14ac:dyDescent="0.15">
      <c r="A85" s="18">
        <v>42</v>
      </c>
      <c r="B85" s="18">
        <v>83</v>
      </c>
      <c r="D85">
        <v>593.15222167968795</v>
      </c>
      <c r="E85">
        <v>512.42626953125</v>
      </c>
      <c r="F85">
        <v>467.557861328125</v>
      </c>
      <c r="G85">
        <v>462.93222045898398</v>
      </c>
      <c r="I85" s="19">
        <f t="shared" si="7"/>
        <v>125.59436035156295</v>
      </c>
      <c r="J85" s="19">
        <f t="shared" si="7"/>
        <v>49.494049072266023</v>
      </c>
      <c r="K85" s="19">
        <f t="shared" si="8"/>
        <v>90.948526000976742</v>
      </c>
      <c r="L85" s="20">
        <f t="shared" si="9"/>
        <v>1.8375648730655121</v>
      </c>
      <c r="M85" s="20">
        <f t="shared" si="5"/>
        <v>2.0481823349014281</v>
      </c>
      <c r="P85" s="18">
        <f t="shared" si="10"/>
        <v>-0.95703846789644431</v>
      </c>
      <c r="U85" s="18">
        <v>65.5</v>
      </c>
      <c r="V85" s="20">
        <f t="shared" si="11"/>
        <v>1.7387441554038623</v>
      </c>
    </row>
    <row r="86" spans="1:22" x14ac:dyDescent="0.15">
      <c r="A86" s="18">
        <v>42.5</v>
      </c>
      <c r="B86" s="18">
        <v>84</v>
      </c>
      <c r="D86">
        <v>593.62927246093795</v>
      </c>
      <c r="E86">
        <v>513.00537109375</v>
      </c>
      <c r="F86">
        <v>467.98489379882801</v>
      </c>
      <c r="G86">
        <v>463.33807373046898</v>
      </c>
      <c r="I86" s="19">
        <f t="shared" si="7"/>
        <v>125.64437866210994</v>
      </c>
      <c r="J86" s="19">
        <f t="shared" si="7"/>
        <v>49.667297363281023</v>
      </c>
      <c r="K86" s="19">
        <f t="shared" si="8"/>
        <v>90.877270507813222</v>
      </c>
      <c r="L86" s="20">
        <f t="shared" si="9"/>
        <v>1.8297204666303966</v>
      </c>
      <c r="M86" s="20">
        <f t="shared" si="5"/>
        <v>2.0428452792024547</v>
      </c>
      <c r="P86" s="18">
        <f t="shared" si="10"/>
        <v>-1.2151198863720858</v>
      </c>
      <c r="U86" s="18">
        <v>66</v>
      </c>
      <c r="V86" s="20">
        <f t="shared" si="11"/>
        <v>1.732706498852856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592.77099609375</v>
      </c>
      <c r="E87">
        <v>512.39581298828102</v>
      </c>
      <c r="F87">
        <v>466.88772583007801</v>
      </c>
      <c r="G87">
        <v>462.29879760742199</v>
      </c>
      <c r="I87" s="19">
        <f t="shared" si="7"/>
        <v>125.88327026367199</v>
      </c>
      <c r="J87" s="19">
        <f t="shared" si="7"/>
        <v>50.097015380859034</v>
      </c>
      <c r="K87" s="19">
        <f t="shared" si="8"/>
        <v>90.815359497070659</v>
      </c>
      <c r="L87" s="20">
        <f t="shared" si="9"/>
        <v>1.8127898200452319</v>
      </c>
      <c r="M87" s="20">
        <f t="shared" si="5"/>
        <v>2.0284219833534318</v>
      </c>
      <c r="P87" s="18">
        <f t="shared" si="10"/>
        <v>-1.9125802206394815</v>
      </c>
      <c r="U87" s="18">
        <v>66.5</v>
      </c>
      <c r="V87" s="20">
        <f t="shared" si="11"/>
        <v>1.720150004052122</v>
      </c>
    </row>
    <row r="88" spans="1:22" x14ac:dyDescent="0.15">
      <c r="A88" s="18">
        <v>43.5</v>
      </c>
      <c r="B88" s="18">
        <v>86</v>
      </c>
      <c r="D88">
        <v>594.99810791015602</v>
      </c>
      <c r="E88">
        <v>512.557861328125</v>
      </c>
      <c r="F88">
        <v>467.07513427734398</v>
      </c>
      <c r="G88">
        <v>462.28497314453102</v>
      </c>
      <c r="I88" s="19">
        <f t="shared" si="7"/>
        <v>127.92297363281205</v>
      </c>
      <c r="J88" s="19">
        <f t="shared" si="7"/>
        <v>50.272888183593977</v>
      </c>
      <c r="K88" s="19">
        <f t="shared" si="8"/>
        <v>92.731951904296267</v>
      </c>
      <c r="L88" s="20">
        <f t="shared" si="9"/>
        <v>1.8445718011196013</v>
      </c>
      <c r="M88" s="20">
        <f t="shared" ref="M88:M151" si="12">L88+ABS($N$2)*A88</f>
        <v>2.0627113151639431</v>
      </c>
      <c r="P88" s="18">
        <f t="shared" si="10"/>
        <v>-0.25446760361339588</v>
      </c>
      <c r="U88" s="18">
        <v>67</v>
      </c>
      <c r="V88" s="20">
        <f t="shared" si="11"/>
        <v>1.7548794391035654</v>
      </c>
    </row>
    <row r="89" spans="1:22" x14ac:dyDescent="0.15">
      <c r="A89" s="18">
        <v>44</v>
      </c>
      <c r="B89" s="18">
        <v>87</v>
      </c>
      <c r="D89">
        <v>592.54266357421898</v>
      </c>
      <c r="E89">
        <v>511.48651123046898</v>
      </c>
      <c r="F89">
        <v>466.71115112304699</v>
      </c>
      <c r="G89">
        <v>462.20767211914102</v>
      </c>
      <c r="I89" s="19">
        <f t="shared" si="7"/>
        <v>125.83151245117199</v>
      </c>
      <c r="J89" s="19">
        <f t="shared" si="7"/>
        <v>49.278839111327954</v>
      </c>
      <c r="K89" s="19">
        <f t="shared" si="8"/>
        <v>91.336325073242421</v>
      </c>
      <c r="L89" s="20">
        <f t="shared" si="9"/>
        <v>1.8534593492939349</v>
      </c>
      <c r="M89" s="20">
        <f t="shared" si="12"/>
        <v>2.0741062140744186</v>
      </c>
      <c r="P89" s="18">
        <f t="shared" si="10"/>
        <v>0.29655000610871418</v>
      </c>
      <c r="U89" s="18">
        <v>67.5</v>
      </c>
      <c r="V89" s="20">
        <f t="shared" si="11"/>
        <v>1.7347573528564837</v>
      </c>
    </row>
    <row r="90" spans="1:22" x14ac:dyDescent="0.15">
      <c r="A90" s="18">
        <v>44.5</v>
      </c>
      <c r="B90" s="18">
        <v>88</v>
      </c>
      <c r="D90">
        <v>592.38818359375</v>
      </c>
      <c r="E90">
        <v>511.96319580078102</v>
      </c>
      <c r="F90">
        <v>466.65457153320301</v>
      </c>
      <c r="G90">
        <v>462.44473266601602</v>
      </c>
      <c r="I90" s="19">
        <f t="shared" si="7"/>
        <v>125.73361206054699</v>
      </c>
      <c r="J90" s="19">
        <f t="shared" si="7"/>
        <v>49.518463134765</v>
      </c>
      <c r="K90" s="19">
        <f t="shared" si="8"/>
        <v>91.0706878662115</v>
      </c>
      <c r="L90" s="20">
        <f t="shared" si="9"/>
        <v>1.8391258956959489</v>
      </c>
      <c r="M90" s="20">
        <f t="shared" si="12"/>
        <v>2.0622801112125742</v>
      </c>
      <c r="P90" s="18">
        <f t="shared" si="10"/>
        <v>-0.27531912432040551</v>
      </c>
      <c r="U90" s="18">
        <v>68</v>
      </c>
      <c r="V90" s="20">
        <f t="shared" si="11"/>
        <v>1.7363706388762847</v>
      </c>
    </row>
    <row r="91" spans="1:22" x14ac:dyDescent="0.15">
      <c r="A91" s="18">
        <v>45</v>
      </c>
      <c r="B91" s="18">
        <v>89</v>
      </c>
      <c r="D91">
        <v>593.800537109375</v>
      </c>
      <c r="E91">
        <v>512.64288330078102</v>
      </c>
      <c r="F91">
        <v>467.95724487304699</v>
      </c>
      <c r="G91">
        <v>463.44732666015602</v>
      </c>
      <c r="I91" s="19">
        <f t="shared" si="7"/>
        <v>125.84329223632801</v>
      </c>
      <c r="J91" s="19">
        <f t="shared" si="7"/>
        <v>49.195556640625</v>
      </c>
      <c r="K91" s="19">
        <f t="shared" si="8"/>
        <v>91.406402587890511</v>
      </c>
      <c r="L91" s="20">
        <f t="shared" si="9"/>
        <v>1.8580215131138162</v>
      </c>
      <c r="M91" s="20">
        <f t="shared" si="12"/>
        <v>2.0836830793665837</v>
      </c>
      <c r="P91" s="18">
        <f t="shared" si="10"/>
        <v>0.75965384435937011</v>
      </c>
      <c r="U91" s="18">
        <v>68.5</v>
      </c>
      <c r="V91" s="20">
        <f t="shared" si="11"/>
        <v>1.7341766507975309</v>
      </c>
    </row>
    <row r="92" spans="1:22" x14ac:dyDescent="0.15">
      <c r="A92" s="18">
        <v>45.5</v>
      </c>
      <c r="B92" s="18">
        <v>90</v>
      </c>
      <c r="D92">
        <v>592.7275390625</v>
      </c>
      <c r="E92">
        <v>512.78625488281295</v>
      </c>
      <c r="F92">
        <v>468.10623168945301</v>
      </c>
      <c r="G92">
        <v>463.93392944335898</v>
      </c>
      <c r="I92" s="19">
        <f t="shared" si="7"/>
        <v>124.62130737304699</v>
      </c>
      <c r="J92" s="19">
        <f t="shared" si="7"/>
        <v>48.852325439453978</v>
      </c>
      <c r="K92" s="19">
        <f t="shared" si="8"/>
        <v>90.424679565429216</v>
      </c>
      <c r="L92" s="20">
        <f t="shared" si="9"/>
        <v>1.8509800455148997</v>
      </c>
      <c r="M92" s="20">
        <f t="shared" si="12"/>
        <v>2.0791489625038091</v>
      </c>
      <c r="P92" s="18">
        <f t="shared" si="10"/>
        <v>0.54039975043932864</v>
      </c>
      <c r="U92" s="18">
        <v>69</v>
      </c>
      <c r="V92" s="20">
        <f t="shared" si="11"/>
        <v>1.747980778920015</v>
      </c>
    </row>
    <row r="93" spans="1:22" x14ac:dyDescent="0.15">
      <c r="A93" s="18">
        <v>46</v>
      </c>
      <c r="B93" s="18">
        <v>91</v>
      </c>
      <c r="D93">
        <v>588.822998046875</v>
      </c>
      <c r="E93">
        <v>511.23883056640602</v>
      </c>
      <c r="F93">
        <v>467.82772827148398</v>
      </c>
      <c r="G93">
        <v>463.45681762695301</v>
      </c>
      <c r="I93" s="19">
        <f t="shared" si="7"/>
        <v>120.99526977539102</v>
      </c>
      <c r="J93" s="19">
        <f t="shared" si="7"/>
        <v>47.782012939453011</v>
      </c>
      <c r="K93" s="19">
        <f t="shared" si="8"/>
        <v>87.547860717773915</v>
      </c>
      <c r="L93" s="20">
        <f t="shared" si="9"/>
        <v>1.8322346701615566</v>
      </c>
      <c r="M93" s="20">
        <f t="shared" si="12"/>
        <v>2.0629109378866075</v>
      </c>
      <c r="P93" s="18">
        <f t="shared" si="10"/>
        <v>-0.24481454426175678</v>
      </c>
      <c r="U93" s="18">
        <v>69.5</v>
      </c>
      <c r="V93" s="20">
        <f t="shared" si="11"/>
        <v>1.7419719737952253</v>
      </c>
    </row>
    <row r="94" spans="1:22" x14ac:dyDescent="0.15">
      <c r="A94" s="18">
        <v>46.5</v>
      </c>
      <c r="B94" s="18">
        <v>92</v>
      </c>
      <c r="D94">
        <v>591.65051269531295</v>
      </c>
      <c r="E94">
        <v>512.16271972656295</v>
      </c>
      <c r="F94">
        <v>466.92486572265602</v>
      </c>
      <c r="G94">
        <v>462.69387817382801</v>
      </c>
      <c r="I94" s="19">
        <f t="shared" si="7"/>
        <v>124.72564697265693</v>
      </c>
      <c r="J94" s="19">
        <f t="shared" si="7"/>
        <v>49.468841552734943</v>
      </c>
      <c r="K94" s="19">
        <f t="shared" si="8"/>
        <v>90.097457885742472</v>
      </c>
      <c r="L94" s="20">
        <f t="shared" si="9"/>
        <v>1.821297104556137</v>
      </c>
      <c r="M94" s="20">
        <f t="shared" si="12"/>
        <v>2.0544807230173299</v>
      </c>
      <c r="P94" s="18">
        <f t="shared" si="10"/>
        <v>-0.65247036316882501</v>
      </c>
      <c r="U94" s="18">
        <v>70</v>
      </c>
      <c r="V94" s="20">
        <f t="shared" si="11"/>
        <v>1.7091675715788837</v>
      </c>
    </row>
    <row r="95" spans="1:22" x14ac:dyDescent="0.15">
      <c r="A95" s="18">
        <v>47</v>
      </c>
      <c r="B95" s="18">
        <v>93</v>
      </c>
      <c r="D95">
        <v>589.76434326171898</v>
      </c>
      <c r="E95">
        <v>511.54138183593801</v>
      </c>
      <c r="F95">
        <v>467.35232543945301</v>
      </c>
      <c r="G95">
        <v>462.83938598632801</v>
      </c>
      <c r="I95" s="19">
        <f t="shared" si="7"/>
        <v>122.41201782226597</v>
      </c>
      <c r="J95" s="19">
        <f t="shared" si="7"/>
        <v>48.70199584961</v>
      </c>
      <c r="K95" s="19">
        <f t="shared" si="8"/>
        <v>88.320620727538966</v>
      </c>
      <c r="L95" s="20">
        <f t="shared" si="9"/>
        <v>1.8134907858862672</v>
      </c>
      <c r="M95" s="20">
        <f t="shared" si="12"/>
        <v>2.0491817550836018</v>
      </c>
      <c r="P95" s="18">
        <f t="shared" si="10"/>
        <v>-0.9087099900208645</v>
      </c>
      <c r="U95" s="18">
        <v>70.5</v>
      </c>
      <c r="V95" s="20">
        <f t="shared" si="11"/>
        <v>1.7116434656193524</v>
      </c>
    </row>
    <row r="96" spans="1:22" x14ac:dyDescent="0.15">
      <c r="A96" s="18">
        <v>47.5</v>
      </c>
      <c r="B96" s="18">
        <v>94</v>
      </c>
      <c r="D96">
        <v>592.082763671875</v>
      </c>
      <c r="E96">
        <v>511.75738525390602</v>
      </c>
      <c r="F96">
        <v>466.48489379882801</v>
      </c>
      <c r="G96">
        <v>462.41622924804699</v>
      </c>
      <c r="I96" s="19">
        <f t="shared" si="7"/>
        <v>125.59786987304699</v>
      </c>
      <c r="J96" s="19">
        <f t="shared" si="7"/>
        <v>49.341156005859034</v>
      </c>
      <c r="K96" s="19">
        <f t="shared" si="8"/>
        <v>91.059060668945676</v>
      </c>
      <c r="L96" s="20">
        <f t="shared" si="9"/>
        <v>1.8454991337886943</v>
      </c>
      <c r="M96" s="20">
        <f t="shared" si="12"/>
        <v>2.0836974537221709</v>
      </c>
      <c r="P96" s="18">
        <f t="shared" si="10"/>
        <v>0.76034893811308901</v>
      </c>
      <c r="U96" s="18">
        <v>71</v>
      </c>
      <c r="V96" s="20">
        <f t="shared" si="11"/>
        <v>1.7289681856986634</v>
      </c>
    </row>
    <row r="97" spans="1:22" x14ac:dyDescent="0.15">
      <c r="A97" s="18">
        <v>48</v>
      </c>
      <c r="B97" s="18">
        <v>95</v>
      </c>
      <c r="D97">
        <v>590.62451171875</v>
      </c>
      <c r="E97">
        <v>512.33428955078102</v>
      </c>
      <c r="F97">
        <v>467.29016113281301</v>
      </c>
      <c r="G97">
        <v>462.54965209960898</v>
      </c>
      <c r="I97" s="19">
        <f t="shared" si="7"/>
        <v>123.33435058593699</v>
      </c>
      <c r="J97" s="19">
        <f t="shared" si="7"/>
        <v>49.784637451172046</v>
      </c>
      <c r="K97" s="19">
        <f t="shared" si="8"/>
        <v>88.485104370116559</v>
      </c>
      <c r="L97" s="20">
        <f t="shared" si="9"/>
        <v>1.7773576127153943</v>
      </c>
      <c r="M97" s="20">
        <f t="shared" si="12"/>
        <v>2.018063283385013</v>
      </c>
      <c r="P97" s="18">
        <f t="shared" si="10"/>
        <v>-2.4134908598009548</v>
      </c>
      <c r="U97" s="18">
        <v>71.5</v>
      </c>
      <c r="V97" s="20">
        <f t="shared" si="11"/>
        <v>1.7015235064330607</v>
      </c>
    </row>
    <row r="98" spans="1:22" x14ac:dyDescent="0.15">
      <c r="A98" s="18">
        <v>48.5</v>
      </c>
      <c r="B98" s="18">
        <v>96</v>
      </c>
      <c r="D98">
        <v>592.57086181640602</v>
      </c>
      <c r="E98">
        <v>512.74530029296898</v>
      </c>
      <c r="F98">
        <v>468.31564331054699</v>
      </c>
      <c r="G98">
        <v>463.55700683593801</v>
      </c>
      <c r="I98" s="19">
        <f t="shared" si="7"/>
        <v>124.25521850585903</v>
      </c>
      <c r="J98" s="19">
        <f t="shared" si="7"/>
        <v>49.188293457030966</v>
      </c>
      <c r="K98" s="19">
        <f t="shared" si="8"/>
        <v>89.823413085937361</v>
      </c>
      <c r="L98" s="20">
        <f t="shared" si="9"/>
        <v>1.8261136293415769</v>
      </c>
      <c r="M98" s="20">
        <f t="shared" si="12"/>
        <v>2.0693266507473371</v>
      </c>
      <c r="P98" s="18">
        <f t="shared" si="10"/>
        <v>6.5426976348197427E-2</v>
      </c>
      <c r="U98" s="18">
        <v>72</v>
      </c>
      <c r="V98" s="20">
        <f t="shared" si="11"/>
        <v>1.7107156506721983</v>
      </c>
    </row>
    <row r="99" spans="1:22" x14ac:dyDescent="0.15">
      <c r="A99" s="18">
        <v>49</v>
      </c>
      <c r="B99" s="18">
        <v>97</v>
      </c>
      <c r="D99">
        <v>592.00823974609398</v>
      </c>
      <c r="E99">
        <v>512.31115722656295</v>
      </c>
      <c r="F99">
        <v>467.63427734375</v>
      </c>
      <c r="G99">
        <v>463.45510864257801</v>
      </c>
      <c r="I99" s="19">
        <f t="shared" si="7"/>
        <v>124.37396240234398</v>
      </c>
      <c r="J99" s="19">
        <f t="shared" si="7"/>
        <v>48.856048583984943</v>
      </c>
      <c r="K99" s="19">
        <f t="shared" si="8"/>
        <v>90.174728393554517</v>
      </c>
      <c r="L99" s="20">
        <f t="shared" si="9"/>
        <v>1.8457229147081262</v>
      </c>
      <c r="M99" s="20">
        <f t="shared" si="12"/>
        <v>2.0914432868500286</v>
      </c>
      <c r="P99" s="18">
        <f t="shared" si="10"/>
        <v>1.1349104404968233</v>
      </c>
      <c r="U99" s="18">
        <v>72.5</v>
      </c>
      <c r="V99" s="20">
        <f t="shared" si="11"/>
        <v>1.7169719586568282</v>
      </c>
    </row>
    <row r="100" spans="1:22" x14ac:dyDescent="0.15">
      <c r="A100" s="18">
        <v>49.5</v>
      </c>
      <c r="B100" s="18">
        <v>98</v>
      </c>
      <c r="D100">
        <v>591.76593017578102</v>
      </c>
      <c r="E100">
        <v>511.76214599609398</v>
      </c>
      <c r="F100">
        <v>466.819091796875</v>
      </c>
      <c r="G100">
        <v>462.52374267578102</v>
      </c>
      <c r="I100" s="19">
        <f t="shared" si="7"/>
        <v>124.94683837890602</v>
      </c>
      <c r="J100" s="19">
        <f t="shared" si="7"/>
        <v>49.238403320312955</v>
      </c>
      <c r="K100" s="19">
        <f t="shared" si="8"/>
        <v>90.479956054686966</v>
      </c>
      <c r="L100" s="20">
        <f t="shared" si="9"/>
        <v>1.8375891571073772</v>
      </c>
      <c r="M100" s="20">
        <f t="shared" si="12"/>
        <v>2.0858168799854213</v>
      </c>
      <c r="P100" s="18">
        <f t="shared" si="10"/>
        <v>0.86283700779529682</v>
      </c>
      <c r="U100" s="18">
        <v>73</v>
      </c>
      <c r="V100" s="20">
        <f t="shared" si="11"/>
        <v>1.7325471692013745</v>
      </c>
    </row>
    <row r="101" spans="1:22" x14ac:dyDescent="0.15">
      <c r="A101" s="18">
        <v>50</v>
      </c>
      <c r="B101" s="18">
        <v>99</v>
      </c>
      <c r="D101">
        <v>591.77099609375</v>
      </c>
      <c r="E101">
        <v>511.885498046875</v>
      </c>
      <c r="F101">
        <v>467.06866455078102</v>
      </c>
      <c r="G101">
        <v>461.89593505859398</v>
      </c>
      <c r="I101" s="19">
        <f t="shared" si="7"/>
        <v>124.70233154296898</v>
      </c>
      <c r="J101" s="19">
        <f t="shared" si="7"/>
        <v>49.989562988281023</v>
      </c>
      <c r="K101" s="19">
        <f t="shared" si="8"/>
        <v>89.709637451172256</v>
      </c>
      <c r="L101" s="20">
        <f t="shared" si="9"/>
        <v>1.794567347432158</v>
      </c>
      <c r="M101" s="20">
        <f t="shared" si="12"/>
        <v>2.045302421046344</v>
      </c>
      <c r="P101" s="18">
        <f t="shared" si="10"/>
        <v>-1.0963010678634519</v>
      </c>
      <c r="U101" s="18">
        <v>73.5</v>
      </c>
      <c r="V101" s="20">
        <f t="shared" si="11"/>
        <v>1.7099672393578951</v>
      </c>
    </row>
    <row r="102" spans="1:22" x14ac:dyDescent="0.15">
      <c r="A102" s="18">
        <v>50.5</v>
      </c>
      <c r="B102" s="18">
        <v>100</v>
      </c>
      <c r="D102">
        <v>591.98986816406295</v>
      </c>
      <c r="E102">
        <v>512.31622314453102</v>
      </c>
      <c r="F102">
        <v>467.16363525390602</v>
      </c>
      <c r="G102">
        <v>463.04620361328102</v>
      </c>
      <c r="I102" s="19">
        <f t="shared" si="7"/>
        <v>124.82623291015693</v>
      </c>
      <c r="J102" s="19">
        <f t="shared" si="7"/>
        <v>49.27001953125</v>
      </c>
      <c r="K102" s="19">
        <f t="shared" si="8"/>
        <v>90.337219238281932</v>
      </c>
      <c r="L102" s="20">
        <f t="shared" si="9"/>
        <v>1.8335129577325346</v>
      </c>
      <c r="M102" s="20">
        <f t="shared" si="12"/>
        <v>2.0867553820828624</v>
      </c>
      <c r="P102" s="18">
        <f t="shared" si="10"/>
        <v>0.90821969934122659</v>
      </c>
      <c r="U102" s="18">
        <v>74</v>
      </c>
      <c r="V102" s="20">
        <f t="shared" si="11"/>
        <v>1.7286214211867661</v>
      </c>
    </row>
    <row r="103" spans="1:22" x14ac:dyDescent="0.15">
      <c r="A103" s="18">
        <v>51</v>
      </c>
      <c r="B103" s="18">
        <v>101</v>
      </c>
      <c r="D103">
        <v>592.65557861328102</v>
      </c>
      <c r="E103">
        <v>513.43988037109398</v>
      </c>
      <c r="F103">
        <v>467.58505249023398</v>
      </c>
      <c r="G103">
        <v>463.01467895507801</v>
      </c>
      <c r="I103" s="19">
        <f t="shared" si="7"/>
        <v>125.07052612304705</v>
      </c>
      <c r="J103" s="19">
        <f t="shared" si="7"/>
        <v>50.425201416015966</v>
      </c>
      <c r="K103" s="19">
        <f t="shared" si="8"/>
        <v>89.772885131835864</v>
      </c>
      <c r="L103" s="20">
        <f t="shared" si="9"/>
        <v>1.7803178293963613</v>
      </c>
      <c r="M103" s="20">
        <f t="shared" si="12"/>
        <v>2.036067604482831</v>
      </c>
      <c r="P103" s="18">
        <f t="shared" si="10"/>
        <v>-1.542864621347116</v>
      </c>
      <c r="U103" s="18">
        <v>74.5</v>
      </c>
      <c r="V103" s="20">
        <f t="shared" si="11"/>
        <v>1.6653528527567698</v>
      </c>
    </row>
    <row r="104" spans="1:22" x14ac:dyDescent="0.15">
      <c r="A104" s="18">
        <v>51.5</v>
      </c>
      <c r="B104" s="18">
        <v>102</v>
      </c>
      <c r="D104">
        <v>593.67462158203102</v>
      </c>
      <c r="E104">
        <v>513.37933349609398</v>
      </c>
      <c r="F104">
        <v>467.505615234375</v>
      </c>
      <c r="G104">
        <v>462.86355590820301</v>
      </c>
      <c r="I104" s="19">
        <f t="shared" si="7"/>
        <v>126.16900634765602</v>
      </c>
      <c r="J104" s="19">
        <f t="shared" si="7"/>
        <v>50.515777587890966</v>
      </c>
      <c r="K104" s="19">
        <f t="shared" si="8"/>
        <v>90.807962036132352</v>
      </c>
      <c r="L104" s="20">
        <f t="shared" si="9"/>
        <v>1.7976158414692947</v>
      </c>
      <c r="M104" s="20">
        <f t="shared" si="12"/>
        <v>2.0558729672919061</v>
      </c>
      <c r="P104" s="18">
        <f t="shared" si="10"/>
        <v>-0.58514628084449594</v>
      </c>
      <c r="U104" s="18">
        <v>75</v>
      </c>
      <c r="V104" s="20">
        <f t="shared" si="11"/>
        <v>1.6854642022383295</v>
      </c>
    </row>
    <row r="105" spans="1:22" x14ac:dyDescent="0.15">
      <c r="A105" s="18">
        <v>52</v>
      </c>
      <c r="B105" s="18">
        <v>103</v>
      </c>
      <c r="D105">
        <v>595.83984375</v>
      </c>
      <c r="E105">
        <v>513.30480957031295</v>
      </c>
      <c r="F105">
        <v>466.54965209960898</v>
      </c>
      <c r="G105">
        <v>462.18350219726602</v>
      </c>
      <c r="I105" s="19">
        <f t="shared" si="7"/>
        <v>129.29019165039102</v>
      </c>
      <c r="J105" s="19">
        <f t="shared" si="7"/>
        <v>51.121307373046932</v>
      </c>
      <c r="K105" s="19">
        <f t="shared" si="8"/>
        <v>93.505276489258165</v>
      </c>
      <c r="L105" s="20">
        <f t="shared" si="9"/>
        <v>1.8290861735386221</v>
      </c>
      <c r="M105" s="20">
        <f t="shared" si="12"/>
        <v>2.0898506500973753</v>
      </c>
      <c r="P105" s="18">
        <f t="shared" si="10"/>
        <v>1.0578960761310419</v>
      </c>
      <c r="V105" s="20"/>
    </row>
    <row r="106" spans="1:22" x14ac:dyDescent="0.15">
      <c r="A106" s="18">
        <v>52.5</v>
      </c>
      <c r="B106" s="18">
        <v>104</v>
      </c>
      <c r="D106">
        <v>593.19091796875</v>
      </c>
      <c r="E106">
        <v>513.37487792968795</v>
      </c>
      <c r="F106">
        <v>467.3359375</v>
      </c>
      <c r="G106">
        <v>462.74310302734398</v>
      </c>
      <c r="I106" s="19">
        <f t="shared" si="7"/>
        <v>125.85498046875</v>
      </c>
      <c r="J106" s="19">
        <f t="shared" si="7"/>
        <v>50.631774902343977</v>
      </c>
      <c r="K106" s="19">
        <f t="shared" si="8"/>
        <v>90.412738037109222</v>
      </c>
      <c r="L106" s="20">
        <f t="shared" si="9"/>
        <v>1.7856916572941155</v>
      </c>
      <c r="M106" s="20">
        <f t="shared" si="12"/>
        <v>2.0489634845890108</v>
      </c>
      <c r="P106" s="18">
        <f t="shared" si="10"/>
        <v>-0.91926479065115607</v>
      </c>
    </row>
    <row r="107" spans="1:22" x14ac:dyDescent="0.15">
      <c r="A107" s="18">
        <v>53</v>
      </c>
      <c r="B107" s="18">
        <v>105</v>
      </c>
      <c r="D107">
        <v>589.54833984375</v>
      </c>
      <c r="E107">
        <v>511.19284057617199</v>
      </c>
      <c r="F107">
        <v>467.66320800781301</v>
      </c>
      <c r="G107">
        <v>462.55654907226602</v>
      </c>
      <c r="I107" s="19">
        <f t="shared" si="7"/>
        <v>121.88513183593699</v>
      </c>
      <c r="J107" s="19">
        <f t="shared" si="7"/>
        <v>48.636291503905966</v>
      </c>
      <c r="K107" s="19">
        <f t="shared" si="8"/>
        <v>87.839727783202818</v>
      </c>
      <c r="L107" s="20">
        <f t="shared" si="9"/>
        <v>1.8060531563379669</v>
      </c>
      <c r="M107" s="20">
        <f t="shared" si="12"/>
        <v>2.0718323343690042</v>
      </c>
      <c r="P107" s="18">
        <f t="shared" si="10"/>
        <v>0.18659310610311172</v>
      </c>
    </row>
    <row r="108" spans="1:22" x14ac:dyDescent="0.15">
      <c r="A108" s="18">
        <v>53.5</v>
      </c>
      <c r="B108" s="18">
        <v>106</v>
      </c>
      <c r="D108">
        <v>591.73199462890602</v>
      </c>
      <c r="E108">
        <v>512.32000732421898</v>
      </c>
      <c r="F108">
        <v>467.84240722656301</v>
      </c>
      <c r="G108">
        <v>463.10794067382801</v>
      </c>
      <c r="I108" s="19">
        <f t="shared" si="7"/>
        <v>123.88958740234301</v>
      </c>
      <c r="J108" s="19">
        <f t="shared" si="7"/>
        <v>49.212066650390966</v>
      </c>
      <c r="K108" s="19">
        <f t="shared" si="8"/>
        <v>89.44114074706934</v>
      </c>
      <c r="L108" s="20">
        <f t="shared" si="9"/>
        <v>1.8174636188817479</v>
      </c>
      <c r="M108" s="20">
        <f t="shared" si="12"/>
        <v>2.0857501476489269</v>
      </c>
      <c r="P108" s="18">
        <f t="shared" si="10"/>
        <v>0.85961006450819644</v>
      </c>
    </row>
    <row r="109" spans="1:22" x14ac:dyDescent="0.15">
      <c r="A109" s="18">
        <v>54</v>
      </c>
      <c r="B109" s="18">
        <v>107</v>
      </c>
      <c r="D109">
        <v>592.09259033203102</v>
      </c>
      <c r="E109">
        <v>512.24169921875</v>
      </c>
      <c r="F109">
        <v>466.74353027343801</v>
      </c>
      <c r="G109">
        <v>462.23056030273398</v>
      </c>
      <c r="I109" s="19">
        <f t="shared" si="7"/>
        <v>125.34906005859301</v>
      </c>
      <c r="J109" s="19">
        <f t="shared" si="7"/>
        <v>50.011138916016023</v>
      </c>
      <c r="K109" s="19">
        <f t="shared" si="8"/>
        <v>90.341262817381789</v>
      </c>
      <c r="L109" s="20">
        <f t="shared" si="9"/>
        <v>1.806422824505004</v>
      </c>
      <c r="M109" s="20">
        <f t="shared" si="12"/>
        <v>2.0772167040083249</v>
      </c>
      <c r="P109" s="18">
        <f t="shared" si="10"/>
        <v>0.44696246188487504</v>
      </c>
    </row>
    <row r="110" spans="1:22" x14ac:dyDescent="0.15">
      <c r="A110" s="18">
        <v>54.5</v>
      </c>
      <c r="B110" s="18">
        <v>108</v>
      </c>
      <c r="D110">
        <v>592.63079833984398</v>
      </c>
      <c r="E110">
        <v>511.60800170898398</v>
      </c>
      <c r="F110">
        <v>466.66494750976602</v>
      </c>
      <c r="G110">
        <v>462.15155029296898</v>
      </c>
      <c r="I110" s="19">
        <f t="shared" si="7"/>
        <v>125.96585083007795</v>
      </c>
      <c r="J110" s="19">
        <f t="shared" si="7"/>
        <v>49.456451416015</v>
      </c>
      <c r="K110" s="19">
        <f t="shared" si="8"/>
        <v>91.346334838867449</v>
      </c>
      <c r="L110" s="20">
        <f t="shared" si="9"/>
        <v>1.8470054406145213</v>
      </c>
      <c r="M110" s="20">
        <f t="shared" si="12"/>
        <v>2.1203066708539842</v>
      </c>
      <c r="P110" s="18">
        <f t="shared" si="10"/>
        <v>2.5306431264384233</v>
      </c>
    </row>
    <row r="111" spans="1:22" x14ac:dyDescent="0.15">
      <c r="A111" s="18">
        <v>55</v>
      </c>
      <c r="B111" s="18">
        <v>109</v>
      </c>
      <c r="D111">
        <v>593.101806640625</v>
      </c>
      <c r="E111">
        <v>512.91693115234398</v>
      </c>
      <c r="F111">
        <v>466.21932983398398</v>
      </c>
      <c r="G111">
        <v>462.360107421875</v>
      </c>
      <c r="I111" s="19">
        <f t="shared" si="7"/>
        <v>126.88247680664102</v>
      </c>
      <c r="J111" s="19">
        <f t="shared" si="7"/>
        <v>50.556823730468977</v>
      </c>
      <c r="K111" s="19">
        <f t="shared" si="8"/>
        <v>91.49270019531275</v>
      </c>
      <c r="L111" s="20">
        <f t="shared" si="9"/>
        <v>1.809700322217296</v>
      </c>
      <c r="M111" s="20">
        <f t="shared" si="12"/>
        <v>2.0855089031929004</v>
      </c>
      <c r="P111" s="18">
        <f t="shared" si="10"/>
        <v>0.84794432314771706</v>
      </c>
    </row>
    <row r="112" spans="1:22" x14ac:dyDescent="0.15">
      <c r="A112" s="18">
        <v>55.5</v>
      </c>
      <c r="B112" s="18">
        <v>110</v>
      </c>
      <c r="D112">
        <v>595.04437255859398</v>
      </c>
      <c r="E112">
        <v>514.03649902343795</v>
      </c>
      <c r="F112">
        <v>467.208984375</v>
      </c>
      <c r="G112">
        <v>463.39767456054699</v>
      </c>
      <c r="I112" s="19">
        <f t="shared" si="7"/>
        <v>127.83538818359398</v>
      </c>
      <c r="J112" s="19">
        <f t="shared" si="7"/>
        <v>50.638824462890966</v>
      </c>
      <c r="K112" s="19">
        <f t="shared" si="8"/>
        <v>92.388211059570295</v>
      </c>
      <c r="L112" s="20">
        <f t="shared" si="9"/>
        <v>1.8244541029437606</v>
      </c>
      <c r="M112" s="20">
        <f t="shared" si="12"/>
        <v>2.1027700346555069</v>
      </c>
      <c r="P112" s="18">
        <f t="shared" si="10"/>
        <v>1.6826325002302518</v>
      </c>
    </row>
    <row r="113" spans="1:16" x14ac:dyDescent="0.15">
      <c r="A113" s="18">
        <v>56</v>
      </c>
      <c r="B113" s="18">
        <v>111</v>
      </c>
      <c r="D113">
        <v>594.74151611328102</v>
      </c>
      <c r="E113">
        <v>514.18395996093795</v>
      </c>
      <c r="F113">
        <v>468.04534912109398</v>
      </c>
      <c r="G113">
        <v>463.61270141601602</v>
      </c>
      <c r="I113" s="19">
        <f t="shared" si="7"/>
        <v>126.69616699218705</v>
      </c>
      <c r="J113" s="19">
        <f t="shared" si="7"/>
        <v>50.571258544921932</v>
      </c>
      <c r="K113" s="19">
        <f t="shared" si="8"/>
        <v>91.296286010741696</v>
      </c>
      <c r="L113" s="20">
        <f t="shared" si="9"/>
        <v>1.8052998607824668</v>
      </c>
      <c r="M113" s="20">
        <f t="shared" si="12"/>
        <v>2.0861231432303553</v>
      </c>
      <c r="P113" s="18">
        <f t="shared" si="10"/>
        <v>0.87764683125183718</v>
      </c>
    </row>
    <row r="114" spans="1:16" x14ac:dyDescent="0.15">
      <c r="A114" s="18">
        <v>56.5</v>
      </c>
      <c r="B114" s="18">
        <v>112</v>
      </c>
      <c r="D114">
        <v>594.42596435546898</v>
      </c>
      <c r="E114">
        <v>513.68444824218795</v>
      </c>
      <c r="F114">
        <v>467.00991821289102</v>
      </c>
      <c r="G114">
        <v>463.01251220703102</v>
      </c>
      <c r="I114" s="19">
        <f t="shared" si="7"/>
        <v>127.41604614257795</v>
      </c>
      <c r="J114" s="19">
        <f t="shared" si="7"/>
        <v>50.671936035156932</v>
      </c>
      <c r="K114" s="19">
        <f t="shared" si="8"/>
        <v>91.945690917968108</v>
      </c>
      <c r="L114" s="20">
        <f t="shared" si="9"/>
        <v>1.8145288716455366</v>
      </c>
      <c r="M114" s="20">
        <f t="shared" si="12"/>
        <v>2.0978595048295667</v>
      </c>
      <c r="P114" s="18">
        <f t="shared" si="10"/>
        <v>1.4451763868924474</v>
      </c>
    </row>
    <row r="115" spans="1:16" x14ac:dyDescent="0.15">
      <c r="A115" s="18">
        <v>57</v>
      </c>
      <c r="B115" s="18">
        <v>113</v>
      </c>
      <c r="D115">
        <v>594.00823974609398</v>
      </c>
      <c r="E115">
        <v>513.71960449218795</v>
      </c>
      <c r="F115">
        <v>467.17962646484398</v>
      </c>
      <c r="G115">
        <v>462.78842163085898</v>
      </c>
      <c r="I115" s="19">
        <f t="shared" si="7"/>
        <v>126.82861328125</v>
      </c>
      <c r="J115" s="19">
        <f t="shared" si="7"/>
        <v>50.931182861328978</v>
      </c>
      <c r="K115" s="19">
        <f t="shared" si="8"/>
        <v>91.176785278319727</v>
      </c>
      <c r="L115" s="20">
        <f t="shared" si="9"/>
        <v>1.7901957142163376</v>
      </c>
      <c r="M115" s="20">
        <f t="shared" si="12"/>
        <v>2.0760336981365097</v>
      </c>
      <c r="P115" s="18">
        <f t="shared" si="10"/>
        <v>0.38975641969914188</v>
      </c>
    </row>
    <row r="116" spans="1:16" x14ac:dyDescent="0.15">
      <c r="A116" s="18">
        <v>57.5</v>
      </c>
      <c r="B116" s="18">
        <v>114</v>
      </c>
      <c r="D116">
        <v>593.64031982421898</v>
      </c>
      <c r="E116">
        <v>513.9248046875</v>
      </c>
      <c r="F116">
        <v>467.221923828125</v>
      </c>
      <c r="G116">
        <v>462.60836791992199</v>
      </c>
      <c r="I116" s="19">
        <f t="shared" si="7"/>
        <v>126.41839599609398</v>
      </c>
      <c r="J116" s="19">
        <f t="shared" si="7"/>
        <v>51.316436767578011</v>
      </c>
      <c r="K116" s="19">
        <f t="shared" si="8"/>
        <v>90.496890258789364</v>
      </c>
      <c r="L116" s="20">
        <f t="shared" si="9"/>
        <v>1.7635068987480005</v>
      </c>
      <c r="M116" s="20">
        <f t="shared" si="12"/>
        <v>2.0518522334043143</v>
      </c>
      <c r="P116" s="18">
        <f t="shared" si="10"/>
        <v>-0.77957496279030392</v>
      </c>
    </row>
    <row r="117" spans="1:16" x14ac:dyDescent="0.15">
      <c r="A117" s="18">
        <v>58</v>
      </c>
      <c r="B117" s="18">
        <v>115</v>
      </c>
      <c r="D117">
        <v>592.70501708984398</v>
      </c>
      <c r="E117">
        <v>512.929931640625</v>
      </c>
      <c r="F117">
        <v>466.69345092773398</v>
      </c>
      <c r="G117">
        <v>462.42315673828102</v>
      </c>
      <c r="I117" s="19">
        <f t="shared" si="7"/>
        <v>126.01156616211</v>
      </c>
      <c r="J117" s="19">
        <f t="shared" si="7"/>
        <v>50.506774902343977</v>
      </c>
      <c r="K117" s="19">
        <f t="shared" si="8"/>
        <v>90.656823730469227</v>
      </c>
      <c r="L117" s="20">
        <f t="shared" si="9"/>
        <v>1.7949438249770708</v>
      </c>
      <c r="M117" s="20">
        <f t="shared" si="12"/>
        <v>2.0857965103695264</v>
      </c>
      <c r="P117" s="18">
        <f t="shared" si="10"/>
        <v>0.8618520041415082</v>
      </c>
    </row>
    <row r="118" spans="1:16" x14ac:dyDescent="0.15">
      <c r="A118" s="18">
        <v>58.5</v>
      </c>
      <c r="B118" s="18">
        <v>116</v>
      </c>
      <c r="D118">
        <v>588.29211425781295</v>
      </c>
      <c r="E118">
        <v>511.1484375</v>
      </c>
      <c r="F118">
        <v>466.29534912109398</v>
      </c>
      <c r="G118">
        <v>461.79187011718801</v>
      </c>
      <c r="I118" s="19">
        <f t="shared" si="7"/>
        <v>121.99676513671898</v>
      </c>
      <c r="J118" s="19">
        <f t="shared" si="7"/>
        <v>49.356567382811988</v>
      </c>
      <c r="K118" s="19">
        <f t="shared" si="8"/>
        <v>87.447167968750591</v>
      </c>
      <c r="L118" s="20">
        <f t="shared" si="9"/>
        <v>1.771743308048674</v>
      </c>
      <c r="M118" s="20">
        <f t="shared" si="12"/>
        <v>2.0651033441772713</v>
      </c>
      <c r="P118" s="18">
        <f t="shared" si="10"/>
        <v>-0.1387974147275339</v>
      </c>
    </row>
    <row r="119" spans="1:16" x14ac:dyDescent="0.15">
      <c r="A119" s="18">
        <v>59</v>
      </c>
      <c r="B119" s="18">
        <v>117</v>
      </c>
      <c r="D119">
        <v>587.56042480468795</v>
      </c>
      <c r="E119">
        <v>511.16268920898398</v>
      </c>
      <c r="F119">
        <v>466.68133544921898</v>
      </c>
      <c r="G119">
        <v>462.60406494140602</v>
      </c>
      <c r="I119" s="19">
        <f t="shared" si="7"/>
        <v>120.87908935546898</v>
      </c>
      <c r="J119" s="19">
        <f t="shared" si="7"/>
        <v>48.558624267577954</v>
      </c>
      <c r="K119" s="19">
        <f t="shared" si="8"/>
        <v>86.888052368164409</v>
      </c>
      <c r="L119" s="20">
        <f t="shared" si="9"/>
        <v>1.7893433695603806</v>
      </c>
      <c r="M119" s="20">
        <f t="shared" si="12"/>
        <v>2.0852107564251199</v>
      </c>
      <c r="P119" s="18">
        <f t="shared" si="10"/>
        <v>0.83352698424725891</v>
      </c>
    </row>
    <row r="120" spans="1:16" x14ac:dyDescent="0.15">
      <c r="A120" s="18">
        <v>59.5</v>
      </c>
      <c r="B120" s="18">
        <v>118</v>
      </c>
      <c r="D120">
        <v>584.98223876953102</v>
      </c>
      <c r="E120">
        <v>510.36029052734398</v>
      </c>
      <c r="F120">
        <v>467.38772583007801</v>
      </c>
      <c r="G120">
        <v>463.20294189453102</v>
      </c>
      <c r="I120" s="19">
        <f t="shared" si="7"/>
        <v>117.59451293945301</v>
      </c>
      <c r="J120" s="19">
        <f t="shared" si="7"/>
        <v>47.157348632812955</v>
      </c>
      <c r="K120" s="19">
        <f t="shared" si="8"/>
        <v>84.584368896483937</v>
      </c>
      <c r="L120" s="20">
        <f t="shared" si="9"/>
        <v>1.7936625223587861</v>
      </c>
      <c r="M120" s="20">
        <f t="shared" si="12"/>
        <v>2.0920372599596675</v>
      </c>
      <c r="P120" s="18">
        <f t="shared" si="10"/>
        <v>1.1636329105848706</v>
      </c>
    </row>
    <row r="121" spans="1:16" x14ac:dyDescent="0.15">
      <c r="A121" s="18">
        <v>60</v>
      </c>
      <c r="B121" s="18">
        <v>119</v>
      </c>
      <c r="D121">
        <v>585.41070556640602</v>
      </c>
      <c r="E121">
        <v>510.41705322265602</v>
      </c>
      <c r="F121">
        <v>467.27935791015602</v>
      </c>
      <c r="G121">
        <v>463.21545410156301</v>
      </c>
      <c r="I121" s="19">
        <f t="shared" si="7"/>
        <v>118.13134765625</v>
      </c>
      <c r="J121" s="19">
        <f t="shared" si="7"/>
        <v>47.201599121093011</v>
      </c>
      <c r="K121" s="19">
        <f t="shared" si="8"/>
        <v>85.090228271484904</v>
      </c>
      <c r="L121" s="20">
        <f t="shared" si="9"/>
        <v>1.8026979987095517</v>
      </c>
      <c r="M121" s="20">
        <f t="shared" si="12"/>
        <v>2.1035800870465748</v>
      </c>
      <c r="P121" s="18">
        <f t="shared" si="10"/>
        <v>1.7218038115146002</v>
      </c>
    </row>
    <row r="122" spans="1:16" x14ac:dyDescent="0.15">
      <c r="A122" s="18">
        <v>60.5</v>
      </c>
      <c r="B122" s="18">
        <v>120</v>
      </c>
      <c r="D122">
        <v>582.05993652343795</v>
      </c>
      <c r="E122">
        <v>509.20172119140602</v>
      </c>
      <c r="F122">
        <v>467.50085449218801</v>
      </c>
      <c r="G122">
        <v>463.255615234375</v>
      </c>
      <c r="I122" s="19">
        <f t="shared" si="7"/>
        <v>114.55908203124994</v>
      </c>
      <c r="J122" s="19">
        <f t="shared" si="7"/>
        <v>45.946105957031023</v>
      </c>
      <c r="K122" s="19">
        <f t="shared" si="8"/>
        <v>82.396807861328227</v>
      </c>
      <c r="L122" s="20">
        <f t="shared" si="9"/>
        <v>1.7933360432848442</v>
      </c>
      <c r="M122" s="20">
        <f t="shared" si="12"/>
        <v>2.0967254823580093</v>
      </c>
      <c r="P122" s="18">
        <f t="shared" si="10"/>
        <v>1.3903390112774423</v>
      </c>
    </row>
    <row r="123" spans="1:16" x14ac:dyDescent="0.15">
      <c r="A123" s="18">
        <v>61</v>
      </c>
      <c r="B123" s="18">
        <v>121</v>
      </c>
      <c r="D123">
        <v>581.60357666015602</v>
      </c>
      <c r="E123">
        <v>508.92037963867199</v>
      </c>
      <c r="F123">
        <v>466.31045532226602</v>
      </c>
      <c r="G123">
        <v>461.80871582031301</v>
      </c>
      <c r="I123" s="19">
        <f t="shared" si="7"/>
        <v>115.29312133789</v>
      </c>
      <c r="J123" s="19">
        <f t="shared" si="7"/>
        <v>47.111663818358977</v>
      </c>
      <c r="K123" s="19">
        <f t="shared" si="8"/>
        <v>82.314956665038721</v>
      </c>
      <c r="L123" s="20">
        <f t="shared" si="9"/>
        <v>1.7472309401427115</v>
      </c>
      <c r="M123" s="20">
        <f t="shared" si="12"/>
        <v>2.0531277299520183</v>
      </c>
      <c r="P123" s="18">
        <f t="shared" si="10"/>
        <v>-0.71789639377039483</v>
      </c>
    </row>
    <row r="124" spans="1:16" x14ac:dyDescent="0.15">
      <c r="A124" s="18">
        <v>61.5</v>
      </c>
      <c r="B124" s="18">
        <v>122</v>
      </c>
      <c r="D124">
        <v>579.84588623046898</v>
      </c>
      <c r="E124">
        <v>508.50427246093801</v>
      </c>
      <c r="F124">
        <v>466.81433105468801</v>
      </c>
      <c r="G124">
        <v>462.17617797851602</v>
      </c>
      <c r="I124" s="19">
        <f t="shared" si="7"/>
        <v>113.03155517578097</v>
      </c>
      <c r="J124" s="19">
        <f t="shared" si="7"/>
        <v>46.328094482421989</v>
      </c>
      <c r="K124" s="19">
        <f t="shared" si="8"/>
        <v>80.601889038085574</v>
      </c>
      <c r="L124" s="20">
        <f t="shared" si="9"/>
        <v>1.7398058335567395</v>
      </c>
      <c r="M124" s="20">
        <f t="shared" si="12"/>
        <v>2.0482099741021882</v>
      </c>
      <c r="P124" s="18">
        <f t="shared" si="10"/>
        <v>-0.95570193244693191</v>
      </c>
    </row>
    <row r="125" spans="1:16" x14ac:dyDescent="0.15">
      <c r="A125" s="18">
        <v>62</v>
      </c>
      <c r="B125" s="18">
        <v>123</v>
      </c>
      <c r="D125">
        <v>581.743408203125</v>
      </c>
      <c r="E125">
        <v>509.41262817382801</v>
      </c>
      <c r="F125">
        <v>467.91278076171898</v>
      </c>
      <c r="G125">
        <v>463.05398559570301</v>
      </c>
      <c r="I125" s="19">
        <f t="shared" si="7"/>
        <v>113.83062744140602</v>
      </c>
      <c r="J125" s="19">
        <f t="shared" si="7"/>
        <v>46.358642578125</v>
      </c>
      <c r="K125" s="19">
        <f t="shared" si="8"/>
        <v>81.379577636718523</v>
      </c>
      <c r="L125" s="20">
        <f t="shared" si="9"/>
        <v>1.7554348684730183</v>
      </c>
      <c r="M125" s="20">
        <f t="shared" si="12"/>
        <v>2.066346359754609</v>
      </c>
      <c r="P125" s="18">
        <f t="shared" si="10"/>
        <v>-7.868951226581633E-2</v>
      </c>
    </row>
    <row r="126" spans="1:16" x14ac:dyDescent="0.15">
      <c r="A126" s="18">
        <v>62.5</v>
      </c>
      <c r="B126" s="18">
        <v>124</v>
      </c>
      <c r="D126">
        <v>581.517578125</v>
      </c>
      <c r="E126">
        <v>509.465576171875</v>
      </c>
      <c r="F126">
        <v>468.00949096679699</v>
      </c>
      <c r="G126">
        <v>463.55484008789102</v>
      </c>
      <c r="I126" s="19">
        <f t="shared" si="7"/>
        <v>113.50808715820301</v>
      </c>
      <c r="J126" s="19">
        <f t="shared" si="7"/>
        <v>45.910736083983977</v>
      </c>
      <c r="K126" s="19">
        <f t="shared" si="8"/>
        <v>81.37057189941423</v>
      </c>
      <c r="L126" s="20">
        <f t="shared" si="9"/>
        <v>1.772364785233763</v>
      </c>
      <c r="M126" s="20">
        <f t="shared" si="12"/>
        <v>2.0857836272514954</v>
      </c>
      <c r="P126" s="18">
        <f t="shared" si="10"/>
        <v>0.86122902144030056</v>
      </c>
    </row>
    <row r="127" spans="1:16" x14ac:dyDescent="0.15">
      <c r="A127" s="18">
        <v>63</v>
      </c>
      <c r="B127" s="18">
        <v>125</v>
      </c>
      <c r="D127">
        <v>581.55407714843795</v>
      </c>
      <c r="E127">
        <v>509.09228515625</v>
      </c>
      <c r="F127">
        <v>467.208984375</v>
      </c>
      <c r="G127">
        <v>462.99826049804699</v>
      </c>
      <c r="I127" s="19">
        <f t="shared" si="7"/>
        <v>114.34509277343795</v>
      </c>
      <c r="J127" s="19">
        <f t="shared" si="7"/>
        <v>46.094024658203011</v>
      </c>
      <c r="K127" s="19">
        <f t="shared" si="8"/>
        <v>82.079275512695858</v>
      </c>
      <c r="L127" s="20">
        <f t="shared" si="9"/>
        <v>1.7806923157899777</v>
      </c>
      <c r="M127" s="20">
        <f t="shared" si="12"/>
        <v>2.0966185085438518</v>
      </c>
      <c r="P127" s="18">
        <f t="shared" si="10"/>
        <v>1.3851661303380844</v>
      </c>
    </row>
    <row r="128" spans="1:16" x14ac:dyDescent="0.15">
      <c r="A128" s="18">
        <v>63.5</v>
      </c>
      <c r="B128" s="18">
        <v>126</v>
      </c>
      <c r="D128">
        <v>579.187744140625</v>
      </c>
      <c r="E128">
        <v>507.46527099609398</v>
      </c>
      <c r="F128">
        <v>466.3544921875</v>
      </c>
      <c r="G128">
        <v>461.66796875</v>
      </c>
      <c r="I128" s="19">
        <f t="shared" si="7"/>
        <v>112.833251953125</v>
      </c>
      <c r="J128" s="19">
        <f t="shared" si="7"/>
        <v>45.797302246093977</v>
      </c>
      <c r="K128" s="19">
        <f t="shared" si="8"/>
        <v>80.775140380859227</v>
      </c>
      <c r="L128" s="20">
        <f t="shared" si="9"/>
        <v>1.7637532435166197</v>
      </c>
      <c r="M128" s="20">
        <f t="shared" si="12"/>
        <v>2.082186787006636</v>
      </c>
      <c r="P128" s="18">
        <f t="shared" si="10"/>
        <v>0.68729835914607851</v>
      </c>
    </row>
    <row r="129" spans="1:16" x14ac:dyDescent="0.15">
      <c r="A129" s="18">
        <v>64</v>
      </c>
      <c r="B129" s="18">
        <v>127</v>
      </c>
      <c r="D129">
        <v>579.05865478515602</v>
      </c>
      <c r="E129">
        <v>507.392333984375</v>
      </c>
      <c r="F129">
        <v>466.31607055664102</v>
      </c>
      <c r="G129">
        <v>461.95465087890602</v>
      </c>
      <c r="I129" s="19">
        <f t="shared" si="7"/>
        <v>112.742584228515</v>
      </c>
      <c r="J129" s="19">
        <f t="shared" si="7"/>
        <v>45.437683105468977</v>
      </c>
      <c r="K129" s="19">
        <f t="shared" si="8"/>
        <v>80.936206054686721</v>
      </c>
      <c r="L129" s="20">
        <f t="shared" si="9"/>
        <v>1.7812573292264777</v>
      </c>
      <c r="M129" s="20">
        <f t="shared" si="12"/>
        <v>2.1021982234526355</v>
      </c>
      <c r="P129" s="18">
        <f t="shared" si="10"/>
        <v>1.6549817027379743</v>
      </c>
    </row>
    <row r="130" spans="1:16" x14ac:dyDescent="0.15">
      <c r="A130" s="18">
        <v>64.5</v>
      </c>
      <c r="B130" s="18">
        <v>128</v>
      </c>
      <c r="D130">
        <v>581.16461181640602</v>
      </c>
      <c r="E130">
        <v>509.31936645507801</v>
      </c>
      <c r="F130">
        <v>467.19775390625</v>
      </c>
      <c r="G130">
        <v>462.83938598632801</v>
      </c>
      <c r="I130" s="19">
        <f t="shared" ref="I130:J152" si="13">D130-F130</f>
        <v>113.96685791015602</v>
      </c>
      <c r="J130" s="19">
        <f t="shared" si="13"/>
        <v>46.47998046875</v>
      </c>
      <c r="K130" s="19">
        <f t="shared" ref="K130:K152" si="14">I130-0.7*J130</f>
        <v>81.430871582031017</v>
      </c>
      <c r="L130" s="20">
        <f t="shared" ref="L130:L152" si="15">K130/J130</f>
        <v>1.7519558046453922</v>
      </c>
      <c r="M130" s="20">
        <f t="shared" si="12"/>
        <v>2.075404049607692</v>
      </c>
      <c r="P130" s="18">
        <f t="shared" si="10"/>
        <v>0.35930881063827996</v>
      </c>
    </row>
    <row r="131" spans="1:16" x14ac:dyDescent="0.15">
      <c r="A131" s="18">
        <v>65</v>
      </c>
      <c r="B131" s="18">
        <v>129</v>
      </c>
      <c r="D131">
        <v>585.740234375</v>
      </c>
      <c r="E131">
        <v>511.090087890625</v>
      </c>
      <c r="F131">
        <v>468.08636474609398</v>
      </c>
      <c r="G131">
        <v>463.64938354492199</v>
      </c>
      <c r="I131" s="19">
        <f t="shared" si="13"/>
        <v>117.65386962890602</v>
      </c>
      <c r="J131" s="19">
        <f t="shared" si="13"/>
        <v>47.440704345703011</v>
      </c>
      <c r="K131" s="19">
        <f t="shared" si="14"/>
        <v>84.445376586913909</v>
      </c>
      <c r="L131" s="20">
        <f t="shared" si="15"/>
        <v>1.7800194527373756</v>
      </c>
      <c r="M131" s="20">
        <f t="shared" si="12"/>
        <v>2.1059750484358171</v>
      </c>
      <c r="P131" s="18">
        <f t="shared" si="10"/>
        <v>1.8376157998828166</v>
      </c>
    </row>
    <row r="132" spans="1:16" x14ac:dyDescent="0.15">
      <c r="A132" s="18">
        <v>65.5</v>
      </c>
      <c r="B132" s="18">
        <v>130</v>
      </c>
      <c r="D132">
        <v>583.30603027343795</v>
      </c>
      <c r="E132">
        <v>510.22961425781301</v>
      </c>
      <c r="F132">
        <v>466.94992065429699</v>
      </c>
      <c r="G132">
        <v>462.51812744140602</v>
      </c>
      <c r="I132" s="19">
        <f t="shared" si="13"/>
        <v>116.35610961914097</v>
      </c>
      <c r="J132" s="19">
        <f t="shared" si="13"/>
        <v>47.711486816406989</v>
      </c>
      <c r="K132" s="19">
        <f t="shared" si="14"/>
        <v>82.958068847656079</v>
      </c>
      <c r="L132" s="20">
        <f t="shared" si="15"/>
        <v>1.7387441554038623</v>
      </c>
      <c r="M132" s="20">
        <f t="shared" si="12"/>
        <v>2.0672071018384459</v>
      </c>
      <c r="P132" s="18">
        <f t="shared" si="10"/>
        <v>-3.7067024049881062E-2</v>
      </c>
    </row>
    <row r="133" spans="1:16" x14ac:dyDescent="0.15">
      <c r="A133" s="18">
        <v>66</v>
      </c>
      <c r="B133" s="18">
        <v>131</v>
      </c>
      <c r="D133">
        <v>581.510009765625</v>
      </c>
      <c r="E133">
        <v>509.23056030273398</v>
      </c>
      <c r="F133">
        <v>466.669677734375</v>
      </c>
      <c r="G133">
        <v>462.02374267578102</v>
      </c>
      <c r="I133" s="19">
        <f t="shared" si="13"/>
        <v>114.84033203125</v>
      </c>
      <c r="J133" s="19">
        <f t="shared" si="13"/>
        <v>47.206817626952954</v>
      </c>
      <c r="K133" s="19">
        <f t="shared" si="14"/>
        <v>81.795559692382938</v>
      </c>
      <c r="L133" s="20">
        <f t="shared" si="15"/>
        <v>1.732706498852856</v>
      </c>
      <c r="M133" s="20">
        <f t="shared" si="12"/>
        <v>2.0636767960235813</v>
      </c>
      <c r="P133" s="18">
        <f t="shared" si="10"/>
        <v>-0.2077803131257881</v>
      </c>
    </row>
    <row r="134" spans="1:16" x14ac:dyDescent="0.15">
      <c r="A134" s="18">
        <v>66.5</v>
      </c>
      <c r="B134" s="18">
        <v>132</v>
      </c>
      <c r="D134">
        <v>583.33996582031295</v>
      </c>
      <c r="E134">
        <v>510.53567504882801</v>
      </c>
      <c r="F134">
        <v>466.68826293945301</v>
      </c>
      <c r="G134">
        <v>462.33547973632801</v>
      </c>
      <c r="I134" s="19">
        <f t="shared" si="13"/>
        <v>116.65170288085994</v>
      </c>
      <c r="J134" s="19">
        <f t="shared" si="13"/>
        <v>48.2001953125</v>
      </c>
      <c r="K134" s="19">
        <f t="shared" si="14"/>
        <v>82.911566162109949</v>
      </c>
      <c r="L134" s="20">
        <f t="shared" si="15"/>
        <v>1.720150004052122</v>
      </c>
      <c r="M134" s="20">
        <f t="shared" si="12"/>
        <v>2.0536276519589891</v>
      </c>
      <c r="P134" s="18">
        <f t="shared" ref="P134:P152" si="16">(M134-$O$2)/$O$2*100</f>
        <v>-0.69372190731880479</v>
      </c>
    </row>
    <row r="135" spans="1:16" x14ac:dyDescent="0.15">
      <c r="A135" s="18">
        <v>67</v>
      </c>
      <c r="B135" s="18">
        <v>133</v>
      </c>
      <c r="D135">
        <v>583.5546875</v>
      </c>
      <c r="E135">
        <v>510.14367675781301</v>
      </c>
      <c r="F135">
        <v>467.7685546875</v>
      </c>
      <c r="G135">
        <v>462.97796630859398</v>
      </c>
      <c r="I135" s="19">
        <f t="shared" si="13"/>
        <v>115.7861328125</v>
      </c>
      <c r="J135" s="19">
        <f t="shared" si="13"/>
        <v>47.165710449219034</v>
      </c>
      <c r="K135" s="19">
        <f t="shared" si="14"/>
        <v>82.77013549804667</v>
      </c>
      <c r="L135" s="20">
        <f t="shared" si="15"/>
        <v>1.7548794391035654</v>
      </c>
      <c r="M135" s="20">
        <f t="shared" si="12"/>
        <v>2.0908644377465744</v>
      </c>
      <c r="P135" s="18">
        <f t="shared" si="16"/>
        <v>1.1069193146534964</v>
      </c>
    </row>
    <row r="136" spans="1:16" x14ac:dyDescent="0.15">
      <c r="A136" s="18">
        <v>67.5</v>
      </c>
      <c r="B136" s="18">
        <v>134</v>
      </c>
      <c r="D136">
        <v>583.83795166015602</v>
      </c>
      <c r="E136">
        <v>510.53854370117199</v>
      </c>
      <c r="F136">
        <v>467.69256591796898</v>
      </c>
      <c r="G136">
        <v>462.83547973632801</v>
      </c>
      <c r="I136" s="19">
        <f t="shared" si="13"/>
        <v>116.14538574218705</v>
      </c>
      <c r="J136" s="19">
        <f t="shared" si="13"/>
        <v>47.703063964843977</v>
      </c>
      <c r="K136" s="19">
        <f t="shared" si="14"/>
        <v>82.753240966796255</v>
      </c>
      <c r="L136" s="20">
        <f t="shared" si="15"/>
        <v>1.7347573528564837</v>
      </c>
      <c r="M136" s="20">
        <f t="shared" si="12"/>
        <v>2.0732497022356347</v>
      </c>
      <c r="P136" s="18">
        <f t="shared" si="16"/>
        <v>0.25513207780471053</v>
      </c>
    </row>
    <row r="137" spans="1:16" x14ac:dyDescent="0.15">
      <c r="A137" s="18">
        <v>68</v>
      </c>
      <c r="B137" s="18">
        <v>135</v>
      </c>
      <c r="D137">
        <v>582.47412109375</v>
      </c>
      <c r="E137">
        <v>510.44497680664102</v>
      </c>
      <c r="F137">
        <v>467.60751342773398</v>
      </c>
      <c r="G137">
        <v>463.29837036132801</v>
      </c>
      <c r="I137" s="19">
        <f t="shared" si="13"/>
        <v>114.86660766601602</v>
      </c>
      <c r="J137" s="19">
        <f t="shared" si="13"/>
        <v>47.146606445313012</v>
      </c>
      <c r="K137" s="19">
        <f t="shared" si="14"/>
        <v>81.863983154296918</v>
      </c>
      <c r="L137" s="20">
        <f t="shared" si="15"/>
        <v>1.7363706388762847</v>
      </c>
      <c r="M137" s="20">
        <f t="shared" si="12"/>
        <v>2.0773703389915776</v>
      </c>
      <c r="P137" s="18">
        <f t="shared" si="16"/>
        <v>0.45439171438695575</v>
      </c>
    </row>
    <row r="138" spans="1:16" x14ac:dyDescent="0.15">
      <c r="A138" s="18">
        <v>68.5</v>
      </c>
      <c r="B138" s="18">
        <v>136</v>
      </c>
      <c r="D138">
        <v>581.45733642578102</v>
      </c>
      <c r="E138">
        <v>509.71835327148398</v>
      </c>
      <c r="F138">
        <v>467.83117675781301</v>
      </c>
      <c r="G138">
        <v>463.03884887695301</v>
      </c>
      <c r="I138" s="19">
        <f t="shared" si="13"/>
        <v>113.62615966796801</v>
      </c>
      <c r="J138" s="19">
        <f t="shared" si="13"/>
        <v>46.679504394530966</v>
      </c>
      <c r="K138" s="19">
        <f t="shared" si="14"/>
        <v>80.950506591796341</v>
      </c>
      <c r="L138" s="20">
        <f t="shared" si="15"/>
        <v>1.7341766507975309</v>
      </c>
      <c r="M138" s="20">
        <f t="shared" si="12"/>
        <v>2.0776837016489655</v>
      </c>
      <c r="P138" s="18">
        <f t="shared" si="16"/>
        <v>0.46954484069431734</v>
      </c>
    </row>
    <row r="139" spans="1:16" x14ac:dyDescent="0.15">
      <c r="A139" s="18">
        <v>69</v>
      </c>
      <c r="B139" s="18">
        <v>137</v>
      </c>
      <c r="D139">
        <v>580.72503662109398</v>
      </c>
      <c r="E139">
        <v>508.89154052734398</v>
      </c>
      <c r="F139">
        <v>467.29577636718801</v>
      </c>
      <c r="G139">
        <v>462.55569458007801</v>
      </c>
      <c r="I139" s="19">
        <f t="shared" si="13"/>
        <v>113.42926025390597</v>
      </c>
      <c r="J139" s="19">
        <f t="shared" si="13"/>
        <v>46.335845947265966</v>
      </c>
      <c r="K139" s="19">
        <f t="shared" si="14"/>
        <v>80.994168090819784</v>
      </c>
      <c r="L139" s="20">
        <f t="shared" si="15"/>
        <v>1.747980778920015</v>
      </c>
      <c r="M139" s="20">
        <f t="shared" si="12"/>
        <v>2.0939951805075916</v>
      </c>
      <c r="P139" s="18">
        <f t="shared" si="16"/>
        <v>1.2583111265847631</v>
      </c>
    </row>
    <row r="140" spans="1:16" x14ac:dyDescent="0.15">
      <c r="A140" s="18">
        <v>69.5</v>
      </c>
      <c r="B140" s="18">
        <v>138</v>
      </c>
      <c r="D140">
        <v>580.28479003906295</v>
      </c>
      <c r="E140">
        <v>508.63018798828102</v>
      </c>
      <c r="F140">
        <v>466.95077514648398</v>
      </c>
      <c r="G140">
        <v>462.21932983398398</v>
      </c>
      <c r="I140" s="19">
        <f t="shared" si="13"/>
        <v>113.33401489257898</v>
      </c>
      <c r="J140" s="19">
        <f t="shared" si="13"/>
        <v>46.410858154297046</v>
      </c>
      <c r="K140" s="19">
        <f t="shared" si="14"/>
        <v>80.846414184571046</v>
      </c>
      <c r="L140" s="20">
        <f t="shared" si="15"/>
        <v>1.7419719737952253</v>
      </c>
      <c r="M140" s="20">
        <f t="shared" si="12"/>
        <v>2.0904937261189436</v>
      </c>
      <c r="P140" s="18">
        <f t="shared" si="16"/>
        <v>1.0889929919578618</v>
      </c>
    </row>
    <row r="141" spans="1:16" x14ac:dyDescent="0.15">
      <c r="A141" s="18">
        <v>70</v>
      </c>
      <c r="B141" s="18">
        <v>139</v>
      </c>
      <c r="D141">
        <v>579.872802734375</v>
      </c>
      <c r="E141">
        <v>508.738037109375</v>
      </c>
      <c r="F141">
        <v>466.53237915039102</v>
      </c>
      <c r="G141">
        <v>461.69256591796898</v>
      </c>
      <c r="I141" s="19">
        <f t="shared" si="13"/>
        <v>113.34042358398398</v>
      </c>
      <c r="J141" s="19">
        <f t="shared" si="13"/>
        <v>47.045471191406023</v>
      </c>
      <c r="K141" s="19">
        <f t="shared" si="14"/>
        <v>80.408593749999767</v>
      </c>
      <c r="L141" s="20">
        <f t="shared" si="15"/>
        <v>1.7091675715788837</v>
      </c>
      <c r="M141" s="20">
        <f t="shared" si="12"/>
        <v>2.0601966746387439</v>
      </c>
      <c r="P141" s="18">
        <f t="shared" si="16"/>
        <v>-0.3760668580158914</v>
      </c>
    </row>
    <row r="142" spans="1:16" x14ac:dyDescent="0.15">
      <c r="A142" s="18">
        <v>70.5</v>
      </c>
      <c r="B142" s="18">
        <v>140</v>
      </c>
      <c r="D142">
        <v>579.16680908203102</v>
      </c>
      <c r="E142">
        <v>508.3828125</v>
      </c>
      <c r="F142">
        <v>466.221923828125</v>
      </c>
      <c r="G142">
        <v>461.54965209960898</v>
      </c>
      <c r="I142" s="19">
        <f t="shared" si="13"/>
        <v>112.94488525390602</v>
      </c>
      <c r="J142" s="19">
        <f t="shared" si="13"/>
        <v>46.833160400391023</v>
      </c>
      <c r="K142" s="19">
        <f t="shared" si="14"/>
        <v>80.161672973632307</v>
      </c>
      <c r="L142" s="20">
        <f t="shared" si="15"/>
        <v>1.7116434656193524</v>
      </c>
      <c r="M142" s="20">
        <f t="shared" si="12"/>
        <v>2.0651799194153546</v>
      </c>
      <c r="P142" s="18">
        <f t="shared" si="16"/>
        <v>-0.13509450301378439</v>
      </c>
    </row>
    <row r="143" spans="1:16" x14ac:dyDescent="0.15">
      <c r="A143" s="18">
        <v>71</v>
      </c>
      <c r="B143" s="18">
        <v>141</v>
      </c>
      <c r="D143">
        <v>581.66571044921898</v>
      </c>
      <c r="E143">
        <v>509.90008544921898</v>
      </c>
      <c r="F143">
        <v>467.48574829101602</v>
      </c>
      <c r="G143">
        <v>462.89248657226602</v>
      </c>
      <c r="I143" s="19">
        <f t="shared" si="13"/>
        <v>114.17996215820295</v>
      </c>
      <c r="J143" s="19">
        <f t="shared" si="13"/>
        <v>47.007598876952954</v>
      </c>
      <c r="K143" s="19">
        <f t="shared" si="14"/>
        <v>81.274642944335881</v>
      </c>
      <c r="L143" s="20">
        <f t="shared" si="15"/>
        <v>1.7289681856986634</v>
      </c>
      <c r="M143" s="20">
        <f t="shared" si="12"/>
        <v>2.0850119902308073</v>
      </c>
      <c r="P143" s="18">
        <f t="shared" si="16"/>
        <v>0.82391534362243579</v>
      </c>
    </row>
    <row r="144" spans="1:16" x14ac:dyDescent="0.15">
      <c r="A144" s="18">
        <v>71.5</v>
      </c>
      <c r="B144" s="18">
        <v>142</v>
      </c>
      <c r="D144">
        <v>582.17889404296898</v>
      </c>
      <c r="E144">
        <v>510.59912109375</v>
      </c>
      <c r="F144">
        <v>467.67874145507801</v>
      </c>
      <c r="G144">
        <v>462.92098999023398</v>
      </c>
      <c r="I144" s="19">
        <f t="shared" si="13"/>
        <v>114.50015258789097</v>
      </c>
      <c r="J144" s="19">
        <f t="shared" si="13"/>
        <v>47.678131103516023</v>
      </c>
      <c r="K144" s="19">
        <f t="shared" si="14"/>
        <v>81.125460815429761</v>
      </c>
      <c r="L144" s="20">
        <f t="shared" si="15"/>
        <v>1.7015235064330607</v>
      </c>
      <c r="M144" s="20">
        <f t="shared" si="12"/>
        <v>2.0600746617013463</v>
      </c>
      <c r="P144" s="18">
        <f t="shared" si="16"/>
        <v>-0.38196697855651035</v>
      </c>
    </row>
    <row r="145" spans="1:16" x14ac:dyDescent="0.15">
      <c r="A145" s="18">
        <v>72</v>
      </c>
      <c r="B145" s="18">
        <v>143</v>
      </c>
      <c r="D145">
        <v>581.49890136718795</v>
      </c>
      <c r="E145">
        <v>510.10910034179699</v>
      </c>
      <c r="F145">
        <v>467.92703247070301</v>
      </c>
      <c r="G145">
        <v>462.99783325195301</v>
      </c>
      <c r="I145" s="19">
        <f t="shared" si="13"/>
        <v>113.57186889648494</v>
      </c>
      <c r="J145" s="19">
        <f t="shared" si="13"/>
        <v>47.111267089843977</v>
      </c>
      <c r="K145" s="19">
        <f t="shared" si="14"/>
        <v>80.593981933594165</v>
      </c>
      <c r="L145" s="20">
        <f t="shared" si="15"/>
        <v>1.7107156506721983</v>
      </c>
      <c r="M145" s="20">
        <f t="shared" si="12"/>
        <v>2.0717741566766259</v>
      </c>
      <c r="P145" s="18">
        <f t="shared" si="16"/>
        <v>0.18377983559976871</v>
      </c>
    </row>
    <row r="146" spans="1:16" x14ac:dyDescent="0.15">
      <c r="A146" s="18">
        <v>72.5</v>
      </c>
      <c r="B146" s="18">
        <v>144</v>
      </c>
      <c r="D146">
        <v>583.30987548828102</v>
      </c>
      <c r="E146">
        <v>510.94607543945301</v>
      </c>
      <c r="F146">
        <v>467.721923828125</v>
      </c>
      <c r="G146">
        <v>463.12261962890602</v>
      </c>
      <c r="I146" s="19">
        <f t="shared" si="13"/>
        <v>115.58795166015602</v>
      </c>
      <c r="J146" s="19">
        <f t="shared" si="13"/>
        <v>47.823455810546989</v>
      </c>
      <c r="K146" s="19">
        <f t="shared" si="14"/>
        <v>82.111532592773131</v>
      </c>
      <c r="L146" s="20">
        <f t="shared" si="15"/>
        <v>1.7169719586568282</v>
      </c>
      <c r="M146" s="20">
        <f t="shared" si="12"/>
        <v>2.0805378153973977</v>
      </c>
      <c r="P146" s="18">
        <f t="shared" si="16"/>
        <v>0.60755983739519304</v>
      </c>
    </row>
    <row r="147" spans="1:16" x14ac:dyDescent="0.15">
      <c r="A147" s="18">
        <v>73</v>
      </c>
      <c r="B147" s="18">
        <v>145</v>
      </c>
      <c r="D147">
        <v>581.77166748046898</v>
      </c>
      <c r="E147">
        <v>509.96258544921898</v>
      </c>
      <c r="F147">
        <v>466.95422363281301</v>
      </c>
      <c r="G147">
        <v>462.76208496093801</v>
      </c>
      <c r="I147" s="19">
        <f t="shared" si="13"/>
        <v>114.81744384765597</v>
      </c>
      <c r="J147" s="19">
        <f t="shared" si="13"/>
        <v>47.200500488280966</v>
      </c>
      <c r="K147" s="19">
        <f t="shared" si="14"/>
        <v>81.777093505859284</v>
      </c>
      <c r="L147" s="20">
        <f t="shared" si="15"/>
        <v>1.7325471692013745</v>
      </c>
      <c r="M147" s="20">
        <f t="shared" si="12"/>
        <v>2.098620376678086</v>
      </c>
      <c r="P147" s="18">
        <f t="shared" si="16"/>
        <v>1.481969498491752</v>
      </c>
    </row>
    <row r="148" spans="1:16" x14ac:dyDescent="0.15">
      <c r="A148" s="18">
        <v>73.5</v>
      </c>
      <c r="B148" s="18">
        <v>146</v>
      </c>
      <c r="D148">
        <v>581.49255371093795</v>
      </c>
      <c r="E148">
        <v>510.01745605468801</v>
      </c>
      <c r="F148">
        <v>466.81994628906301</v>
      </c>
      <c r="G148">
        <v>462.434814453125</v>
      </c>
      <c r="I148" s="19">
        <f t="shared" si="13"/>
        <v>114.67260742187494</v>
      </c>
      <c r="J148" s="19">
        <f t="shared" si="13"/>
        <v>47.582641601563012</v>
      </c>
      <c r="K148" s="19">
        <f t="shared" si="14"/>
        <v>81.364758300780835</v>
      </c>
      <c r="L148" s="20">
        <f t="shared" si="15"/>
        <v>1.7099672393578951</v>
      </c>
      <c r="M148" s="20">
        <f t="shared" si="12"/>
        <v>2.0785477975707485</v>
      </c>
      <c r="P148" s="18">
        <f t="shared" si="16"/>
        <v>0.51132950882803296</v>
      </c>
    </row>
    <row r="149" spans="1:16" x14ac:dyDescent="0.15">
      <c r="A149" s="18">
        <v>74</v>
      </c>
      <c r="B149" s="18">
        <v>147</v>
      </c>
      <c r="D149">
        <v>581.95245361328102</v>
      </c>
      <c r="E149">
        <v>509.20425415039102</v>
      </c>
      <c r="F149">
        <v>466.10317993164102</v>
      </c>
      <c r="G149">
        <v>461.50259399414102</v>
      </c>
      <c r="I149" s="19">
        <f t="shared" si="13"/>
        <v>115.84927368164</v>
      </c>
      <c r="J149" s="19">
        <f t="shared" si="13"/>
        <v>47.70166015625</v>
      </c>
      <c r="K149" s="19">
        <f t="shared" si="14"/>
        <v>82.458111572265011</v>
      </c>
      <c r="L149" s="20">
        <f t="shared" si="15"/>
        <v>1.7286214211867661</v>
      </c>
      <c r="M149" s="20">
        <f t="shared" si="12"/>
        <v>2.0997093301357612</v>
      </c>
      <c r="P149" s="18">
        <f t="shared" si="16"/>
        <v>1.5346274936228204</v>
      </c>
    </row>
    <row r="150" spans="1:16" x14ac:dyDescent="0.15">
      <c r="A150" s="18">
        <v>74.5</v>
      </c>
      <c r="B150" s="18">
        <v>148</v>
      </c>
      <c r="D150">
        <v>579.12463378906295</v>
      </c>
      <c r="E150">
        <v>509.49221801757801</v>
      </c>
      <c r="F150">
        <v>466.36700439453102</v>
      </c>
      <c r="G150">
        <v>461.82168579101602</v>
      </c>
      <c r="I150" s="19">
        <f t="shared" si="13"/>
        <v>112.75762939453193</v>
      </c>
      <c r="J150" s="19">
        <f t="shared" si="13"/>
        <v>47.670532226561988</v>
      </c>
      <c r="K150" s="19">
        <f t="shared" si="14"/>
        <v>79.388256835938535</v>
      </c>
      <c r="L150" s="20">
        <f t="shared" si="15"/>
        <v>1.6653528527567698</v>
      </c>
      <c r="M150" s="20">
        <f t="shared" si="12"/>
        <v>2.0389481124419069</v>
      </c>
      <c r="P150" s="18">
        <f t="shared" si="16"/>
        <v>-1.4035732925810163</v>
      </c>
    </row>
    <row r="151" spans="1:16" x14ac:dyDescent="0.15">
      <c r="A151" s="18">
        <v>75</v>
      </c>
      <c r="B151" s="18">
        <v>149</v>
      </c>
      <c r="D151">
        <v>579.78466796875</v>
      </c>
      <c r="E151">
        <v>509.00094604492199</v>
      </c>
      <c r="F151">
        <v>466.56866455078102</v>
      </c>
      <c r="G151">
        <v>461.54016113281301</v>
      </c>
      <c r="I151" s="19">
        <f t="shared" si="13"/>
        <v>113.21600341796898</v>
      </c>
      <c r="J151" s="19">
        <f t="shared" si="13"/>
        <v>47.460784912108977</v>
      </c>
      <c r="K151" s="19">
        <f t="shared" si="14"/>
        <v>79.993453979492699</v>
      </c>
      <c r="L151" s="20">
        <f t="shared" si="15"/>
        <v>1.6854642022383295</v>
      </c>
      <c r="M151" s="20">
        <f t="shared" si="12"/>
        <v>2.0615668126596085</v>
      </c>
      <c r="P151" s="18">
        <f t="shared" si="16"/>
        <v>-0.30981175709945036</v>
      </c>
    </row>
    <row r="152" spans="1:16" x14ac:dyDescent="0.15">
      <c r="A152" s="18">
        <v>75.5</v>
      </c>
      <c r="B152" s="18">
        <v>150</v>
      </c>
      <c r="D152">
        <v>579.798583984375</v>
      </c>
      <c r="E152">
        <v>509.61654663085898</v>
      </c>
      <c r="F152">
        <v>466.53369140625</v>
      </c>
      <c r="G152">
        <v>461.73056030273398</v>
      </c>
      <c r="I152" s="19">
        <f t="shared" si="13"/>
        <v>113.264892578125</v>
      </c>
      <c r="J152" s="19">
        <f t="shared" si="13"/>
        <v>47.885986328125</v>
      </c>
      <c r="K152" s="19">
        <f t="shared" si="14"/>
        <v>79.744702148437511</v>
      </c>
      <c r="L152" s="20">
        <f t="shared" si="15"/>
        <v>1.6653035316430529</v>
      </c>
      <c r="M152" s="20">
        <f t="shared" ref="M152" si="17">L152+ABS($N$2)*A152</f>
        <v>2.0439134928004736</v>
      </c>
      <c r="P152" s="18">
        <f t="shared" si="16"/>
        <v>-1.1634647985931226</v>
      </c>
    </row>
    <row r="153" spans="1:16" x14ac:dyDescent="0.15">
      <c r="D153">
        <v>580.31237792968795</v>
      </c>
      <c r="E153">
        <v>509.45480346679699</v>
      </c>
      <c r="F153">
        <v>467.26382446289102</v>
      </c>
      <c r="G153">
        <v>462.66061401367199</v>
      </c>
      <c r="I153" s="19"/>
      <c r="J153" s="19"/>
      <c r="K153" s="19"/>
      <c r="L153" s="20"/>
      <c r="M153" s="20"/>
    </row>
    <row r="154" spans="1:16" x14ac:dyDescent="0.15">
      <c r="D154">
        <v>577.47857666015602</v>
      </c>
      <c r="E154">
        <v>509.19061279296898</v>
      </c>
      <c r="F154">
        <v>467.42184448242199</v>
      </c>
      <c r="G154">
        <v>462.83334350585898</v>
      </c>
      <c r="I154" s="19"/>
      <c r="J154" s="19"/>
      <c r="K154" s="19"/>
      <c r="L154" s="20"/>
      <c r="M154" s="20"/>
    </row>
    <row r="155" spans="1:16" x14ac:dyDescent="0.15">
      <c r="D155">
        <v>577.16522216796898</v>
      </c>
      <c r="E155">
        <v>508.37646484375</v>
      </c>
      <c r="F155">
        <v>468.09240722656301</v>
      </c>
      <c r="G155">
        <v>463.30569458007801</v>
      </c>
      <c r="I155" s="19"/>
      <c r="J155" s="19"/>
      <c r="K155" s="19"/>
      <c r="L155" s="20"/>
      <c r="M155" s="20"/>
    </row>
    <row r="156" spans="1:16" x14ac:dyDescent="0.15">
      <c r="D156">
        <v>575.12591552734398</v>
      </c>
      <c r="E156">
        <v>508.37933349609398</v>
      </c>
      <c r="F156">
        <v>467.73617553710898</v>
      </c>
      <c r="G156">
        <v>463.51553344726602</v>
      </c>
      <c r="I156" s="19"/>
      <c r="J156" s="19"/>
      <c r="K156" s="19"/>
      <c r="L156" s="20"/>
      <c r="M156" s="20"/>
    </row>
    <row r="157" spans="1:16" x14ac:dyDescent="0.15">
      <c r="D157">
        <v>573.94543457031295</v>
      </c>
      <c r="E157">
        <v>506.98446655273398</v>
      </c>
      <c r="F157">
        <v>467.05828857421898</v>
      </c>
      <c r="G157">
        <v>462.08938598632801</v>
      </c>
      <c r="I157" s="19"/>
      <c r="J157" s="19"/>
      <c r="K157" s="19"/>
      <c r="L157" s="20"/>
      <c r="M157" s="20"/>
    </row>
    <row r="158" spans="1:16" x14ac:dyDescent="0.15">
      <c r="D158">
        <v>573.312744140625</v>
      </c>
      <c r="E158">
        <v>506.27243041992199</v>
      </c>
      <c r="F158">
        <v>466.69085693359398</v>
      </c>
      <c r="G158">
        <v>462.30267333984398</v>
      </c>
      <c r="I158" s="19"/>
      <c r="J158" s="19"/>
      <c r="K158" s="19"/>
      <c r="L158" s="20"/>
      <c r="M158" s="20"/>
    </row>
    <row r="159" spans="1:16" x14ac:dyDescent="0.15">
      <c r="D159">
        <v>574.71295166015602</v>
      </c>
      <c r="E159">
        <v>506.98477172851602</v>
      </c>
      <c r="F159">
        <v>466.15286254882801</v>
      </c>
      <c r="G159">
        <v>461.9365234375</v>
      </c>
      <c r="I159" s="19"/>
      <c r="J159" s="19"/>
      <c r="K159" s="19"/>
      <c r="L159" s="20"/>
      <c r="M159" s="20"/>
    </row>
    <row r="160" spans="1:16" x14ac:dyDescent="0.15">
      <c r="D160">
        <v>573.73388671875</v>
      </c>
      <c r="E160">
        <v>506.89532470703102</v>
      </c>
      <c r="F160">
        <v>466.14334106445301</v>
      </c>
      <c r="G160">
        <v>461.68911743164102</v>
      </c>
      <c r="I160" s="19"/>
      <c r="J160" s="19"/>
      <c r="K160" s="19"/>
      <c r="L160" s="20"/>
      <c r="M160" s="20"/>
    </row>
    <row r="161" spans="4:13" x14ac:dyDescent="0.15">
      <c r="D161">
        <v>574.9375</v>
      </c>
      <c r="E161">
        <v>507.89154052734398</v>
      </c>
      <c r="F161">
        <v>466.74957275390602</v>
      </c>
      <c r="G161">
        <v>462.25906372070301</v>
      </c>
      <c r="I161" s="19"/>
      <c r="J161" s="19"/>
      <c r="K161" s="19"/>
      <c r="L161" s="20"/>
      <c r="M161" s="20"/>
    </row>
    <row r="162" spans="4:13" x14ac:dyDescent="0.15">
      <c r="D162">
        <v>574.67779541015602</v>
      </c>
      <c r="E162">
        <v>507.28860473632801</v>
      </c>
      <c r="F162">
        <v>467.28109741210898</v>
      </c>
      <c r="G162">
        <v>462.60925292968801</v>
      </c>
      <c r="I162" s="19"/>
      <c r="J162" s="19"/>
      <c r="K162" s="19"/>
      <c r="L162" s="20"/>
      <c r="M162" s="20"/>
    </row>
    <row r="163" spans="4:13" x14ac:dyDescent="0.15">
      <c r="D163">
        <v>574.46307373046898</v>
      </c>
      <c r="E163">
        <v>507.50967407226602</v>
      </c>
      <c r="F163">
        <v>467.52029418945301</v>
      </c>
      <c r="G163">
        <v>463.0224609375</v>
      </c>
      <c r="I163" s="19"/>
      <c r="J163" s="19"/>
      <c r="K163" s="19"/>
      <c r="L163" s="20"/>
      <c r="M163" s="20"/>
    </row>
    <row r="164" spans="4:13" x14ac:dyDescent="0.15">
      <c r="D164">
        <v>573.92132568359398</v>
      </c>
      <c r="E164">
        <v>507.08880615234398</v>
      </c>
      <c r="F164">
        <v>467.17617797851602</v>
      </c>
      <c r="G164">
        <v>462.26165771484398</v>
      </c>
      <c r="I164" s="19"/>
      <c r="J164" s="19"/>
      <c r="K164" s="19"/>
      <c r="L164" s="20"/>
      <c r="M164" s="20"/>
    </row>
    <row r="165" spans="4:13" x14ac:dyDescent="0.15">
      <c r="D165">
        <v>571.54742431640602</v>
      </c>
      <c r="E165">
        <v>506.32666015625</v>
      </c>
      <c r="F165">
        <v>466.57339477539102</v>
      </c>
      <c r="G165">
        <v>461.73919677734398</v>
      </c>
      <c r="I165" s="19"/>
      <c r="J165" s="19"/>
      <c r="K165" s="19"/>
      <c r="L165" s="20"/>
      <c r="M165" s="20"/>
    </row>
    <row r="166" spans="4:13" x14ac:dyDescent="0.15">
      <c r="D166">
        <v>572.39611816406295</v>
      </c>
      <c r="E166">
        <v>505.79257202148398</v>
      </c>
      <c r="F166">
        <v>466.40286254882801</v>
      </c>
      <c r="G166">
        <v>461.76770019531301</v>
      </c>
      <c r="I166" s="19"/>
      <c r="J166" s="19"/>
      <c r="K166" s="19"/>
      <c r="L166" s="20"/>
      <c r="M166" s="20"/>
    </row>
    <row r="167" spans="4:13" x14ac:dyDescent="0.15">
      <c r="D167">
        <v>571.92102050781295</v>
      </c>
      <c r="E167">
        <v>507.03045654296898</v>
      </c>
      <c r="F167">
        <v>466.83547973632801</v>
      </c>
      <c r="G167">
        <v>461.92572021484398</v>
      </c>
      <c r="I167" s="19"/>
      <c r="J167" s="19"/>
      <c r="K167" s="19"/>
      <c r="L167" s="20"/>
      <c r="M167" s="20"/>
    </row>
    <row r="168" spans="4:13" x14ac:dyDescent="0.15">
      <c r="D168">
        <v>571.36285400390602</v>
      </c>
      <c r="E168">
        <v>506.32064819335898</v>
      </c>
      <c r="F168">
        <v>466.80096435546898</v>
      </c>
      <c r="G168">
        <v>462.11917114257801</v>
      </c>
      <c r="I168" s="19"/>
      <c r="J168" s="19"/>
      <c r="K168" s="19"/>
      <c r="L168" s="20"/>
      <c r="M168" s="20"/>
    </row>
    <row r="169" spans="4:13" x14ac:dyDescent="0.15">
      <c r="D169">
        <v>572.234375</v>
      </c>
      <c r="E169">
        <v>506.80749511718801</v>
      </c>
      <c r="F169">
        <v>467.55181884765602</v>
      </c>
      <c r="G169">
        <v>463.00128173828102</v>
      </c>
      <c r="I169" s="19"/>
      <c r="J169" s="19"/>
      <c r="K169" s="19"/>
      <c r="L169" s="20"/>
      <c r="M169" s="20"/>
    </row>
    <row r="170" spans="4:13" x14ac:dyDescent="0.15">
      <c r="D170">
        <v>574.34918212890602</v>
      </c>
      <c r="E170">
        <v>507.74310302734398</v>
      </c>
      <c r="F170">
        <v>467.82772827148398</v>
      </c>
      <c r="G170">
        <v>463.512939453125</v>
      </c>
      <c r="I170" s="19"/>
      <c r="J170" s="19"/>
      <c r="K170" s="19"/>
      <c r="L170" s="20"/>
      <c r="M170" s="20"/>
    </row>
    <row r="171" spans="4:13" x14ac:dyDescent="0.15">
      <c r="D171">
        <v>572.05645751953102</v>
      </c>
      <c r="E171">
        <v>506.96829223632801</v>
      </c>
      <c r="F171">
        <v>467.39636230468801</v>
      </c>
      <c r="G171">
        <v>462.78973388671898</v>
      </c>
      <c r="I171" s="19"/>
      <c r="J171" s="19"/>
      <c r="K171" s="19"/>
      <c r="L171" s="20"/>
      <c r="M171" s="20"/>
    </row>
    <row r="172" spans="4:13" x14ac:dyDescent="0.15">
      <c r="D172">
        <v>572.29498291015602</v>
      </c>
      <c r="E172">
        <v>507.20648193359398</v>
      </c>
      <c r="F172">
        <v>467.58721923828102</v>
      </c>
      <c r="G172">
        <v>463.14895629882801</v>
      </c>
      <c r="I172" s="19"/>
      <c r="J172" s="19"/>
      <c r="K172" s="19"/>
      <c r="L172" s="20"/>
      <c r="M172" s="20"/>
    </row>
    <row r="173" spans="4:13" x14ac:dyDescent="0.15">
      <c r="D173">
        <v>570.80084228515602</v>
      </c>
      <c r="E173">
        <v>506.34442138671898</v>
      </c>
      <c r="F173">
        <v>467.15631103515602</v>
      </c>
      <c r="G173">
        <v>462.34759521484398</v>
      </c>
      <c r="I173" s="19"/>
      <c r="J173" s="19"/>
      <c r="K173" s="19"/>
      <c r="L173" s="20"/>
      <c r="M173" s="20"/>
    </row>
    <row r="174" spans="4:13" x14ac:dyDescent="0.15">
      <c r="D174">
        <v>571.23883056640602</v>
      </c>
      <c r="E174">
        <v>506.59402465820301</v>
      </c>
      <c r="F174">
        <v>467.69732666015602</v>
      </c>
      <c r="G174">
        <v>462.994384765625</v>
      </c>
      <c r="I174" s="19"/>
      <c r="J174" s="19"/>
      <c r="K174" s="19"/>
      <c r="L174" s="20"/>
      <c r="M174" s="20"/>
    </row>
    <row r="175" spans="4:13" x14ac:dyDescent="0.15">
      <c r="D175">
        <v>569.00982666015602</v>
      </c>
      <c r="E175">
        <v>506.23532104492199</v>
      </c>
      <c r="F175">
        <v>467.47927856445301</v>
      </c>
      <c r="G175">
        <v>463.04446411132801</v>
      </c>
      <c r="I175" s="19"/>
      <c r="J175" s="19"/>
      <c r="K175" s="19"/>
      <c r="L175" s="20"/>
      <c r="M175" s="20"/>
    </row>
    <row r="176" spans="4:13" x14ac:dyDescent="0.15">
      <c r="D176">
        <v>569.67303466796898</v>
      </c>
      <c r="E176">
        <v>505.69171142578102</v>
      </c>
      <c r="F176">
        <v>467.57470703125</v>
      </c>
      <c r="G176">
        <v>463.08462524414102</v>
      </c>
      <c r="I176" s="19"/>
      <c r="J176" s="19"/>
      <c r="K176" s="19"/>
      <c r="L176" s="20"/>
      <c r="M176" s="20"/>
    </row>
    <row r="177" spans="4:13" x14ac:dyDescent="0.15">
      <c r="D177">
        <v>571.95812988281295</v>
      </c>
      <c r="E177">
        <v>507.213134765625</v>
      </c>
      <c r="F177">
        <v>467.35836791992199</v>
      </c>
      <c r="G177">
        <v>462.88427734375</v>
      </c>
      <c r="I177" s="19"/>
      <c r="J177" s="19"/>
      <c r="K177" s="19"/>
      <c r="L177" s="20"/>
      <c r="M177" s="20"/>
    </row>
    <row r="178" spans="4:13" x14ac:dyDescent="0.15">
      <c r="D178">
        <v>570.77166748046898</v>
      </c>
      <c r="E178">
        <v>506.53854370117199</v>
      </c>
      <c r="F178">
        <v>467.44256591796898</v>
      </c>
      <c r="G178">
        <v>462.8134765625</v>
      </c>
      <c r="I178" s="19"/>
      <c r="J178" s="19"/>
      <c r="K178" s="19"/>
      <c r="L178" s="19"/>
    </row>
    <row r="179" spans="4:13" x14ac:dyDescent="0.15">
      <c r="D179">
        <v>570.410400390625</v>
      </c>
      <c r="E179">
        <v>506.28225708007801</v>
      </c>
      <c r="F179">
        <v>467.19732666015602</v>
      </c>
      <c r="G179">
        <v>462.62435913085898</v>
      </c>
      <c r="I179" s="19"/>
      <c r="J179" s="19"/>
      <c r="K179" s="19"/>
      <c r="L179" s="19"/>
    </row>
    <row r="180" spans="4:13" x14ac:dyDescent="0.15">
      <c r="D180">
        <v>570.91467285156295</v>
      </c>
      <c r="E180">
        <v>505.91976928710898</v>
      </c>
      <c r="F180">
        <v>467.30828857421898</v>
      </c>
      <c r="G180">
        <v>462.78195190429699</v>
      </c>
      <c r="I180" s="19"/>
      <c r="J180" s="19"/>
      <c r="K180" s="19"/>
      <c r="L180" s="19"/>
    </row>
    <row r="181" spans="4:13" x14ac:dyDescent="0.15">
      <c r="D181">
        <v>569.99017333984398</v>
      </c>
      <c r="E181">
        <v>505.26135253906301</v>
      </c>
      <c r="F181">
        <v>467.01165771484398</v>
      </c>
      <c r="G181">
        <v>462.37954711914102</v>
      </c>
      <c r="I181" s="19"/>
      <c r="J181" s="19"/>
      <c r="K181" s="19"/>
      <c r="L181" s="19"/>
    </row>
    <row r="182" spans="4:13" x14ac:dyDescent="0.15">
      <c r="D182">
        <v>569.38153076171898</v>
      </c>
      <c r="E182">
        <v>505.25595092773398</v>
      </c>
      <c r="F182">
        <v>466.76425170898398</v>
      </c>
      <c r="G182">
        <v>461.91839599609398</v>
      </c>
      <c r="I182" s="19"/>
      <c r="J182" s="19"/>
      <c r="K182" s="19"/>
      <c r="L182" s="19"/>
    </row>
    <row r="183" spans="4:13" x14ac:dyDescent="0.15">
      <c r="D183">
        <v>571.13415527343795</v>
      </c>
      <c r="E183">
        <v>506.20391845703102</v>
      </c>
      <c r="F183">
        <v>466.56564331054699</v>
      </c>
      <c r="G183">
        <v>461.61227416992199</v>
      </c>
      <c r="I183" s="19"/>
      <c r="J183" s="19"/>
      <c r="K183" s="19"/>
      <c r="L183" s="19"/>
    </row>
    <row r="184" spans="4:13" x14ac:dyDescent="0.15">
      <c r="D184">
        <v>570.20013427734398</v>
      </c>
      <c r="E184">
        <v>506.02886962890602</v>
      </c>
      <c r="F184">
        <v>466.95422363281301</v>
      </c>
      <c r="G184">
        <v>461.92660522460898</v>
      </c>
      <c r="I184" s="19"/>
      <c r="J184" s="19"/>
      <c r="K184" s="19"/>
      <c r="L184" s="19"/>
    </row>
    <row r="185" spans="4:13" x14ac:dyDescent="0.15">
      <c r="D185">
        <v>570.06817626953102</v>
      </c>
      <c r="E185">
        <v>506.37106323242199</v>
      </c>
      <c r="F185">
        <v>467.08334350585898</v>
      </c>
      <c r="G185">
        <v>462.72106933593801</v>
      </c>
      <c r="I185" s="19"/>
      <c r="J185" s="19"/>
      <c r="K185" s="19"/>
      <c r="L185" s="19"/>
    </row>
    <row r="186" spans="4:13" x14ac:dyDescent="0.15">
      <c r="D186">
        <v>571.98602294921898</v>
      </c>
      <c r="E186">
        <v>507.48873901367199</v>
      </c>
      <c r="F186">
        <v>467.63818359375</v>
      </c>
      <c r="G186">
        <v>462.65457153320301</v>
      </c>
      <c r="I186" s="19"/>
      <c r="J186" s="19"/>
      <c r="K186" s="19"/>
      <c r="L186" s="19"/>
    </row>
    <row r="187" spans="4:13" x14ac:dyDescent="0.15">
      <c r="D187">
        <v>572.31524658203102</v>
      </c>
      <c r="E187">
        <v>507.74468994140602</v>
      </c>
      <c r="F187">
        <v>468.01208496093801</v>
      </c>
      <c r="G187">
        <v>463.05050659179699</v>
      </c>
      <c r="I187" s="19"/>
      <c r="J187" s="19"/>
      <c r="K187" s="19"/>
      <c r="L187" s="19"/>
    </row>
    <row r="188" spans="4:13" x14ac:dyDescent="0.15">
      <c r="D188">
        <v>570.9638671875</v>
      </c>
      <c r="E188">
        <v>506.92926025390602</v>
      </c>
      <c r="F188">
        <v>467.587646484375</v>
      </c>
      <c r="G188">
        <v>463.06607055664102</v>
      </c>
      <c r="I188" s="19"/>
      <c r="J188" s="19"/>
      <c r="K188" s="19"/>
      <c r="L188" s="19"/>
    </row>
    <row r="189" spans="4:13" x14ac:dyDescent="0.15">
      <c r="D189">
        <v>571.21600341796898</v>
      </c>
      <c r="E189">
        <v>507.21026611328102</v>
      </c>
      <c r="F189">
        <v>467.97235107421898</v>
      </c>
      <c r="G189">
        <v>462.98358154296898</v>
      </c>
      <c r="I189" s="19"/>
      <c r="J189" s="19"/>
      <c r="K189" s="19"/>
      <c r="L189" s="19"/>
    </row>
    <row r="190" spans="4:13" x14ac:dyDescent="0.15">
      <c r="D190">
        <v>569.55187988281295</v>
      </c>
      <c r="E190">
        <v>506.56167602539102</v>
      </c>
      <c r="F190">
        <v>467.95294189453102</v>
      </c>
      <c r="G190">
        <v>463.02203369140602</v>
      </c>
      <c r="I190" s="19"/>
      <c r="J190" s="19"/>
      <c r="K190" s="19"/>
      <c r="L190" s="19"/>
    </row>
    <row r="191" spans="4:13" x14ac:dyDescent="0.15">
      <c r="D191">
        <v>569.67492675781295</v>
      </c>
      <c r="E191">
        <v>506.95812988281301</v>
      </c>
      <c r="F191">
        <v>468.12606811523398</v>
      </c>
      <c r="G191">
        <v>463.33721923828102</v>
      </c>
      <c r="I191" s="19"/>
      <c r="J191" s="19"/>
      <c r="K191" s="19"/>
      <c r="L191" s="19"/>
    </row>
    <row r="192" spans="4:13" x14ac:dyDescent="0.15">
      <c r="D192">
        <v>569.51953125</v>
      </c>
      <c r="E192">
        <v>506.45956420898398</v>
      </c>
      <c r="F192">
        <v>467.8134765625</v>
      </c>
      <c r="G192">
        <v>463.21328735351602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605.5234375</v>
      </c>
      <c r="E2">
        <v>511.06683349609398</v>
      </c>
      <c r="F2">
        <v>474.12939453125</v>
      </c>
      <c r="G2">
        <v>468.167236328125</v>
      </c>
      <c r="I2" s="19">
        <f t="shared" ref="I2:J65" si="0">D2-F2</f>
        <v>131.39404296875</v>
      </c>
      <c r="J2" s="19">
        <f t="shared" si="0"/>
        <v>42.899597167968977</v>
      </c>
      <c r="K2" s="19">
        <f t="shared" ref="K2:K65" si="1">I2-0.7*J2</f>
        <v>101.36432495117171</v>
      </c>
      <c r="L2" s="20">
        <f t="shared" ref="L2:L65" si="2">K2/J2</f>
        <v>2.3628269644185722</v>
      </c>
      <c r="M2" s="20"/>
      <c r="N2" s="18">
        <f>LINEST(V64:V104,U64:U104)</f>
        <v>-6.0319036478707439E-3</v>
      </c>
      <c r="O2" s="21">
        <f>AVERAGE(M38:M45)</f>
        <v>2.4129416055631152</v>
      </c>
    </row>
    <row r="3" spans="1:16" x14ac:dyDescent="0.15">
      <c r="A3" s="18">
        <v>1</v>
      </c>
      <c r="B3" s="18">
        <v>1</v>
      </c>
      <c r="C3" s="18" t="s">
        <v>7</v>
      </c>
      <c r="D3">
        <v>606.97808837890602</v>
      </c>
      <c r="E3">
        <v>510.42819213867199</v>
      </c>
      <c r="F3">
        <v>472.41293334960898</v>
      </c>
      <c r="G3">
        <v>467.31658935546898</v>
      </c>
      <c r="I3" s="19">
        <f t="shared" si="0"/>
        <v>134.56515502929705</v>
      </c>
      <c r="J3" s="19">
        <f t="shared" si="0"/>
        <v>43.111602783203011</v>
      </c>
      <c r="K3" s="19">
        <f t="shared" si="1"/>
        <v>104.38703308105494</v>
      </c>
      <c r="L3" s="20">
        <f t="shared" si="2"/>
        <v>2.4213210908903124</v>
      </c>
      <c r="M3" s="20"/>
    </row>
    <row r="4" spans="1:16" ht="15" x14ac:dyDescent="0.15">
      <c r="A4" s="18">
        <v>1.5</v>
      </c>
      <c r="B4" s="18">
        <v>2</v>
      </c>
      <c r="D4">
        <v>603.26153564453102</v>
      </c>
      <c r="E4">
        <v>508.92166137695301</v>
      </c>
      <c r="F4">
        <v>472.40432739257801</v>
      </c>
      <c r="G4">
        <v>467.14074707031301</v>
      </c>
      <c r="I4" s="19">
        <f t="shared" si="0"/>
        <v>130.85720825195301</v>
      </c>
      <c r="J4" s="19">
        <f t="shared" si="0"/>
        <v>41.78091430664</v>
      </c>
      <c r="K4" s="19">
        <f t="shared" si="1"/>
        <v>101.61056823730502</v>
      </c>
      <c r="L4" s="20">
        <f t="shared" si="2"/>
        <v>2.4319852718291672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604.83831787109398</v>
      </c>
      <c r="E5">
        <v>509.43316650390602</v>
      </c>
      <c r="F5">
        <v>472.67858886718801</v>
      </c>
      <c r="G5">
        <v>467.40228271484398</v>
      </c>
      <c r="I5" s="19">
        <f t="shared" si="0"/>
        <v>132.15972900390597</v>
      </c>
      <c r="J5" s="19">
        <f t="shared" si="0"/>
        <v>42.030883789062045</v>
      </c>
      <c r="K5" s="19">
        <f t="shared" si="1"/>
        <v>102.73811035156254</v>
      </c>
      <c r="L5" s="20">
        <f t="shared" si="2"/>
        <v>2.4443480862112805</v>
      </c>
      <c r="M5" s="20"/>
      <c r="N5" s="18">
        <f>RSQ(V64:V104,U64:U104)</f>
        <v>0.96454549205099105</v>
      </c>
    </row>
    <row r="6" spans="1:16" x14ac:dyDescent="0.15">
      <c r="A6" s="18">
        <v>2.5</v>
      </c>
      <c r="B6" s="18">
        <v>4</v>
      </c>
      <c r="C6" s="18" t="s">
        <v>5</v>
      </c>
      <c r="D6">
        <v>603.69354248046898</v>
      </c>
      <c r="E6">
        <v>509.20391845703102</v>
      </c>
      <c r="F6">
        <v>473.08532714843801</v>
      </c>
      <c r="G6">
        <v>467.48519897460898</v>
      </c>
      <c r="I6" s="19">
        <f t="shared" si="0"/>
        <v>130.60821533203097</v>
      </c>
      <c r="J6" s="19">
        <f t="shared" si="0"/>
        <v>41.718719482422046</v>
      </c>
      <c r="K6" s="19">
        <f t="shared" si="1"/>
        <v>101.40511169433553</v>
      </c>
      <c r="L6" s="20">
        <f t="shared" si="2"/>
        <v>2.4306861033225631</v>
      </c>
      <c r="M6" s="20">
        <f t="shared" ref="M6:M22" si="3">L6+ABS($N$2)*A6</f>
        <v>2.44576586244224</v>
      </c>
      <c r="P6" s="18">
        <f t="shared" ref="P6:P69" si="4">(M6-$O$2)/$O$2*100</f>
        <v>1.360341949570907</v>
      </c>
    </row>
    <row r="7" spans="1:16" x14ac:dyDescent="0.15">
      <c r="A7" s="18">
        <v>3</v>
      </c>
      <c r="B7" s="18">
        <v>5</v>
      </c>
      <c r="C7" s="18" t="s">
        <v>8</v>
      </c>
      <c r="D7">
        <v>604.126708984375</v>
      </c>
      <c r="E7">
        <v>510.05950927734398</v>
      </c>
      <c r="F7">
        <v>473.36648559570301</v>
      </c>
      <c r="G7">
        <v>468.38507080078102</v>
      </c>
      <c r="I7" s="19">
        <f t="shared" si="0"/>
        <v>130.76022338867199</v>
      </c>
      <c r="J7" s="19">
        <f t="shared" si="0"/>
        <v>41.674438476562955</v>
      </c>
      <c r="K7" s="19">
        <f t="shared" si="1"/>
        <v>101.58811645507792</v>
      </c>
      <c r="L7" s="20">
        <f t="shared" si="2"/>
        <v>2.4376601141778904</v>
      </c>
      <c r="M7" s="20">
        <f t="shared" si="3"/>
        <v>2.4557558251215026</v>
      </c>
      <c r="P7" s="18">
        <f t="shared" si="4"/>
        <v>1.7743578816693202</v>
      </c>
    </row>
    <row r="8" spans="1:16" x14ac:dyDescent="0.15">
      <c r="A8" s="18">
        <v>3.5</v>
      </c>
      <c r="B8" s="18">
        <v>6</v>
      </c>
      <c r="D8">
        <v>615.50421142578102</v>
      </c>
      <c r="E8">
        <v>512.95355224609398</v>
      </c>
      <c r="F8">
        <v>472.652099609375</v>
      </c>
      <c r="G8">
        <v>467.41809082031301</v>
      </c>
      <c r="I8" s="19">
        <f t="shared" si="0"/>
        <v>142.85211181640602</v>
      </c>
      <c r="J8" s="19">
        <f t="shared" si="0"/>
        <v>45.535461425780966</v>
      </c>
      <c r="K8" s="19">
        <f t="shared" si="1"/>
        <v>110.97728881835934</v>
      </c>
      <c r="L8" s="20">
        <f t="shared" si="2"/>
        <v>2.4371618370276789</v>
      </c>
      <c r="M8" s="20">
        <f t="shared" si="3"/>
        <v>2.4582734997952262</v>
      </c>
      <c r="P8" s="18">
        <f t="shared" si="4"/>
        <v>1.8786983542244406</v>
      </c>
    </row>
    <row r="9" spans="1:16" x14ac:dyDescent="0.15">
      <c r="A9" s="18">
        <v>4</v>
      </c>
      <c r="B9" s="18">
        <v>7</v>
      </c>
      <c r="D9">
        <v>618.25384521484398</v>
      </c>
      <c r="E9">
        <v>514.43359375</v>
      </c>
      <c r="F9">
        <v>472.54162597656301</v>
      </c>
      <c r="G9">
        <v>467.38851928710898</v>
      </c>
      <c r="I9" s="19">
        <f t="shared" si="0"/>
        <v>145.71221923828097</v>
      </c>
      <c r="J9" s="19">
        <f t="shared" si="0"/>
        <v>47.045074462891023</v>
      </c>
      <c r="K9" s="19">
        <f t="shared" si="1"/>
        <v>112.78066711425726</v>
      </c>
      <c r="L9" s="20">
        <f t="shared" si="2"/>
        <v>2.397289586675396</v>
      </c>
      <c r="M9" s="20">
        <f t="shared" si="3"/>
        <v>2.4214172012668791</v>
      </c>
      <c r="P9" s="18">
        <f t="shared" si="4"/>
        <v>0.35125573218278977</v>
      </c>
    </row>
    <row r="10" spans="1:16" x14ac:dyDescent="0.15">
      <c r="A10" s="18">
        <v>4.5</v>
      </c>
      <c r="B10" s="18">
        <v>8</v>
      </c>
      <c r="D10">
        <v>617.95123291015602</v>
      </c>
      <c r="E10">
        <v>514.96929931640602</v>
      </c>
      <c r="F10">
        <v>473.01651000976602</v>
      </c>
      <c r="G10">
        <v>467.73812866210898</v>
      </c>
      <c r="I10" s="19">
        <f t="shared" si="0"/>
        <v>144.93472290039</v>
      </c>
      <c r="J10" s="19">
        <f t="shared" si="0"/>
        <v>47.231170654297046</v>
      </c>
      <c r="K10" s="19">
        <f t="shared" si="1"/>
        <v>111.87290344238207</v>
      </c>
      <c r="L10" s="20">
        <f t="shared" si="2"/>
        <v>2.3686244040238282</v>
      </c>
      <c r="M10" s="20">
        <f t="shared" si="3"/>
        <v>2.3957679704392465</v>
      </c>
      <c r="P10" s="18">
        <f t="shared" si="4"/>
        <v>-0.71173024180420863</v>
      </c>
    </row>
    <row r="11" spans="1:16" x14ac:dyDescent="0.15">
      <c r="A11" s="18">
        <v>5</v>
      </c>
      <c r="B11" s="18">
        <v>9</v>
      </c>
      <c r="D11">
        <v>621.23272705078102</v>
      </c>
      <c r="E11">
        <v>515.13171386718795</v>
      </c>
      <c r="F11">
        <v>471.96145629882801</v>
      </c>
      <c r="G11">
        <v>467.21887207031301</v>
      </c>
      <c r="I11" s="19">
        <f t="shared" si="0"/>
        <v>149.27127075195301</v>
      </c>
      <c r="J11" s="19">
        <f t="shared" si="0"/>
        <v>47.912841796874943</v>
      </c>
      <c r="K11" s="19">
        <f t="shared" si="1"/>
        <v>115.73228149414055</v>
      </c>
      <c r="L11" s="20">
        <f t="shared" si="2"/>
        <v>2.4154752077696431</v>
      </c>
      <c r="M11" s="20">
        <f t="shared" si="3"/>
        <v>2.445634726008997</v>
      </c>
      <c r="P11" s="18">
        <f t="shared" si="4"/>
        <v>1.3549072373117834</v>
      </c>
    </row>
    <row r="12" spans="1:16" x14ac:dyDescent="0.15">
      <c r="A12" s="18">
        <v>5.5</v>
      </c>
      <c r="B12" s="18">
        <v>10</v>
      </c>
      <c r="D12">
        <v>617.82873535156295</v>
      </c>
      <c r="E12">
        <v>513.73272705078102</v>
      </c>
      <c r="F12">
        <v>471.54644775390602</v>
      </c>
      <c r="G12">
        <v>466.38024902343801</v>
      </c>
      <c r="I12" s="19">
        <f t="shared" si="0"/>
        <v>146.28228759765693</v>
      </c>
      <c r="J12" s="19">
        <f t="shared" si="0"/>
        <v>47.352478027343011</v>
      </c>
      <c r="K12" s="19">
        <f t="shared" si="1"/>
        <v>113.13555297851683</v>
      </c>
      <c r="L12" s="20">
        <f t="shared" si="2"/>
        <v>2.3892213816811934</v>
      </c>
      <c r="M12" s="20">
        <f t="shared" si="3"/>
        <v>2.4223968517444825</v>
      </c>
      <c r="P12" s="18">
        <f t="shared" si="4"/>
        <v>0.39185557410788169</v>
      </c>
    </row>
    <row r="13" spans="1:16" x14ac:dyDescent="0.15">
      <c r="A13" s="18">
        <v>6</v>
      </c>
      <c r="B13" s="18">
        <v>11</v>
      </c>
      <c r="D13">
        <v>598.21813964843795</v>
      </c>
      <c r="E13">
        <v>508.28186035156301</v>
      </c>
      <c r="F13">
        <v>473.03854370117199</v>
      </c>
      <c r="G13">
        <v>467.79870605468801</v>
      </c>
      <c r="I13" s="19">
        <f t="shared" si="0"/>
        <v>125.17959594726597</v>
      </c>
      <c r="J13" s="19">
        <f t="shared" si="0"/>
        <v>40.483154296875</v>
      </c>
      <c r="K13" s="19">
        <f t="shared" si="1"/>
        <v>96.841387939453469</v>
      </c>
      <c r="L13" s="20">
        <f t="shared" si="2"/>
        <v>2.3921403759521009</v>
      </c>
      <c r="M13" s="20">
        <f t="shared" si="3"/>
        <v>2.4283317978393253</v>
      </c>
      <c r="P13" s="18">
        <f t="shared" si="4"/>
        <v>0.63781867910634438</v>
      </c>
    </row>
    <row r="14" spans="1:16" x14ac:dyDescent="0.15">
      <c r="A14" s="18">
        <v>6.5</v>
      </c>
      <c r="B14" s="18">
        <v>12</v>
      </c>
      <c r="D14">
        <v>600.17279052734398</v>
      </c>
      <c r="E14">
        <v>508.18356323242199</v>
      </c>
      <c r="F14">
        <v>472.44046020507801</v>
      </c>
      <c r="G14">
        <v>467.302490234375</v>
      </c>
      <c r="I14" s="19">
        <f t="shared" si="0"/>
        <v>127.73233032226597</v>
      </c>
      <c r="J14" s="19">
        <f t="shared" si="0"/>
        <v>40.881072998046989</v>
      </c>
      <c r="K14" s="19">
        <f t="shared" si="1"/>
        <v>99.115579223633077</v>
      </c>
      <c r="L14" s="20">
        <f t="shared" si="2"/>
        <v>2.4244857572199274</v>
      </c>
      <c r="M14" s="20">
        <f t="shared" si="3"/>
        <v>2.4636931309310874</v>
      </c>
      <c r="P14" s="18">
        <f t="shared" si="4"/>
        <v>2.1033051629166217</v>
      </c>
    </row>
    <row r="15" spans="1:16" x14ac:dyDescent="0.15">
      <c r="A15" s="18">
        <v>7</v>
      </c>
      <c r="B15" s="18">
        <v>13</v>
      </c>
      <c r="D15">
        <v>602.13519287109398</v>
      </c>
      <c r="E15">
        <v>508.43933105468801</v>
      </c>
      <c r="F15">
        <v>471.96041870117199</v>
      </c>
      <c r="G15">
        <v>467.37335205078102</v>
      </c>
      <c r="I15" s="19">
        <f t="shared" si="0"/>
        <v>130.17477416992199</v>
      </c>
      <c r="J15" s="19">
        <f t="shared" si="0"/>
        <v>41.065979003906989</v>
      </c>
      <c r="K15" s="19">
        <f t="shared" si="1"/>
        <v>101.4285888671871</v>
      </c>
      <c r="L15" s="20">
        <f t="shared" si="2"/>
        <v>2.4698933600861497</v>
      </c>
      <c r="M15" s="20">
        <f t="shared" si="3"/>
        <v>2.5121166856212449</v>
      </c>
      <c r="P15" s="18">
        <f t="shared" si="4"/>
        <v>4.1101317922273095</v>
      </c>
    </row>
    <row r="16" spans="1:16" x14ac:dyDescent="0.15">
      <c r="A16" s="18">
        <v>7.5</v>
      </c>
      <c r="B16" s="18">
        <v>14</v>
      </c>
      <c r="D16">
        <v>597.52575683593795</v>
      </c>
      <c r="E16">
        <v>506.95275878906301</v>
      </c>
      <c r="F16">
        <v>472.00549316406301</v>
      </c>
      <c r="G16">
        <v>466.95181274414102</v>
      </c>
      <c r="I16" s="19">
        <f t="shared" si="0"/>
        <v>125.52026367187494</v>
      </c>
      <c r="J16" s="19">
        <f t="shared" si="0"/>
        <v>40.000946044921989</v>
      </c>
      <c r="K16" s="19">
        <f t="shared" si="1"/>
        <v>97.519601440429554</v>
      </c>
      <c r="L16" s="20">
        <f t="shared" si="2"/>
        <v>2.4379323761721232</v>
      </c>
      <c r="M16" s="20">
        <f t="shared" si="3"/>
        <v>2.4831716535311537</v>
      </c>
      <c r="P16" s="18">
        <f t="shared" si="4"/>
        <v>2.9105572967916333</v>
      </c>
    </row>
    <row r="17" spans="1:16" x14ac:dyDescent="0.15">
      <c r="A17" s="18">
        <v>8</v>
      </c>
      <c r="B17" s="18">
        <v>15</v>
      </c>
      <c r="D17">
        <v>603.373291015625</v>
      </c>
      <c r="E17">
        <v>509.08795166015602</v>
      </c>
      <c r="F17">
        <v>471.99862670898398</v>
      </c>
      <c r="G17">
        <v>466.79214477539102</v>
      </c>
      <c r="I17" s="19">
        <f t="shared" si="0"/>
        <v>131.37466430664102</v>
      </c>
      <c r="J17" s="19">
        <f t="shared" si="0"/>
        <v>42.295806884765</v>
      </c>
      <c r="K17" s="19">
        <f t="shared" si="1"/>
        <v>101.76759948730552</v>
      </c>
      <c r="L17" s="20">
        <f t="shared" si="2"/>
        <v>2.4060919269035703</v>
      </c>
      <c r="M17" s="20">
        <f t="shared" si="3"/>
        <v>2.4543471560865364</v>
      </c>
      <c r="P17" s="18">
        <f t="shared" si="4"/>
        <v>1.715978141698886</v>
      </c>
    </row>
    <row r="18" spans="1:16" x14ac:dyDescent="0.15">
      <c r="A18" s="18">
        <v>8.5</v>
      </c>
      <c r="B18" s="18">
        <v>16</v>
      </c>
      <c r="D18">
        <v>602.400146484375</v>
      </c>
      <c r="E18">
        <v>508.82064819335898</v>
      </c>
      <c r="F18">
        <v>471.84307861328102</v>
      </c>
      <c r="G18">
        <v>466.92739868164102</v>
      </c>
      <c r="I18" s="19">
        <f t="shared" si="0"/>
        <v>130.55706787109398</v>
      </c>
      <c r="J18" s="19">
        <f t="shared" si="0"/>
        <v>41.893249511717954</v>
      </c>
      <c r="K18" s="19">
        <f t="shared" si="1"/>
        <v>101.2317932128914</v>
      </c>
      <c r="L18" s="20">
        <f t="shared" si="2"/>
        <v>2.4164225595480695</v>
      </c>
      <c r="M18" s="20">
        <f t="shared" si="3"/>
        <v>2.4676937405549708</v>
      </c>
      <c r="P18" s="18">
        <f t="shared" si="4"/>
        <v>2.2691031919555278</v>
      </c>
    </row>
    <row r="19" spans="1:16" x14ac:dyDescent="0.15">
      <c r="A19" s="18">
        <v>9</v>
      </c>
      <c r="B19" s="18">
        <v>17</v>
      </c>
      <c r="D19">
        <v>608.09100341796898</v>
      </c>
      <c r="E19">
        <v>511.84292602539102</v>
      </c>
      <c r="F19">
        <v>472.38232421875</v>
      </c>
      <c r="G19">
        <v>467.20062255859398</v>
      </c>
      <c r="I19" s="19">
        <f t="shared" si="0"/>
        <v>135.70867919921898</v>
      </c>
      <c r="J19" s="19">
        <f t="shared" si="0"/>
        <v>44.642303466797046</v>
      </c>
      <c r="K19" s="19">
        <f t="shared" si="1"/>
        <v>104.45906677246104</v>
      </c>
      <c r="L19" s="20">
        <f t="shared" si="2"/>
        <v>2.3399121160975271</v>
      </c>
      <c r="M19" s="20">
        <f t="shared" si="3"/>
        <v>2.3941992489283637</v>
      </c>
      <c r="P19" s="18">
        <f t="shared" si="4"/>
        <v>-0.77674306711527674</v>
      </c>
    </row>
    <row r="20" spans="1:16" x14ac:dyDescent="0.15">
      <c r="A20" s="18">
        <v>9.5</v>
      </c>
      <c r="B20" s="18">
        <v>18</v>
      </c>
      <c r="D20">
        <v>606.59216308593795</v>
      </c>
      <c r="E20">
        <v>511.01458740234398</v>
      </c>
      <c r="F20">
        <v>472.73709106445301</v>
      </c>
      <c r="G20">
        <v>467.40365600585898</v>
      </c>
      <c r="I20" s="19">
        <f t="shared" si="0"/>
        <v>133.85507202148494</v>
      </c>
      <c r="J20" s="19">
        <f t="shared" si="0"/>
        <v>43.610931396485</v>
      </c>
      <c r="K20" s="19">
        <f t="shared" si="1"/>
        <v>103.32742004394544</v>
      </c>
      <c r="L20" s="20">
        <f t="shared" si="2"/>
        <v>2.3693009237650342</v>
      </c>
      <c r="M20" s="20">
        <f t="shared" si="3"/>
        <v>2.4266040084198064</v>
      </c>
      <c r="P20" s="18">
        <f t="shared" si="4"/>
        <v>0.56621357206457323</v>
      </c>
    </row>
    <row r="21" spans="1:16" x14ac:dyDescent="0.15">
      <c r="A21" s="18">
        <v>10</v>
      </c>
      <c r="B21" s="18">
        <v>19</v>
      </c>
      <c r="D21">
        <v>604.94854736328102</v>
      </c>
      <c r="E21">
        <v>510.06491088867199</v>
      </c>
      <c r="F21">
        <v>471.53820800781301</v>
      </c>
      <c r="G21">
        <v>466.12387084960898</v>
      </c>
      <c r="I21" s="19">
        <f t="shared" si="0"/>
        <v>133.41033935546801</v>
      </c>
      <c r="J21" s="19">
        <f t="shared" si="0"/>
        <v>43.941040039063012</v>
      </c>
      <c r="K21" s="19">
        <f t="shared" si="1"/>
        <v>102.65161132812391</v>
      </c>
      <c r="L21" s="20">
        <f t="shared" si="2"/>
        <v>2.3361215673745539</v>
      </c>
      <c r="M21" s="20">
        <f t="shared" si="3"/>
        <v>2.3964406038532613</v>
      </c>
      <c r="P21" s="18">
        <f t="shared" si="4"/>
        <v>-0.68385416670715604</v>
      </c>
    </row>
    <row r="22" spans="1:16" x14ac:dyDescent="0.15">
      <c r="A22" s="18">
        <v>10.5</v>
      </c>
      <c r="B22" s="18">
        <v>20</v>
      </c>
      <c r="D22">
        <v>603.45391845703102</v>
      </c>
      <c r="E22">
        <v>509.89938354492199</v>
      </c>
      <c r="F22">
        <v>472.32070922851602</v>
      </c>
      <c r="G22">
        <v>467.33963012695301</v>
      </c>
      <c r="I22" s="19">
        <f t="shared" si="0"/>
        <v>131.133209228515</v>
      </c>
      <c r="J22" s="19">
        <f t="shared" si="0"/>
        <v>42.559753417968977</v>
      </c>
      <c r="K22" s="19">
        <f t="shared" si="1"/>
        <v>101.34138183593672</v>
      </c>
      <c r="L22" s="20">
        <f t="shared" si="2"/>
        <v>2.3811552863262078</v>
      </c>
      <c r="M22" s="20">
        <f t="shared" si="3"/>
        <v>2.4444902746288504</v>
      </c>
      <c r="P22" s="18">
        <f t="shared" si="4"/>
        <v>1.3074775200940913</v>
      </c>
    </row>
    <row r="23" spans="1:16" x14ac:dyDescent="0.15">
      <c r="A23" s="18">
        <v>11</v>
      </c>
      <c r="B23" s="18">
        <v>21</v>
      </c>
      <c r="D23">
        <v>598.294921875</v>
      </c>
      <c r="E23">
        <v>508.09332275390602</v>
      </c>
      <c r="F23">
        <v>472.27322387695301</v>
      </c>
      <c r="G23">
        <v>467.15692138671898</v>
      </c>
      <c r="I23" s="19">
        <f t="shared" si="0"/>
        <v>126.02169799804699</v>
      </c>
      <c r="J23" s="19">
        <f t="shared" si="0"/>
        <v>40.936401367187045</v>
      </c>
      <c r="K23" s="19">
        <f t="shared" si="1"/>
        <v>97.366217041016057</v>
      </c>
      <c r="L23" s="20">
        <f t="shared" si="2"/>
        <v>2.3784752393760935</v>
      </c>
      <c r="M23" s="20">
        <f>L23+ABS($N$2)*A23</f>
        <v>2.4448261795026718</v>
      </c>
      <c r="P23" s="18">
        <f t="shared" si="4"/>
        <v>1.3213984899612012</v>
      </c>
    </row>
    <row r="24" spans="1:16" x14ac:dyDescent="0.15">
      <c r="A24" s="18">
        <v>11.5</v>
      </c>
      <c r="B24" s="18">
        <v>22</v>
      </c>
      <c r="D24">
        <v>599.97888183593795</v>
      </c>
      <c r="E24">
        <v>508.90591430664102</v>
      </c>
      <c r="F24">
        <v>471.66482543945301</v>
      </c>
      <c r="G24">
        <v>467.10565185546898</v>
      </c>
      <c r="I24" s="19">
        <f t="shared" si="0"/>
        <v>128.31405639648494</v>
      </c>
      <c r="J24" s="19">
        <f t="shared" si="0"/>
        <v>41.800262451172046</v>
      </c>
      <c r="K24" s="19">
        <f t="shared" si="1"/>
        <v>99.053872680664512</v>
      </c>
      <c r="L24" s="20">
        <f t="shared" si="2"/>
        <v>2.369694994053491</v>
      </c>
      <c r="M24" s="20">
        <f t="shared" ref="M24:M87" si="5">L24+ABS($N$2)*A24</f>
        <v>2.4390618860040045</v>
      </c>
      <c r="P24" s="18">
        <f t="shared" si="4"/>
        <v>1.082507773112626</v>
      </c>
    </row>
    <row r="25" spans="1:16" x14ac:dyDescent="0.15">
      <c r="A25" s="18">
        <v>12</v>
      </c>
      <c r="B25" s="18">
        <v>23</v>
      </c>
      <c r="D25">
        <v>598.728515625</v>
      </c>
      <c r="E25">
        <v>508.35638427734398</v>
      </c>
      <c r="F25">
        <v>471.89849853515602</v>
      </c>
      <c r="G25">
        <v>466.65658569335898</v>
      </c>
      <c r="I25" s="19">
        <f t="shared" si="0"/>
        <v>126.83001708984398</v>
      </c>
      <c r="J25" s="19">
        <f t="shared" si="0"/>
        <v>41.699798583985</v>
      </c>
      <c r="K25" s="19">
        <f t="shared" si="1"/>
        <v>97.64015808105448</v>
      </c>
      <c r="L25" s="20">
        <f t="shared" si="2"/>
        <v>2.3415019111999653</v>
      </c>
      <c r="M25" s="20">
        <f t="shared" si="5"/>
        <v>2.413884754974414</v>
      </c>
      <c r="P25" s="18">
        <f t="shared" si="4"/>
        <v>3.9087121259973434E-2</v>
      </c>
    </row>
    <row r="26" spans="1:16" x14ac:dyDescent="0.15">
      <c r="A26" s="18">
        <v>12.5</v>
      </c>
      <c r="B26" s="18">
        <v>24</v>
      </c>
      <c r="D26">
        <v>604.47692871093795</v>
      </c>
      <c r="E26">
        <v>510.17742919921898</v>
      </c>
      <c r="F26">
        <v>472.31210327148398</v>
      </c>
      <c r="G26">
        <v>467.53854370117199</v>
      </c>
      <c r="I26" s="19">
        <f t="shared" si="0"/>
        <v>132.16482543945398</v>
      </c>
      <c r="J26" s="19">
        <f t="shared" si="0"/>
        <v>42.638885498046989</v>
      </c>
      <c r="K26" s="19">
        <f t="shared" si="1"/>
        <v>102.31760559082109</v>
      </c>
      <c r="L26" s="20">
        <f t="shared" si="2"/>
        <v>2.3996313317220168</v>
      </c>
      <c r="M26" s="20">
        <f t="shared" si="5"/>
        <v>2.4750301273204012</v>
      </c>
      <c r="P26" s="18">
        <f t="shared" si="4"/>
        <v>2.5731464704383589</v>
      </c>
    </row>
    <row r="27" spans="1:16" x14ac:dyDescent="0.15">
      <c r="A27" s="18">
        <v>13</v>
      </c>
      <c r="B27" s="18">
        <v>25</v>
      </c>
      <c r="D27">
        <v>611.591796875</v>
      </c>
      <c r="E27">
        <v>512.51763916015602</v>
      </c>
      <c r="F27">
        <v>471.08190917968801</v>
      </c>
      <c r="G27">
        <v>466.28112792968801</v>
      </c>
      <c r="I27" s="19">
        <f t="shared" si="0"/>
        <v>140.50988769531199</v>
      </c>
      <c r="J27" s="19">
        <f t="shared" si="0"/>
        <v>46.236511230468011</v>
      </c>
      <c r="K27" s="19">
        <f t="shared" si="1"/>
        <v>108.14432983398439</v>
      </c>
      <c r="L27" s="20">
        <f t="shared" si="2"/>
        <v>2.3389379292683659</v>
      </c>
      <c r="M27" s="20">
        <f t="shared" si="5"/>
        <v>2.4173526766906854</v>
      </c>
      <c r="P27" s="18">
        <f t="shared" si="4"/>
        <v>0.1828088635630615</v>
      </c>
    </row>
    <row r="28" spans="1:16" x14ac:dyDescent="0.15">
      <c r="A28" s="18">
        <v>13.5</v>
      </c>
      <c r="B28" s="18">
        <v>26</v>
      </c>
      <c r="D28">
        <v>616.71124267578102</v>
      </c>
      <c r="E28">
        <v>514.77575683593795</v>
      </c>
      <c r="F28">
        <v>472.33999633789102</v>
      </c>
      <c r="G28">
        <v>467.39779663085898</v>
      </c>
      <c r="I28" s="19">
        <f t="shared" si="0"/>
        <v>144.37124633789</v>
      </c>
      <c r="J28" s="19">
        <f t="shared" si="0"/>
        <v>47.377960205078978</v>
      </c>
      <c r="K28" s="19">
        <f t="shared" si="1"/>
        <v>111.20667419433471</v>
      </c>
      <c r="L28" s="20">
        <f t="shared" si="2"/>
        <v>2.3472237663455426</v>
      </c>
      <c r="M28" s="20">
        <f t="shared" si="5"/>
        <v>2.4286544655917979</v>
      </c>
      <c r="P28" s="18">
        <f t="shared" si="4"/>
        <v>0.65119106042417907</v>
      </c>
    </row>
    <row r="29" spans="1:16" x14ac:dyDescent="0.15">
      <c r="A29" s="18">
        <v>14</v>
      </c>
      <c r="B29" s="18">
        <v>27</v>
      </c>
      <c r="D29">
        <v>613.38824462890602</v>
      </c>
      <c r="E29">
        <v>513.41510009765602</v>
      </c>
      <c r="F29">
        <v>471.34619140625</v>
      </c>
      <c r="G29">
        <v>466.43496704101602</v>
      </c>
      <c r="I29" s="19">
        <f t="shared" si="0"/>
        <v>142.04205322265602</v>
      </c>
      <c r="J29" s="19">
        <f t="shared" si="0"/>
        <v>46.98013305664</v>
      </c>
      <c r="K29" s="19">
        <f t="shared" si="1"/>
        <v>109.15596008300803</v>
      </c>
      <c r="L29" s="20">
        <f t="shared" si="2"/>
        <v>2.3234493599966575</v>
      </c>
      <c r="M29" s="20">
        <f t="shared" si="5"/>
        <v>2.4078960110668479</v>
      </c>
      <c r="P29" s="18">
        <f t="shared" si="4"/>
        <v>-0.20910553677032673</v>
      </c>
    </row>
    <row r="30" spans="1:16" x14ac:dyDescent="0.15">
      <c r="A30" s="18">
        <v>14.5</v>
      </c>
      <c r="B30" s="18">
        <v>28</v>
      </c>
      <c r="D30">
        <v>611.78070068359398</v>
      </c>
      <c r="E30">
        <v>512.047607421875</v>
      </c>
      <c r="F30">
        <v>471.12490844726602</v>
      </c>
      <c r="G30">
        <v>465.92153930664102</v>
      </c>
      <c r="I30" s="19">
        <f t="shared" si="0"/>
        <v>140.65579223632795</v>
      </c>
      <c r="J30" s="19">
        <f t="shared" si="0"/>
        <v>46.126068115233977</v>
      </c>
      <c r="K30" s="19">
        <f t="shared" si="1"/>
        <v>108.36754455566418</v>
      </c>
      <c r="L30" s="20">
        <f t="shared" si="2"/>
        <v>2.3493774558225096</v>
      </c>
      <c r="M30" s="20">
        <f t="shared" si="5"/>
        <v>2.4368400587166352</v>
      </c>
      <c r="P30" s="18">
        <f t="shared" si="4"/>
        <v>0.99042816031773651</v>
      </c>
    </row>
    <row r="31" spans="1:16" x14ac:dyDescent="0.15">
      <c r="A31" s="18">
        <v>15</v>
      </c>
      <c r="B31" s="18">
        <v>29</v>
      </c>
      <c r="D31">
        <v>613.67395019531295</v>
      </c>
      <c r="E31">
        <v>513.6689453125</v>
      </c>
      <c r="F31">
        <v>471.94699096679699</v>
      </c>
      <c r="G31">
        <v>466.910888671875</v>
      </c>
      <c r="I31" s="19">
        <f t="shared" si="0"/>
        <v>141.72695922851597</v>
      </c>
      <c r="J31" s="19">
        <f t="shared" si="0"/>
        <v>46.758056640625</v>
      </c>
      <c r="K31" s="19">
        <f t="shared" si="1"/>
        <v>108.99631958007848</v>
      </c>
      <c r="L31" s="20">
        <f t="shared" si="2"/>
        <v>2.3310703525984171</v>
      </c>
      <c r="M31" s="20">
        <f t="shared" si="5"/>
        <v>2.4215489073164784</v>
      </c>
      <c r="P31" s="18">
        <f t="shared" si="4"/>
        <v>0.35671405116140414</v>
      </c>
    </row>
    <row r="32" spans="1:16" x14ac:dyDescent="0.15">
      <c r="A32" s="18">
        <v>15.5</v>
      </c>
      <c r="B32" s="18">
        <v>30</v>
      </c>
      <c r="D32">
        <v>616.85870361328102</v>
      </c>
      <c r="E32">
        <v>513.69049072265602</v>
      </c>
      <c r="F32">
        <v>470.528564453125</v>
      </c>
      <c r="G32">
        <v>465.62973022460898</v>
      </c>
      <c r="I32" s="19">
        <f t="shared" si="0"/>
        <v>146.33013916015602</v>
      </c>
      <c r="J32" s="19">
        <f t="shared" si="0"/>
        <v>48.060760498047046</v>
      </c>
      <c r="K32" s="19">
        <f t="shared" si="1"/>
        <v>112.6876068115231</v>
      </c>
      <c r="L32" s="20">
        <f t="shared" si="2"/>
        <v>2.3446904635664718</v>
      </c>
      <c r="M32" s="20">
        <f t="shared" si="5"/>
        <v>2.4381849701084684</v>
      </c>
      <c r="P32" s="18">
        <f t="shared" si="4"/>
        <v>1.0461655801016381</v>
      </c>
    </row>
    <row r="33" spans="1:16" x14ac:dyDescent="0.15">
      <c r="A33" s="18">
        <v>16</v>
      </c>
      <c r="B33" s="18">
        <v>31</v>
      </c>
      <c r="D33">
        <v>601.24847412109398</v>
      </c>
      <c r="E33">
        <v>509.10214233398398</v>
      </c>
      <c r="F33">
        <v>471.07534790039102</v>
      </c>
      <c r="G33">
        <v>466.00482177734398</v>
      </c>
      <c r="I33" s="19">
        <f t="shared" si="0"/>
        <v>130.17312622070295</v>
      </c>
      <c r="J33" s="19">
        <f t="shared" si="0"/>
        <v>43.09732055664</v>
      </c>
      <c r="K33" s="19">
        <f t="shared" si="1"/>
        <v>100.00500183105495</v>
      </c>
      <c r="L33" s="20">
        <f t="shared" si="2"/>
        <v>2.3204459242338489</v>
      </c>
      <c r="M33" s="20">
        <f t="shared" si="5"/>
        <v>2.4169563825997806</v>
      </c>
      <c r="P33" s="18">
        <f t="shared" si="4"/>
        <v>0.166385171833799</v>
      </c>
    </row>
    <row r="34" spans="1:16" x14ac:dyDescent="0.15">
      <c r="A34" s="18">
        <v>16.5</v>
      </c>
      <c r="B34" s="18">
        <v>32</v>
      </c>
      <c r="D34">
        <v>602.06262207031295</v>
      </c>
      <c r="E34">
        <v>509.39517211914102</v>
      </c>
      <c r="F34">
        <v>471.61080932617199</v>
      </c>
      <c r="G34">
        <v>466.82623291015602</v>
      </c>
      <c r="I34" s="19">
        <f t="shared" si="0"/>
        <v>130.45181274414097</v>
      </c>
      <c r="J34" s="19">
        <f t="shared" si="0"/>
        <v>42.568939208985</v>
      </c>
      <c r="K34" s="19">
        <f t="shared" si="1"/>
        <v>100.65355529785147</v>
      </c>
      <c r="L34" s="20">
        <f t="shared" si="2"/>
        <v>2.3644835217459819</v>
      </c>
      <c r="M34" s="20">
        <f t="shared" si="5"/>
        <v>2.4640099319358493</v>
      </c>
      <c r="P34" s="18">
        <f t="shared" si="4"/>
        <v>2.1164344074881205</v>
      </c>
    </row>
    <row r="35" spans="1:16" x14ac:dyDescent="0.15">
      <c r="A35" s="18">
        <v>17</v>
      </c>
      <c r="B35" s="18">
        <v>33</v>
      </c>
      <c r="D35">
        <v>599.95159912109398</v>
      </c>
      <c r="E35">
        <v>508.37979125976602</v>
      </c>
      <c r="F35">
        <v>471.22058105468801</v>
      </c>
      <c r="G35">
        <v>466.35031127929699</v>
      </c>
      <c r="I35" s="19">
        <f t="shared" si="0"/>
        <v>128.73101806640597</v>
      </c>
      <c r="J35" s="19">
        <f t="shared" si="0"/>
        <v>42.029479980469034</v>
      </c>
      <c r="K35" s="19">
        <f t="shared" si="1"/>
        <v>99.310382080077645</v>
      </c>
      <c r="L35" s="20">
        <f t="shared" si="2"/>
        <v>2.3628743949776885</v>
      </c>
      <c r="M35" s="20">
        <f t="shared" si="5"/>
        <v>2.4654167569914911</v>
      </c>
      <c r="P35" s="18">
        <f t="shared" si="4"/>
        <v>2.1747377270710873</v>
      </c>
    </row>
    <row r="36" spans="1:16" x14ac:dyDescent="0.15">
      <c r="A36" s="18">
        <v>17.5</v>
      </c>
      <c r="B36" s="18">
        <v>34</v>
      </c>
      <c r="D36">
        <v>600.64324951171898</v>
      </c>
      <c r="E36">
        <v>508.68701171875</v>
      </c>
      <c r="F36">
        <v>471.24398803710898</v>
      </c>
      <c r="G36">
        <v>466.25979614257801</v>
      </c>
      <c r="I36" s="19">
        <f t="shared" si="0"/>
        <v>129.39926147461</v>
      </c>
      <c r="J36" s="19">
        <f t="shared" si="0"/>
        <v>42.427215576171989</v>
      </c>
      <c r="K36" s="19">
        <f t="shared" si="1"/>
        <v>99.700210571289603</v>
      </c>
      <c r="L36" s="20">
        <f t="shared" si="2"/>
        <v>2.3499117068451536</v>
      </c>
      <c r="M36" s="20">
        <f t="shared" si="5"/>
        <v>2.4554700206828914</v>
      </c>
      <c r="P36" s="18">
        <f t="shared" si="4"/>
        <v>1.762513233711317</v>
      </c>
    </row>
    <row r="37" spans="1:16" x14ac:dyDescent="0.15">
      <c r="A37" s="18">
        <v>18</v>
      </c>
      <c r="B37" s="18">
        <v>35</v>
      </c>
      <c r="D37">
        <v>599.21734619140602</v>
      </c>
      <c r="E37">
        <v>507.86328125</v>
      </c>
      <c r="F37">
        <v>470.17584228515602</v>
      </c>
      <c r="G37">
        <v>465.67343139648398</v>
      </c>
      <c r="I37" s="19">
        <f t="shared" si="0"/>
        <v>129.04150390625</v>
      </c>
      <c r="J37" s="19">
        <f t="shared" si="0"/>
        <v>42.189849853516023</v>
      </c>
      <c r="K37" s="19">
        <f t="shared" si="1"/>
        <v>99.508609008788781</v>
      </c>
      <c r="L37" s="20">
        <f t="shared" si="2"/>
        <v>2.3585912098356503</v>
      </c>
      <c r="M37" s="20">
        <f t="shared" si="5"/>
        <v>2.4671654754973238</v>
      </c>
      <c r="P37" s="18">
        <f t="shared" si="4"/>
        <v>2.2472102022358804</v>
      </c>
    </row>
    <row r="38" spans="1:16" x14ac:dyDescent="0.15">
      <c r="A38" s="18">
        <v>18.5</v>
      </c>
      <c r="B38" s="18">
        <v>36</v>
      </c>
      <c r="D38">
        <v>595.73236083984398</v>
      </c>
      <c r="E38">
        <v>507.20046997070301</v>
      </c>
      <c r="F38">
        <v>470.21987915039102</v>
      </c>
      <c r="G38">
        <v>465.13488769531301</v>
      </c>
      <c r="I38" s="19">
        <f t="shared" si="0"/>
        <v>125.51248168945295</v>
      </c>
      <c r="J38" s="19">
        <f t="shared" si="0"/>
        <v>42.06558227539</v>
      </c>
      <c r="K38" s="19">
        <f t="shared" si="1"/>
        <v>96.066574096679958</v>
      </c>
      <c r="L38" s="20">
        <f t="shared" si="2"/>
        <v>2.2837333729927383</v>
      </c>
      <c r="M38" s="20">
        <f t="shared" si="5"/>
        <v>2.395323590478347</v>
      </c>
      <c r="P38" s="18">
        <f t="shared" si="4"/>
        <v>-0.73014676543142731</v>
      </c>
    </row>
    <row r="39" spans="1:16" x14ac:dyDescent="0.15">
      <c r="A39" s="18">
        <v>19</v>
      </c>
      <c r="B39" s="18">
        <v>37</v>
      </c>
      <c r="D39">
        <v>597.276123046875</v>
      </c>
      <c r="E39">
        <v>507.38247680664102</v>
      </c>
      <c r="F39">
        <v>470.20681762695301</v>
      </c>
      <c r="G39">
        <v>465.50207519531301</v>
      </c>
      <c r="I39" s="19">
        <f t="shared" si="0"/>
        <v>127.06930541992199</v>
      </c>
      <c r="J39" s="19">
        <f t="shared" si="0"/>
        <v>41.880401611328011</v>
      </c>
      <c r="K39" s="19">
        <f t="shared" si="1"/>
        <v>97.753024291992375</v>
      </c>
      <c r="L39" s="20">
        <f t="shared" si="2"/>
        <v>2.3340994959692951</v>
      </c>
      <c r="M39" s="20">
        <f t="shared" si="5"/>
        <v>2.448705665278839</v>
      </c>
      <c r="P39" s="18">
        <f t="shared" si="4"/>
        <v>1.4821767602360798</v>
      </c>
    </row>
    <row r="40" spans="1:16" x14ac:dyDescent="0.15">
      <c r="A40" s="18">
        <v>19.5</v>
      </c>
      <c r="B40" s="18">
        <v>38</v>
      </c>
      <c r="D40">
        <v>596.389404296875</v>
      </c>
      <c r="E40">
        <v>507.29415893554699</v>
      </c>
      <c r="F40">
        <v>469.91052246093801</v>
      </c>
      <c r="G40">
        <v>465.09567260742199</v>
      </c>
      <c r="I40" s="19">
        <f t="shared" si="0"/>
        <v>126.47888183593699</v>
      </c>
      <c r="J40" s="19">
        <f t="shared" si="0"/>
        <v>42.198486328125</v>
      </c>
      <c r="K40" s="19">
        <f t="shared" si="1"/>
        <v>96.939941406249488</v>
      </c>
      <c r="L40" s="20">
        <f t="shared" si="2"/>
        <v>2.2972374092394801</v>
      </c>
      <c r="M40" s="20">
        <f t="shared" si="5"/>
        <v>2.4148595303729596</v>
      </c>
      <c r="P40" s="18">
        <f t="shared" si="4"/>
        <v>7.9484924352192829E-2</v>
      </c>
    </row>
    <row r="41" spans="1:16" x14ac:dyDescent="0.15">
      <c r="A41" s="18">
        <v>20</v>
      </c>
      <c r="B41" s="18">
        <v>39</v>
      </c>
      <c r="D41">
        <v>595.99652099609398</v>
      </c>
      <c r="E41">
        <v>507.02536010742199</v>
      </c>
      <c r="F41">
        <v>469.92291259765602</v>
      </c>
      <c r="G41">
        <v>465.121826171875</v>
      </c>
      <c r="I41" s="19">
        <f t="shared" si="0"/>
        <v>126.07360839843795</v>
      </c>
      <c r="J41" s="19">
        <f t="shared" si="0"/>
        <v>41.903533935546989</v>
      </c>
      <c r="K41" s="19">
        <f t="shared" si="1"/>
        <v>96.741134643555057</v>
      </c>
      <c r="L41" s="20">
        <f t="shared" si="2"/>
        <v>2.3086629111605559</v>
      </c>
      <c r="M41" s="20">
        <f t="shared" si="5"/>
        <v>2.4293009841179707</v>
      </c>
      <c r="P41" s="18">
        <f t="shared" si="4"/>
        <v>0.6779848512346256</v>
      </c>
    </row>
    <row r="42" spans="1:16" x14ac:dyDescent="0.15">
      <c r="A42" s="18">
        <v>20.5</v>
      </c>
      <c r="B42" s="18">
        <v>40</v>
      </c>
      <c r="D42">
        <v>599.9443359375</v>
      </c>
      <c r="E42">
        <v>508.26766967773398</v>
      </c>
      <c r="F42">
        <v>469.7412109375</v>
      </c>
      <c r="G42">
        <v>465.08810424804699</v>
      </c>
      <c r="I42" s="19">
        <f t="shared" si="0"/>
        <v>130.203125</v>
      </c>
      <c r="J42" s="19">
        <f t="shared" si="0"/>
        <v>43.179565429686988</v>
      </c>
      <c r="K42" s="19">
        <f t="shared" si="1"/>
        <v>99.977429199219102</v>
      </c>
      <c r="L42" s="20">
        <f t="shared" si="2"/>
        <v>2.3153875729023019</v>
      </c>
      <c r="M42" s="20">
        <f t="shared" si="5"/>
        <v>2.4390415976836524</v>
      </c>
      <c r="P42" s="18">
        <f t="shared" si="4"/>
        <v>1.0816669603757827</v>
      </c>
    </row>
    <row r="43" spans="1:16" x14ac:dyDescent="0.15">
      <c r="A43" s="18">
        <v>21</v>
      </c>
      <c r="B43" s="18">
        <v>41</v>
      </c>
      <c r="D43">
        <v>595.46966552734398</v>
      </c>
      <c r="E43">
        <v>507.89862060546898</v>
      </c>
      <c r="F43">
        <v>469.83517456054699</v>
      </c>
      <c r="G43">
        <v>464.89572143554699</v>
      </c>
      <c r="I43" s="19">
        <f t="shared" si="0"/>
        <v>125.63449096679699</v>
      </c>
      <c r="J43" s="19">
        <f t="shared" si="0"/>
        <v>43.002899169921989</v>
      </c>
      <c r="K43" s="19">
        <f t="shared" si="1"/>
        <v>95.532461547851597</v>
      </c>
      <c r="L43" s="20">
        <f t="shared" si="2"/>
        <v>2.2215353706819601</v>
      </c>
      <c r="M43" s="20">
        <f t="shared" si="5"/>
        <v>2.3482053472872457</v>
      </c>
      <c r="P43" s="18">
        <f t="shared" si="4"/>
        <v>-2.6828771208809172</v>
      </c>
    </row>
    <row r="44" spans="1:16" x14ac:dyDescent="0.15">
      <c r="A44" s="18">
        <v>21.5</v>
      </c>
      <c r="B44" s="18">
        <v>42</v>
      </c>
      <c r="D44">
        <v>585.08679199218795</v>
      </c>
      <c r="E44">
        <v>504.53457641601602</v>
      </c>
      <c r="F44">
        <v>470.224365234375</v>
      </c>
      <c r="G44">
        <v>465.35339355468801</v>
      </c>
      <c r="I44" s="19">
        <f t="shared" si="0"/>
        <v>114.86242675781295</v>
      </c>
      <c r="J44" s="19">
        <f t="shared" si="0"/>
        <v>39.181182861328011</v>
      </c>
      <c r="K44" s="19">
        <f t="shared" si="1"/>
        <v>87.435598754883344</v>
      </c>
      <c r="L44" s="20">
        <f t="shared" si="2"/>
        <v>2.2315711872288224</v>
      </c>
      <c r="M44" s="20">
        <f t="shared" si="5"/>
        <v>2.3612571156580433</v>
      </c>
      <c r="P44" s="18">
        <f t="shared" si="4"/>
        <v>-2.1419701904891375</v>
      </c>
    </row>
    <row r="45" spans="1:16" x14ac:dyDescent="0.15">
      <c r="A45" s="18">
        <v>22</v>
      </c>
      <c r="B45" s="18">
        <v>43</v>
      </c>
      <c r="D45">
        <v>586.78338623046898</v>
      </c>
      <c r="E45">
        <v>503.95620727539102</v>
      </c>
      <c r="F45">
        <v>469.94012451171898</v>
      </c>
      <c r="G45">
        <v>465.44665527343801</v>
      </c>
      <c r="I45" s="19">
        <f t="shared" si="0"/>
        <v>116.84326171875</v>
      </c>
      <c r="J45" s="19">
        <f t="shared" si="0"/>
        <v>38.509552001953011</v>
      </c>
      <c r="K45" s="19">
        <f t="shared" si="1"/>
        <v>89.886575317382892</v>
      </c>
      <c r="L45" s="20">
        <f t="shared" si="2"/>
        <v>2.3341371333747092</v>
      </c>
      <c r="M45" s="20">
        <f t="shared" si="5"/>
        <v>2.4668390136278657</v>
      </c>
      <c r="P45" s="18">
        <f t="shared" si="4"/>
        <v>2.2336805806028748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593.94927978515602</v>
      </c>
      <c r="E46">
        <v>505.95736694335898</v>
      </c>
      <c r="F46">
        <v>470.12939453125</v>
      </c>
      <c r="G46">
        <v>465.15176391601602</v>
      </c>
      <c r="I46" s="19">
        <f t="shared" si="0"/>
        <v>123.81988525390602</v>
      </c>
      <c r="J46" s="19">
        <f t="shared" si="0"/>
        <v>40.805603027342954</v>
      </c>
      <c r="K46" s="19">
        <f t="shared" si="1"/>
        <v>95.255963134765949</v>
      </c>
      <c r="L46" s="20">
        <f t="shared" si="2"/>
        <v>2.3343843998809914</v>
      </c>
      <c r="M46" s="20">
        <f t="shared" si="5"/>
        <v>2.4701022319580832</v>
      </c>
      <c r="P46" s="18">
        <f t="shared" si="4"/>
        <v>2.3689187613650624</v>
      </c>
    </row>
    <row r="47" spans="1:16" x14ac:dyDescent="0.15">
      <c r="A47" s="18">
        <v>23</v>
      </c>
      <c r="B47" s="18">
        <v>45</v>
      </c>
      <c r="D47">
        <v>592.21044921875</v>
      </c>
      <c r="E47">
        <v>505.75460815429699</v>
      </c>
      <c r="F47">
        <v>469.8916015625</v>
      </c>
      <c r="G47">
        <v>465.04266357421898</v>
      </c>
      <c r="I47" s="19">
        <f t="shared" si="0"/>
        <v>122.31884765625</v>
      </c>
      <c r="J47" s="19">
        <f t="shared" si="0"/>
        <v>40.711944580078011</v>
      </c>
      <c r="K47" s="19">
        <f t="shared" si="1"/>
        <v>93.820486450195389</v>
      </c>
      <c r="L47" s="20">
        <f t="shared" si="2"/>
        <v>2.304495337127805</v>
      </c>
      <c r="M47" s="20">
        <f t="shared" si="5"/>
        <v>2.4432291210288319</v>
      </c>
      <c r="P47" s="18">
        <f t="shared" si="4"/>
        <v>1.2552112904799635</v>
      </c>
    </row>
    <row r="48" spans="1:16" x14ac:dyDescent="0.15">
      <c r="A48" s="18">
        <v>23.5</v>
      </c>
      <c r="B48" s="18">
        <v>46</v>
      </c>
      <c r="D48">
        <v>592.53381347656295</v>
      </c>
      <c r="E48">
        <v>506.02841186523398</v>
      </c>
      <c r="F48">
        <v>469.89022827148398</v>
      </c>
      <c r="G48">
        <v>465.17929077148398</v>
      </c>
      <c r="I48" s="19">
        <f t="shared" si="0"/>
        <v>122.64358520507898</v>
      </c>
      <c r="J48" s="19">
        <f t="shared" si="0"/>
        <v>40.84912109375</v>
      </c>
      <c r="K48" s="19">
        <f t="shared" si="1"/>
        <v>94.049200439453983</v>
      </c>
      <c r="L48" s="20">
        <f t="shared" si="2"/>
        <v>2.3023555445319901</v>
      </c>
      <c r="M48" s="20">
        <f t="shared" si="5"/>
        <v>2.4441052802569527</v>
      </c>
      <c r="P48" s="18">
        <f t="shared" si="4"/>
        <v>1.291522124778679</v>
      </c>
    </row>
    <row r="49" spans="1:22" x14ac:dyDescent="0.15">
      <c r="A49" s="18">
        <v>24</v>
      </c>
      <c r="B49" s="18">
        <v>47</v>
      </c>
      <c r="D49">
        <v>595.46545410156295</v>
      </c>
      <c r="E49">
        <v>507.66052246093801</v>
      </c>
      <c r="F49">
        <v>470.18203735351602</v>
      </c>
      <c r="G49">
        <v>465.43289184570301</v>
      </c>
      <c r="I49" s="19">
        <f t="shared" si="0"/>
        <v>125.28341674804693</v>
      </c>
      <c r="J49" s="19">
        <f t="shared" si="0"/>
        <v>42.227630615235</v>
      </c>
      <c r="K49" s="19">
        <f t="shared" si="1"/>
        <v>95.724075317382429</v>
      </c>
      <c r="L49" s="20">
        <f t="shared" si="2"/>
        <v>2.2668587823359152</v>
      </c>
      <c r="M49" s="20">
        <f t="shared" si="5"/>
        <v>2.411624469884813</v>
      </c>
      <c r="P49" s="18">
        <f t="shared" si="4"/>
        <v>-5.4586305580933345E-2</v>
      </c>
    </row>
    <row r="50" spans="1:22" x14ac:dyDescent="0.15">
      <c r="A50" s="18">
        <v>24.5</v>
      </c>
      <c r="B50" s="18">
        <v>48</v>
      </c>
      <c r="D50">
        <v>594.34100341796898</v>
      </c>
      <c r="E50">
        <v>507.2734375</v>
      </c>
      <c r="F50">
        <v>470.39642333984398</v>
      </c>
      <c r="G50">
        <v>465.67343139648398</v>
      </c>
      <c r="I50" s="19">
        <f t="shared" si="0"/>
        <v>123.944580078125</v>
      </c>
      <c r="J50" s="19">
        <f t="shared" si="0"/>
        <v>41.600006103516023</v>
      </c>
      <c r="K50" s="19">
        <f t="shared" si="1"/>
        <v>94.824575805663784</v>
      </c>
      <c r="L50" s="20">
        <f t="shared" si="2"/>
        <v>2.279436583968415</v>
      </c>
      <c r="M50" s="20">
        <f t="shared" si="5"/>
        <v>2.427218223341248</v>
      </c>
      <c r="P50" s="18">
        <f t="shared" si="4"/>
        <v>0.59166859841189778</v>
      </c>
    </row>
    <row r="51" spans="1:22" x14ac:dyDescent="0.15">
      <c r="A51" s="18">
        <v>25</v>
      </c>
      <c r="B51" s="18">
        <v>49</v>
      </c>
      <c r="D51">
        <v>597.941650390625</v>
      </c>
      <c r="E51">
        <v>507.91589355468801</v>
      </c>
      <c r="F51">
        <v>470.43084716796898</v>
      </c>
      <c r="G51">
        <v>465.41534423828102</v>
      </c>
      <c r="I51" s="19">
        <f t="shared" si="0"/>
        <v>127.51080322265602</v>
      </c>
      <c r="J51" s="19">
        <f t="shared" si="0"/>
        <v>42.500549316406989</v>
      </c>
      <c r="K51" s="19">
        <f t="shared" si="1"/>
        <v>97.760418701171133</v>
      </c>
      <c r="L51" s="20">
        <f t="shared" si="2"/>
        <v>2.300215415414208</v>
      </c>
      <c r="M51" s="20">
        <f t="shared" si="5"/>
        <v>2.4510130066109768</v>
      </c>
      <c r="P51" s="18">
        <f t="shared" si="4"/>
        <v>1.5778003479274716</v>
      </c>
    </row>
    <row r="52" spans="1:22" x14ac:dyDescent="0.15">
      <c r="A52" s="18">
        <v>25.5</v>
      </c>
      <c r="B52" s="18">
        <v>50</v>
      </c>
      <c r="D52">
        <v>597.50305175781295</v>
      </c>
      <c r="E52">
        <v>507.25344848632801</v>
      </c>
      <c r="F52">
        <v>469.80145263671898</v>
      </c>
      <c r="G52">
        <v>465.04611206054699</v>
      </c>
      <c r="I52" s="19">
        <f t="shared" si="0"/>
        <v>127.70159912109398</v>
      </c>
      <c r="J52" s="19">
        <f t="shared" si="0"/>
        <v>42.207336425781023</v>
      </c>
      <c r="K52" s="19">
        <f t="shared" si="1"/>
        <v>98.156463623047259</v>
      </c>
      <c r="L52" s="20">
        <f t="shared" si="2"/>
        <v>2.3255782509670873</v>
      </c>
      <c r="M52" s="20">
        <f t="shared" si="5"/>
        <v>2.4793917939877912</v>
      </c>
      <c r="P52" s="18">
        <f t="shared" si="4"/>
        <v>2.753907855518464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604.08868408203102</v>
      </c>
      <c r="E53">
        <v>510.31182861328102</v>
      </c>
      <c r="F53">
        <v>469.71231079101602</v>
      </c>
      <c r="G53">
        <v>464.83139038085898</v>
      </c>
      <c r="I53" s="19">
        <f t="shared" si="0"/>
        <v>134.376373291015</v>
      </c>
      <c r="J53" s="19">
        <f t="shared" si="0"/>
        <v>45.480438232422046</v>
      </c>
      <c r="K53" s="19">
        <f t="shared" si="1"/>
        <v>102.54006652831957</v>
      </c>
      <c r="L53" s="20">
        <f t="shared" si="2"/>
        <v>2.2545971523911335</v>
      </c>
      <c r="M53" s="20">
        <f t="shared" si="5"/>
        <v>2.4114266472357726</v>
      </c>
      <c r="P53" s="18">
        <f t="shared" si="4"/>
        <v>-6.2784707423081551E-2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610.80261230468795</v>
      </c>
      <c r="E54">
        <v>511.93777465820301</v>
      </c>
      <c r="F54">
        <v>470.11666870117199</v>
      </c>
      <c r="G54">
        <v>464.97488403320301</v>
      </c>
      <c r="I54" s="19">
        <f t="shared" si="0"/>
        <v>140.68594360351597</v>
      </c>
      <c r="J54" s="19">
        <f t="shared" si="0"/>
        <v>46.962890625</v>
      </c>
      <c r="K54" s="19">
        <f t="shared" si="1"/>
        <v>107.81192016601597</v>
      </c>
      <c r="L54" s="20">
        <f t="shared" si="2"/>
        <v>2.2956832241630347</v>
      </c>
      <c r="M54" s="20">
        <f t="shared" si="5"/>
        <v>2.4555286708316095</v>
      </c>
      <c r="P54" s="18">
        <f t="shared" si="4"/>
        <v>1.7649438830309221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608.54107666015602</v>
      </c>
      <c r="E55">
        <v>511.95584106445301</v>
      </c>
      <c r="F55">
        <v>470.35754394531301</v>
      </c>
      <c r="G55">
        <v>465.72677612304699</v>
      </c>
      <c r="I55" s="19">
        <f t="shared" si="0"/>
        <v>138.18353271484301</v>
      </c>
      <c r="J55" s="19">
        <f t="shared" si="0"/>
        <v>46.229064941406023</v>
      </c>
      <c r="K55" s="19">
        <f t="shared" si="1"/>
        <v>105.8231872558588</v>
      </c>
      <c r="L55" s="20">
        <f t="shared" si="2"/>
        <v>2.2891050768599057</v>
      </c>
      <c r="M55" s="20">
        <f t="shared" si="5"/>
        <v>2.4519664753524157</v>
      </c>
      <c r="P55" s="18">
        <f t="shared" si="4"/>
        <v>1.6173151351581583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609.38323974609398</v>
      </c>
      <c r="E56">
        <v>513.21661376953102</v>
      </c>
      <c r="F56">
        <v>470.07296752929699</v>
      </c>
      <c r="G56">
        <v>465.41052246093801</v>
      </c>
      <c r="I56" s="19">
        <f t="shared" si="0"/>
        <v>139.31027221679699</v>
      </c>
      <c r="J56" s="19">
        <f t="shared" si="0"/>
        <v>47.806091308593011</v>
      </c>
      <c r="K56" s="19">
        <f t="shared" si="1"/>
        <v>105.84600830078188</v>
      </c>
      <c r="L56" s="20">
        <f t="shared" si="2"/>
        <v>2.2140694920556356</v>
      </c>
      <c r="M56" s="20">
        <f t="shared" si="5"/>
        <v>2.3799468423720809</v>
      </c>
      <c r="P56" s="18">
        <f t="shared" si="4"/>
        <v>-1.3674082752340064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609.07067871093795</v>
      </c>
      <c r="E57">
        <v>513.11944580078102</v>
      </c>
      <c r="F57">
        <v>469.92120361328102</v>
      </c>
      <c r="G57">
        <v>465.54714965820301</v>
      </c>
      <c r="I57" s="19">
        <f t="shared" si="0"/>
        <v>139.14947509765693</v>
      </c>
      <c r="J57" s="19">
        <f t="shared" si="0"/>
        <v>47.572296142578011</v>
      </c>
      <c r="K57" s="19">
        <f t="shared" si="1"/>
        <v>105.84886779785234</v>
      </c>
      <c r="L57" s="20">
        <f t="shared" si="2"/>
        <v>2.2250106969950481</v>
      </c>
      <c r="M57" s="20">
        <f t="shared" si="5"/>
        <v>2.393903999135429</v>
      </c>
      <c r="P57" s="18">
        <f t="shared" si="4"/>
        <v>-0.78897916069723528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610.989990234375</v>
      </c>
      <c r="E58">
        <v>513.95892333984398</v>
      </c>
      <c r="F58">
        <v>471.23675537109398</v>
      </c>
      <c r="G58">
        <v>466.08190917968801</v>
      </c>
      <c r="I58" s="19">
        <f t="shared" si="0"/>
        <v>139.75323486328102</v>
      </c>
      <c r="J58" s="19">
        <f t="shared" si="0"/>
        <v>47.877014160155966</v>
      </c>
      <c r="K58" s="19">
        <f t="shared" si="1"/>
        <v>106.23932495117185</v>
      </c>
      <c r="L58" s="20">
        <f t="shared" si="2"/>
        <v>2.219004815040992</v>
      </c>
      <c r="M58" s="20">
        <f t="shared" si="5"/>
        <v>2.3909140690053081</v>
      </c>
      <c r="P58" s="18">
        <f t="shared" si="4"/>
        <v>-0.91289140636565314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609.22155761718795</v>
      </c>
      <c r="E59">
        <v>513.33831787109398</v>
      </c>
      <c r="F59">
        <v>470.64419555664102</v>
      </c>
      <c r="G59">
        <v>465.78527832031301</v>
      </c>
      <c r="I59" s="19">
        <f t="shared" si="0"/>
        <v>138.57736206054693</v>
      </c>
      <c r="J59" s="19">
        <f t="shared" si="0"/>
        <v>47.553039550780966</v>
      </c>
      <c r="K59" s="19">
        <f t="shared" si="1"/>
        <v>105.29023437500027</v>
      </c>
      <c r="L59" s="20">
        <f t="shared" si="2"/>
        <v>2.2141641285109204</v>
      </c>
      <c r="M59" s="20">
        <f t="shared" si="5"/>
        <v>2.3890893342991721</v>
      </c>
      <c r="P59" s="18">
        <f t="shared" si="4"/>
        <v>-0.9885142354440275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613.86444091796898</v>
      </c>
      <c r="E60">
        <v>515.58831787109398</v>
      </c>
      <c r="F60">
        <v>470.48312377929699</v>
      </c>
      <c r="G60">
        <v>465.47970581054699</v>
      </c>
      <c r="I60" s="19">
        <f t="shared" si="0"/>
        <v>143.38131713867199</v>
      </c>
      <c r="J60" s="19">
        <f t="shared" si="0"/>
        <v>50.108612060546989</v>
      </c>
      <c r="K60" s="19">
        <f t="shared" si="1"/>
        <v>108.3052886962891</v>
      </c>
      <c r="L60" s="20">
        <f t="shared" si="2"/>
        <v>2.1614106685976893</v>
      </c>
      <c r="M60" s="20">
        <f t="shared" si="5"/>
        <v>2.3393518262098763</v>
      </c>
      <c r="P60" s="18">
        <f t="shared" si="4"/>
        <v>-3.0497952865322286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610.99652099609398</v>
      </c>
      <c r="E61">
        <v>513.67974853515602</v>
      </c>
      <c r="F61">
        <v>469.98074340820301</v>
      </c>
      <c r="G61">
        <v>465.13662719726602</v>
      </c>
      <c r="I61" s="19">
        <f t="shared" si="0"/>
        <v>141.01577758789097</v>
      </c>
      <c r="J61" s="19">
        <f t="shared" si="0"/>
        <v>48.54312133789</v>
      </c>
      <c r="K61" s="19">
        <f t="shared" si="1"/>
        <v>107.03559265136798</v>
      </c>
      <c r="L61" s="20">
        <f t="shared" si="2"/>
        <v>2.2049590076075738</v>
      </c>
      <c r="M61" s="20">
        <f t="shared" si="5"/>
        <v>2.385916117043696</v>
      </c>
      <c r="P61" s="18">
        <f t="shared" si="4"/>
        <v>-1.1200224844692086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601.887451171875</v>
      </c>
      <c r="E62">
        <v>510.10369873046898</v>
      </c>
      <c r="F62">
        <v>469.22195434570301</v>
      </c>
      <c r="G62">
        <v>464.266357421875</v>
      </c>
      <c r="I62" s="19">
        <f t="shared" si="0"/>
        <v>132.66549682617199</v>
      </c>
      <c r="J62" s="19">
        <f t="shared" si="0"/>
        <v>45.837341308593977</v>
      </c>
      <c r="K62" s="19">
        <f t="shared" si="1"/>
        <v>100.5793579101562</v>
      </c>
      <c r="L62" s="20">
        <f t="shared" si="2"/>
        <v>2.1942668365736719</v>
      </c>
      <c r="M62" s="20">
        <f t="shared" si="5"/>
        <v>2.3782398978337298</v>
      </c>
      <c r="P62" s="18">
        <f t="shared" si="4"/>
        <v>-1.4381495038827088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602.43395996093795</v>
      </c>
      <c r="E63">
        <v>510.24462890625</v>
      </c>
      <c r="F63">
        <v>469.67825317382801</v>
      </c>
      <c r="G63">
        <v>465.12973022460898</v>
      </c>
      <c r="I63" s="19">
        <f t="shared" si="0"/>
        <v>132.75570678710994</v>
      </c>
      <c r="J63" s="19">
        <f t="shared" si="0"/>
        <v>45.114898681641023</v>
      </c>
      <c r="K63" s="19">
        <f t="shared" si="1"/>
        <v>101.17527770996122</v>
      </c>
      <c r="L63" s="20">
        <f t="shared" si="2"/>
        <v>2.2426134307408589</v>
      </c>
      <c r="M63" s="20">
        <f t="shared" si="5"/>
        <v>2.429602443824852</v>
      </c>
      <c r="P63" s="18">
        <f t="shared" si="4"/>
        <v>0.69047830346680195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608.34063720703102</v>
      </c>
      <c r="E64">
        <v>512.31451416015602</v>
      </c>
      <c r="F64">
        <v>469.52444458007801</v>
      </c>
      <c r="G64">
        <v>464.66516113281301</v>
      </c>
      <c r="I64" s="19">
        <f t="shared" si="0"/>
        <v>138.81619262695301</v>
      </c>
      <c r="J64" s="19">
        <f t="shared" si="0"/>
        <v>47.649353027343011</v>
      </c>
      <c r="K64" s="19">
        <f t="shared" si="1"/>
        <v>105.4616455078129</v>
      </c>
      <c r="L64" s="20">
        <f t="shared" si="2"/>
        <v>2.2132859904161761</v>
      </c>
      <c r="M64" s="20">
        <f t="shared" si="5"/>
        <v>2.4032909553241044</v>
      </c>
      <c r="P64" s="18">
        <f t="shared" si="4"/>
        <v>-0.39995374180464655</v>
      </c>
      <c r="R64" s="29"/>
      <c r="S64" s="29"/>
      <c r="T64" s="29"/>
      <c r="U64" s="18">
        <v>12.5</v>
      </c>
      <c r="V64" s="20">
        <f t="shared" ref="V64:V83" si="6">L26</f>
        <v>2.3996313317220168</v>
      </c>
    </row>
    <row r="65" spans="1:22" x14ac:dyDescent="0.15">
      <c r="A65" s="18">
        <v>32</v>
      </c>
      <c r="B65" s="18">
        <v>63</v>
      </c>
      <c r="D65">
        <v>610.60217285156295</v>
      </c>
      <c r="E65">
        <v>513.10711669921898</v>
      </c>
      <c r="F65">
        <v>469.80661010742199</v>
      </c>
      <c r="G65">
        <v>465.06710815429699</v>
      </c>
      <c r="I65" s="19">
        <f t="shared" si="0"/>
        <v>140.79556274414097</v>
      </c>
      <c r="J65" s="19">
        <f t="shared" si="0"/>
        <v>48.040008544921989</v>
      </c>
      <c r="K65" s="19">
        <f t="shared" si="1"/>
        <v>107.16755676269557</v>
      </c>
      <c r="L65" s="20">
        <f t="shared" si="2"/>
        <v>2.2307980370670353</v>
      </c>
      <c r="M65" s="20">
        <f t="shared" si="5"/>
        <v>2.4238189537988992</v>
      </c>
      <c r="P65" s="18">
        <f t="shared" si="4"/>
        <v>0.45079202127005197</v>
      </c>
      <c r="R65" s="29"/>
      <c r="S65" s="29"/>
      <c r="T65" s="29"/>
      <c r="U65" s="18">
        <v>13</v>
      </c>
      <c r="V65" s="20">
        <f t="shared" si="6"/>
        <v>2.3389379292683659</v>
      </c>
    </row>
    <row r="66" spans="1:22" x14ac:dyDescent="0.15">
      <c r="A66" s="18">
        <v>32.5</v>
      </c>
      <c r="B66" s="18">
        <v>64</v>
      </c>
      <c r="D66">
        <v>611.82525634765602</v>
      </c>
      <c r="E66">
        <v>513.923583984375</v>
      </c>
      <c r="F66">
        <v>469.63455200195301</v>
      </c>
      <c r="G66">
        <v>465.27838134765602</v>
      </c>
      <c r="I66" s="19">
        <f t="shared" ref="I66:J129" si="7">D66-F66</f>
        <v>142.19070434570301</v>
      </c>
      <c r="J66" s="19">
        <f t="shared" si="7"/>
        <v>48.645202636718977</v>
      </c>
      <c r="K66" s="19">
        <f t="shared" ref="K66:K129" si="8">I66-0.7*J66</f>
        <v>108.13906249999974</v>
      </c>
      <c r="L66" s="20">
        <f t="shared" ref="L66:L129" si="9">K66/J66</f>
        <v>2.2230159735910497</v>
      </c>
      <c r="M66" s="20">
        <f t="shared" si="5"/>
        <v>2.4190528421468489</v>
      </c>
      <c r="P66" s="18">
        <f t="shared" si="4"/>
        <v>0.25326914541338413</v>
      </c>
      <c r="R66" s="29"/>
      <c r="S66" s="29"/>
      <c r="T66" s="29"/>
      <c r="U66" s="18">
        <v>13.5</v>
      </c>
      <c r="V66" s="20">
        <f t="shared" si="6"/>
        <v>2.3472237663455426</v>
      </c>
    </row>
    <row r="67" spans="1:22" x14ac:dyDescent="0.15">
      <c r="A67" s="18">
        <v>33</v>
      </c>
      <c r="B67" s="18">
        <v>65</v>
      </c>
      <c r="D67">
        <v>609.81915283203102</v>
      </c>
      <c r="E67">
        <v>513.36901855468795</v>
      </c>
      <c r="F67">
        <v>470.59600830078102</v>
      </c>
      <c r="G67">
        <v>465.46661376953102</v>
      </c>
      <c r="I67" s="19">
        <f t="shared" si="7"/>
        <v>139.22314453125</v>
      </c>
      <c r="J67" s="19">
        <f t="shared" si="7"/>
        <v>47.902404785156932</v>
      </c>
      <c r="K67" s="19">
        <f t="shared" si="8"/>
        <v>105.69146118164015</v>
      </c>
      <c r="L67" s="20">
        <f t="shared" si="9"/>
        <v>2.2063915508139536</v>
      </c>
      <c r="M67" s="20">
        <f t="shared" si="5"/>
        <v>2.4054443711936879</v>
      </c>
      <c r="P67" s="18">
        <f t="shared" si="4"/>
        <v>-0.31070931646842048</v>
      </c>
      <c r="R67" s="29"/>
      <c r="S67" s="29"/>
      <c r="T67" s="29"/>
      <c r="U67" s="18">
        <v>14</v>
      </c>
      <c r="V67" s="20">
        <f t="shared" si="6"/>
        <v>2.3234493599966575</v>
      </c>
    </row>
    <row r="68" spans="1:22" x14ac:dyDescent="0.15">
      <c r="A68" s="18">
        <v>33.5</v>
      </c>
      <c r="B68" s="18">
        <v>66</v>
      </c>
      <c r="D68">
        <v>611.16857910156295</v>
      </c>
      <c r="E68">
        <v>515.12365722656295</v>
      </c>
      <c r="F68">
        <v>470.67654418945301</v>
      </c>
      <c r="G68">
        <v>466.136962890625</v>
      </c>
      <c r="I68" s="19">
        <f t="shared" si="7"/>
        <v>140.49203491210994</v>
      </c>
      <c r="J68" s="19">
        <f t="shared" si="7"/>
        <v>48.986694335937955</v>
      </c>
      <c r="K68" s="19">
        <f t="shared" si="8"/>
        <v>106.20134887695338</v>
      </c>
      <c r="L68" s="20">
        <f t="shared" si="9"/>
        <v>2.1679631646228721</v>
      </c>
      <c r="M68" s="20">
        <f t="shared" si="5"/>
        <v>2.3700319368265421</v>
      </c>
      <c r="P68" s="18">
        <f t="shared" si="4"/>
        <v>-1.7783136001983411</v>
      </c>
      <c r="R68" s="29"/>
      <c r="S68" s="29"/>
      <c r="T68" s="29"/>
      <c r="U68" s="18">
        <v>14.5</v>
      </c>
      <c r="V68" s="20">
        <f t="shared" si="6"/>
        <v>2.3493774558225096</v>
      </c>
    </row>
    <row r="69" spans="1:22" x14ac:dyDescent="0.15">
      <c r="A69" s="18">
        <v>34</v>
      </c>
      <c r="B69" s="18">
        <v>67</v>
      </c>
      <c r="D69">
        <v>610.68359375</v>
      </c>
      <c r="E69">
        <v>514.591796875</v>
      </c>
      <c r="F69">
        <v>469.94046020507801</v>
      </c>
      <c r="G69">
        <v>465.37268066406301</v>
      </c>
      <c r="I69" s="19">
        <f t="shared" si="7"/>
        <v>140.74313354492199</v>
      </c>
      <c r="J69" s="19">
        <f t="shared" si="7"/>
        <v>49.219116210936988</v>
      </c>
      <c r="K69" s="19">
        <f t="shared" si="8"/>
        <v>106.2897521972661</v>
      </c>
      <c r="L69" s="20">
        <f t="shared" si="9"/>
        <v>2.1595217545504695</v>
      </c>
      <c r="M69" s="20">
        <f t="shared" si="5"/>
        <v>2.3646064785780747</v>
      </c>
      <c r="P69" s="18">
        <f t="shared" si="4"/>
        <v>-2.0031619030316481</v>
      </c>
      <c r="U69" s="18">
        <v>15</v>
      </c>
      <c r="V69" s="20">
        <f t="shared" si="6"/>
        <v>2.3310703525984171</v>
      </c>
    </row>
    <row r="70" spans="1:22" x14ac:dyDescent="0.15">
      <c r="A70" s="18">
        <v>34.5</v>
      </c>
      <c r="B70" s="18">
        <v>68</v>
      </c>
      <c r="D70">
        <v>607.61560058593795</v>
      </c>
      <c r="E70">
        <v>513.43548583984398</v>
      </c>
      <c r="F70">
        <v>469.74880981445301</v>
      </c>
      <c r="G70">
        <v>465.16516113281301</v>
      </c>
      <c r="I70" s="19">
        <f t="shared" si="7"/>
        <v>137.86679077148494</v>
      </c>
      <c r="J70" s="19">
        <f t="shared" si="7"/>
        <v>48.270324707030966</v>
      </c>
      <c r="K70" s="19">
        <f t="shared" si="8"/>
        <v>104.07756347656327</v>
      </c>
      <c r="L70" s="20">
        <f t="shared" si="9"/>
        <v>2.1561397009082794</v>
      </c>
      <c r="M70" s="20">
        <f t="shared" si="5"/>
        <v>2.3642403767598199</v>
      </c>
      <c r="P70" s="18">
        <f t="shared" ref="P70:P133" si="10">(M70-$O$2)/$O$2*100</f>
        <v>-2.0183343306366406</v>
      </c>
      <c r="U70" s="18">
        <v>15.5</v>
      </c>
      <c r="V70" s="20">
        <f t="shared" si="6"/>
        <v>2.3446904635664718</v>
      </c>
    </row>
    <row r="71" spans="1:22" x14ac:dyDescent="0.15">
      <c r="A71" s="18">
        <v>35</v>
      </c>
      <c r="B71" s="18">
        <v>69</v>
      </c>
      <c r="D71">
        <v>599.27575683593795</v>
      </c>
      <c r="E71">
        <v>510.56222534179699</v>
      </c>
      <c r="F71">
        <v>469.85925292968801</v>
      </c>
      <c r="G71">
        <v>465.20474243164102</v>
      </c>
      <c r="I71" s="19">
        <f t="shared" si="7"/>
        <v>129.41650390624994</v>
      </c>
      <c r="J71" s="19">
        <f t="shared" si="7"/>
        <v>45.357482910155966</v>
      </c>
      <c r="K71" s="19">
        <f t="shared" si="8"/>
        <v>97.666265869140773</v>
      </c>
      <c r="L71" s="20">
        <f t="shared" si="9"/>
        <v>2.1532558599558524</v>
      </c>
      <c r="M71" s="20">
        <f t="shared" si="5"/>
        <v>2.3643724876313286</v>
      </c>
      <c r="P71" s="18">
        <f t="shared" si="10"/>
        <v>-2.0128592345462883</v>
      </c>
      <c r="U71" s="18">
        <v>16</v>
      </c>
      <c r="V71" s="20">
        <f t="shared" si="6"/>
        <v>2.3204459242338489</v>
      </c>
    </row>
    <row r="72" spans="1:22" x14ac:dyDescent="0.15">
      <c r="A72" s="18">
        <v>35.5</v>
      </c>
      <c r="B72" s="18">
        <v>70</v>
      </c>
      <c r="D72">
        <v>604.43243408203102</v>
      </c>
      <c r="E72">
        <v>511.37710571289102</v>
      </c>
      <c r="F72">
        <v>468.88333129882801</v>
      </c>
      <c r="G72">
        <v>464.53201293945301</v>
      </c>
      <c r="I72" s="19">
        <f t="shared" si="7"/>
        <v>135.54910278320301</v>
      </c>
      <c r="J72" s="19">
        <f t="shared" si="7"/>
        <v>46.845092773438012</v>
      </c>
      <c r="K72" s="19">
        <f t="shared" si="8"/>
        <v>102.75753784179641</v>
      </c>
      <c r="L72" s="20">
        <f t="shared" si="9"/>
        <v>2.1935603444905918</v>
      </c>
      <c r="M72" s="20">
        <f t="shared" si="5"/>
        <v>2.4076929239900031</v>
      </c>
      <c r="P72" s="18">
        <f t="shared" si="10"/>
        <v>-0.21752211329984467</v>
      </c>
      <c r="U72" s="18">
        <v>16.5</v>
      </c>
      <c r="V72" s="20">
        <f t="shared" si="6"/>
        <v>2.3644835217459819</v>
      </c>
    </row>
    <row r="73" spans="1:22" x14ac:dyDescent="0.15">
      <c r="A73" s="18">
        <v>36</v>
      </c>
      <c r="B73" s="18">
        <v>71</v>
      </c>
      <c r="D73">
        <v>612.97082519531295</v>
      </c>
      <c r="E73">
        <v>514.99963378906295</v>
      </c>
      <c r="F73">
        <v>469.64761352539102</v>
      </c>
      <c r="G73">
        <v>464.889892578125</v>
      </c>
      <c r="I73" s="19">
        <f t="shared" si="7"/>
        <v>143.32321166992193</v>
      </c>
      <c r="J73" s="19">
        <f t="shared" si="7"/>
        <v>50.109741210937955</v>
      </c>
      <c r="K73" s="19">
        <f t="shared" si="8"/>
        <v>108.24639282226536</v>
      </c>
      <c r="L73" s="20">
        <f t="shared" si="9"/>
        <v>2.1601866265203808</v>
      </c>
      <c r="M73" s="20">
        <f t="shared" si="5"/>
        <v>2.3773351578437278</v>
      </c>
      <c r="P73" s="18">
        <f t="shared" si="10"/>
        <v>-1.4756448161569906</v>
      </c>
      <c r="U73" s="18">
        <v>17</v>
      </c>
      <c r="V73" s="20">
        <f t="shared" si="6"/>
        <v>2.3628743949776885</v>
      </c>
    </row>
    <row r="74" spans="1:22" x14ac:dyDescent="0.15">
      <c r="A74" s="18">
        <v>36.5</v>
      </c>
      <c r="B74" s="18">
        <v>72</v>
      </c>
      <c r="D74">
        <v>614.71966552734398</v>
      </c>
      <c r="E74">
        <v>516.01110839843795</v>
      </c>
      <c r="F74">
        <v>469.67276000976602</v>
      </c>
      <c r="G74">
        <v>464.87646484375</v>
      </c>
      <c r="I74" s="19">
        <f t="shared" si="7"/>
        <v>145.04690551757795</v>
      </c>
      <c r="J74" s="19">
        <f t="shared" si="7"/>
        <v>51.134643554687955</v>
      </c>
      <c r="K74" s="19">
        <f t="shared" si="8"/>
        <v>109.25265502929639</v>
      </c>
      <c r="L74" s="20">
        <f t="shared" si="9"/>
        <v>2.1365682330894091</v>
      </c>
      <c r="M74" s="20">
        <f t="shared" si="5"/>
        <v>2.3567327162366913</v>
      </c>
      <c r="P74" s="18">
        <f t="shared" si="10"/>
        <v>-2.3294757401850279</v>
      </c>
      <c r="U74" s="18">
        <v>17.5</v>
      </c>
      <c r="V74" s="20">
        <f t="shared" si="6"/>
        <v>2.3499117068451536</v>
      </c>
    </row>
    <row r="75" spans="1:22" x14ac:dyDescent="0.15">
      <c r="A75" s="18">
        <v>37</v>
      </c>
      <c r="B75" s="18">
        <v>73</v>
      </c>
      <c r="D75">
        <v>620.64288330078102</v>
      </c>
      <c r="E75">
        <v>517.76763916015602</v>
      </c>
      <c r="F75">
        <v>470.21301269531301</v>
      </c>
      <c r="G75">
        <v>465.58981323242199</v>
      </c>
      <c r="I75" s="19">
        <f t="shared" si="7"/>
        <v>150.42987060546801</v>
      </c>
      <c r="J75" s="19">
        <f t="shared" si="7"/>
        <v>52.177825927734034</v>
      </c>
      <c r="K75" s="19">
        <f t="shared" si="8"/>
        <v>113.90539245605419</v>
      </c>
      <c r="L75" s="20">
        <f t="shared" si="9"/>
        <v>2.1830229686804592</v>
      </c>
      <c r="M75" s="20">
        <f t="shared" si="5"/>
        <v>2.4062034036516766</v>
      </c>
      <c r="P75" s="18">
        <f t="shared" si="10"/>
        <v>-0.27925258928369623</v>
      </c>
      <c r="U75" s="18">
        <v>18</v>
      </c>
      <c r="V75" s="20">
        <f t="shared" si="6"/>
        <v>2.3585912098356503</v>
      </c>
    </row>
    <row r="76" spans="1:22" x14ac:dyDescent="0.15">
      <c r="A76" s="18">
        <v>37.5</v>
      </c>
      <c r="B76" s="18">
        <v>74</v>
      </c>
      <c r="D76">
        <v>624.46008300781295</v>
      </c>
      <c r="E76">
        <v>519.46966552734398</v>
      </c>
      <c r="F76">
        <v>470.11871337890602</v>
      </c>
      <c r="G76">
        <v>465.63284301757801</v>
      </c>
      <c r="I76" s="19">
        <f t="shared" si="7"/>
        <v>154.34136962890693</v>
      </c>
      <c r="J76" s="19">
        <f t="shared" si="7"/>
        <v>53.836822509765966</v>
      </c>
      <c r="K76" s="19">
        <f t="shared" si="8"/>
        <v>116.65559387207077</v>
      </c>
      <c r="L76" s="20">
        <f t="shared" si="9"/>
        <v>2.1668365336923352</v>
      </c>
      <c r="M76" s="20">
        <f t="shared" si="5"/>
        <v>2.3930329204874883</v>
      </c>
      <c r="P76" s="18">
        <f t="shared" si="10"/>
        <v>-0.82507943954079999</v>
      </c>
      <c r="U76" s="18">
        <v>18.5</v>
      </c>
      <c r="V76" s="20">
        <f t="shared" si="6"/>
        <v>2.2837333729927383</v>
      </c>
    </row>
    <row r="77" spans="1:22" x14ac:dyDescent="0.15">
      <c r="A77" s="18">
        <v>38</v>
      </c>
      <c r="B77" s="18">
        <v>75</v>
      </c>
      <c r="D77">
        <v>621.85217285156295</v>
      </c>
      <c r="E77">
        <v>517.19049072265602</v>
      </c>
      <c r="F77">
        <v>469.47488403320301</v>
      </c>
      <c r="G77">
        <v>465.09255981445301</v>
      </c>
      <c r="I77" s="19">
        <f t="shared" si="7"/>
        <v>152.37728881835994</v>
      </c>
      <c r="J77" s="19">
        <f t="shared" si="7"/>
        <v>52.097930908203011</v>
      </c>
      <c r="K77" s="19">
        <f t="shared" si="8"/>
        <v>115.90873718261784</v>
      </c>
      <c r="L77" s="20">
        <f t="shared" si="9"/>
        <v>2.224824194781363</v>
      </c>
      <c r="M77" s="20">
        <f t="shared" si="5"/>
        <v>2.4540365334004512</v>
      </c>
      <c r="P77" s="18">
        <f t="shared" si="10"/>
        <v>1.7031049463687953</v>
      </c>
      <c r="U77" s="18">
        <v>19</v>
      </c>
      <c r="V77" s="20">
        <f t="shared" si="6"/>
        <v>2.3340994959692951</v>
      </c>
    </row>
    <row r="78" spans="1:22" x14ac:dyDescent="0.15">
      <c r="A78" s="18">
        <v>38.5</v>
      </c>
      <c r="B78" s="18">
        <v>76</v>
      </c>
      <c r="D78">
        <v>620.26763916015602</v>
      </c>
      <c r="E78">
        <v>517.071044921875</v>
      </c>
      <c r="F78">
        <v>469.72332763671898</v>
      </c>
      <c r="G78">
        <v>464.83242797851602</v>
      </c>
      <c r="I78" s="19">
        <f t="shared" si="7"/>
        <v>150.54431152343705</v>
      </c>
      <c r="J78" s="19">
        <f t="shared" si="7"/>
        <v>52.238616943358977</v>
      </c>
      <c r="K78" s="19">
        <f t="shared" si="8"/>
        <v>113.97727966308577</v>
      </c>
      <c r="L78" s="20">
        <f t="shared" si="9"/>
        <v>2.1818586772055713</v>
      </c>
      <c r="M78" s="20">
        <f t="shared" si="5"/>
        <v>2.4140869676485948</v>
      </c>
      <c r="P78" s="18">
        <f t="shared" si="10"/>
        <v>4.7467459752812982E-2</v>
      </c>
      <c r="U78" s="18">
        <v>19.5</v>
      </c>
      <c r="V78" s="20">
        <f t="shared" si="6"/>
        <v>2.2972374092394801</v>
      </c>
    </row>
    <row r="79" spans="1:22" x14ac:dyDescent="0.15">
      <c r="A79" s="18">
        <v>39</v>
      </c>
      <c r="B79" s="18">
        <v>77</v>
      </c>
      <c r="D79">
        <v>621.54187011718795</v>
      </c>
      <c r="E79">
        <v>516.865234375</v>
      </c>
      <c r="F79">
        <v>469.53201293945301</v>
      </c>
      <c r="G79">
        <v>464.58016967773398</v>
      </c>
      <c r="I79" s="19">
        <f t="shared" si="7"/>
        <v>152.00985717773494</v>
      </c>
      <c r="J79" s="19">
        <f t="shared" si="7"/>
        <v>52.285064697266023</v>
      </c>
      <c r="K79" s="19">
        <f t="shared" si="8"/>
        <v>115.41031188964874</v>
      </c>
      <c r="L79" s="20">
        <f t="shared" si="9"/>
        <v>2.2073284705275218</v>
      </c>
      <c r="M79" s="20">
        <f t="shared" si="5"/>
        <v>2.442572712794481</v>
      </c>
      <c r="P79" s="18">
        <f t="shared" si="10"/>
        <v>1.228007638603863</v>
      </c>
      <c r="U79" s="18">
        <v>20</v>
      </c>
      <c r="V79" s="20">
        <f t="shared" si="6"/>
        <v>2.3086629111605559</v>
      </c>
    </row>
    <row r="80" spans="1:22" x14ac:dyDescent="0.15">
      <c r="A80" s="18">
        <v>39.5</v>
      </c>
      <c r="B80" s="18">
        <v>78</v>
      </c>
      <c r="D80">
        <v>616.02380371093795</v>
      </c>
      <c r="E80">
        <v>515.10601806640602</v>
      </c>
      <c r="F80">
        <v>469.28527832031301</v>
      </c>
      <c r="G80">
        <v>464.31488037109398</v>
      </c>
      <c r="I80" s="19">
        <f t="shared" si="7"/>
        <v>146.73852539062494</v>
      </c>
      <c r="J80" s="19">
        <f t="shared" si="7"/>
        <v>50.791137695312045</v>
      </c>
      <c r="K80" s="19">
        <f t="shared" si="8"/>
        <v>111.18472900390651</v>
      </c>
      <c r="L80" s="20">
        <f t="shared" si="9"/>
        <v>2.1890576594461422</v>
      </c>
      <c r="M80" s="20">
        <f t="shared" si="5"/>
        <v>2.4273178535370366</v>
      </c>
      <c r="P80" s="18">
        <f t="shared" si="10"/>
        <v>0.59579759165229829</v>
      </c>
      <c r="U80" s="18">
        <v>20.5</v>
      </c>
      <c r="V80" s="20">
        <f t="shared" si="6"/>
        <v>2.3153875729023019</v>
      </c>
    </row>
    <row r="81" spans="1:22" x14ac:dyDescent="0.15">
      <c r="A81" s="18">
        <v>40</v>
      </c>
      <c r="B81" s="18">
        <v>79</v>
      </c>
      <c r="D81">
        <v>617.09063720703102</v>
      </c>
      <c r="E81">
        <v>516.79107666015602</v>
      </c>
      <c r="F81">
        <v>469.52478027343801</v>
      </c>
      <c r="G81">
        <v>464.90707397460898</v>
      </c>
      <c r="I81" s="19">
        <f t="shared" si="7"/>
        <v>147.56585693359301</v>
      </c>
      <c r="J81" s="19">
        <f t="shared" si="7"/>
        <v>51.884002685547046</v>
      </c>
      <c r="K81" s="19">
        <f t="shared" si="8"/>
        <v>111.24705505371008</v>
      </c>
      <c r="L81" s="20">
        <f t="shared" si="9"/>
        <v>2.1441494351918879</v>
      </c>
      <c r="M81" s="20">
        <f t="shared" si="5"/>
        <v>2.3854255811067175</v>
      </c>
      <c r="P81" s="18">
        <f t="shared" si="10"/>
        <v>-1.1403518590320869</v>
      </c>
      <c r="U81" s="18">
        <v>21</v>
      </c>
      <c r="V81" s="20">
        <f t="shared" si="6"/>
        <v>2.2215353706819601</v>
      </c>
    </row>
    <row r="82" spans="1:22" x14ac:dyDescent="0.15">
      <c r="A82" s="18">
        <v>40.5</v>
      </c>
      <c r="B82" s="18">
        <v>80</v>
      </c>
      <c r="D82">
        <v>623.60485839843795</v>
      </c>
      <c r="E82">
        <v>519.802978515625</v>
      </c>
      <c r="F82">
        <v>470.55953979492199</v>
      </c>
      <c r="G82">
        <v>465.90124511718801</v>
      </c>
      <c r="I82" s="19">
        <f t="shared" si="7"/>
        <v>153.04531860351597</v>
      </c>
      <c r="J82" s="19">
        <f t="shared" si="7"/>
        <v>53.901733398436988</v>
      </c>
      <c r="K82" s="19">
        <f t="shared" si="8"/>
        <v>115.31410522461007</v>
      </c>
      <c r="L82" s="20">
        <f t="shared" si="9"/>
        <v>2.1393394600544311</v>
      </c>
      <c r="M82" s="20">
        <f t="shared" si="5"/>
        <v>2.3836315577931964</v>
      </c>
      <c r="P82" s="18">
        <f t="shared" si="10"/>
        <v>-1.2147019099983021</v>
      </c>
      <c r="U82" s="18">
        <v>21.5</v>
      </c>
      <c r="V82" s="20">
        <f t="shared" si="6"/>
        <v>2.2315711872288224</v>
      </c>
    </row>
    <row r="83" spans="1:22" x14ac:dyDescent="0.15">
      <c r="A83" s="18">
        <v>41</v>
      </c>
      <c r="B83" s="18">
        <v>81</v>
      </c>
      <c r="D83">
        <v>610.49426269531295</v>
      </c>
      <c r="E83">
        <v>515.79339599609398</v>
      </c>
      <c r="F83">
        <v>470.22744750976602</v>
      </c>
      <c r="G83">
        <v>465.48074340820301</v>
      </c>
      <c r="I83" s="19">
        <f t="shared" si="7"/>
        <v>140.26681518554693</v>
      </c>
      <c r="J83" s="19">
        <f t="shared" si="7"/>
        <v>50.312652587890966</v>
      </c>
      <c r="K83" s="19">
        <f t="shared" si="8"/>
        <v>105.04795837402327</v>
      </c>
      <c r="L83" s="20">
        <f t="shared" si="9"/>
        <v>2.0879033994583254</v>
      </c>
      <c r="M83" s="20">
        <f t="shared" si="5"/>
        <v>2.3352114490210258</v>
      </c>
      <c r="P83" s="18">
        <f t="shared" si="10"/>
        <v>-3.2213857294714452</v>
      </c>
      <c r="U83" s="18">
        <v>22</v>
      </c>
      <c r="V83" s="20">
        <f t="shared" si="6"/>
        <v>2.3341371333747092</v>
      </c>
    </row>
    <row r="84" spans="1:22" x14ac:dyDescent="0.15">
      <c r="A84" s="18">
        <v>41.5</v>
      </c>
      <c r="B84" s="18">
        <v>82</v>
      </c>
      <c r="D84">
        <v>606.48077392578102</v>
      </c>
      <c r="E84">
        <v>512.97424316406295</v>
      </c>
      <c r="F84">
        <v>469.83792114257801</v>
      </c>
      <c r="G84">
        <v>465.17413330078102</v>
      </c>
      <c r="I84" s="19">
        <f t="shared" si="7"/>
        <v>136.64285278320301</v>
      </c>
      <c r="J84" s="19">
        <f t="shared" si="7"/>
        <v>47.800109863281932</v>
      </c>
      <c r="K84" s="19">
        <f t="shared" si="8"/>
        <v>103.18277587890566</v>
      </c>
      <c r="L84" s="20">
        <f t="shared" si="9"/>
        <v>2.1586305172525639</v>
      </c>
      <c r="M84" s="20">
        <f t="shared" si="5"/>
        <v>2.4089545186391996</v>
      </c>
      <c r="P84" s="18">
        <f t="shared" si="10"/>
        <v>-0.16523760520035899</v>
      </c>
      <c r="U84" s="18">
        <v>65</v>
      </c>
      <c r="V84" s="20">
        <f t="shared" ref="V84:V104" si="11">L131</f>
        <v>2.0274179626288924</v>
      </c>
    </row>
    <row r="85" spans="1:22" x14ac:dyDescent="0.15">
      <c r="A85" s="18">
        <v>42</v>
      </c>
      <c r="B85" s="18">
        <v>83</v>
      </c>
      <c r="D85">
        <v>604.39630126953102</v>
      </c>
      <c r="E85">
        <v>512.10638427734398</v>
      </c>
      <c r="F85">
        <v>468.61080932617199</v>
      </c>
      <c r="G85">
        <v>464.41845703125</v>
      </c>
      <c r="I85" s="19">
        <f t="shared" si="7"/>
        <v>135.78549194335903</v>
      </c>
      <c r="J85" s="19">
        <f t="shared" si="7"/>
        <v>47.687927246093977</v>
      </c>
      <c r="K85" s="19">
        <f t="shared" si="8"/>
        <v>102.40394287109325</v>
      </c>
      <c r="L85" s="20">
        <f t="shared" si="9"/>
        <v>2.1473766796916287</v>
      </c>
      <c r="M85" s="20">
        <f t="shared" si="5"/>
        <v>2.4007166329022001</v>
      </c>
      <c r="P85" s="18">
        <f t="shared" si="10"/>
        <v>-0.50664187781130243</v>
      </c>
      <c r="U85" s="18">
        <v>65.5</v>
      </c>
      <c r="V85" s="20">
        <f t="shared" si="11"/>
        <v>2.045158440206821</v>
      </c>
    </row>
    <row r="86" spans="1:22" x14ac:dyDescent="0.15">
      <c r="A86" s="18">
        <v>42.5</v>
      </c>
      <c r="B86" s="18">
        <v>84</v>
      </c>
      <c r="D86">
        <v>604.98193359375</v>
      </c>
      <c r="E86">
        <v>512.80224609375</v>
      </c>
      <c r="F86">
        <v>469.59326171875</v>
      </c>
      <c r="G86">
        <v>464.82345581054699</v>
      </c>
      <c r="I86" s="19">
        <f t="shared" si="7"/>
        <v>135.388671875</v>
      </c>
      <c r="J86" s="19">
        <f t="shared" si="7"/>
        <v>47.978790283203011</v>
      </c>
      <c r="K86" s="19">
        <f t="shared" si="8"/>
        <v>101.8035186767579</v>
      </c>
      <c r="L86" s="20">
        <f t="shared" si="9"/>
        <v>2.121844216493272</v>
      </c>
      <c r="M86" s="20">
        <f t="shared" si="5"/>
        <v>2.3782001215277786</v>
      </c>
      <c r="P86" s="18">
        <f t="shared" si="10"/>
        <v>-1.4397979609303015</v>
      </c>
      <c r="U86" s="18">
        <v>66</v>
      </c>
      <c r="V86" s="20">
        <f t="shared" si="11"/>
        <v>2.0465129749552431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608.87365722656295</v>
      </c>
      <c r="E87">
        <v>514.22503662109398</v>
      </c>
      <c r="F87">
        <v>469.61184692382801</v>
      </c>
      <c r="G87">
        <v>465.16998291015602</v>
      </c>
      <c r="I87" s="19">
        <f t="shared" si="7"/>
        <v>139.26181030273494</v>
      </c>
      <c r="J87" s="19">
        <f t="shared" si="7"/>
        <v>49.055053710937955</v>
      </c>
      <c r="K87" s="19">
        <f t="shared" si="8"/>
        <v>104.92327270507838</v>
      </c>
      <c r="L87" s="20">
        <f t="shared" si="9"/>
        <v>2.1388881423583745</v>
      </c>
      <c r="M87" s="20">
        <f t="shared" si="5"/>
        <v>2.3982599992168163</v>
      </c>
      <c r="P87" s="18">
        <f t="shared" si="10"/>
        <v>-0.60845261702355213</v>
      </c>
      <c r="U87" s="18">
        <v>66.5</v>
      </c>
      <c r="V87" s="20">
        <f t="shared" si="11"/>
        <v>2.0162511152701414</v>
      </c>
    </row>
    <row r="88" spans="1:22" x14ac:dyDescent="0.15">
      <c r="A88" s="18">
        <v>43.5</v>
      </c>
      <c r="B88" s="18">
        <v>86</v>
      </c>
      <c r="D88">
        <v>617.67126464843795</v>
      </c>
      <c r="E88">
        <v>517.26385498046898</v>
      </c>
      <c r="F88">
        <v>470.13247680664102</v>
      </c>
      <c r="G88">
        <v>465.08432006835898</v>
      </c>
      <c r="I88" s="19">
        <f t="shared" si="7"/>
        <v>147.53878784179693</v>
      </c>
      <c r="J88" s="19">
        <f t="shared" si="7"/>
        <v>52.17953491211</v>
      </c>
      <c r="K88" s="19">
        <f t="shared" si="8"/>
        <v>111.01311340331993</v>
      </c>
      <c r="L88" s="20">
        <f t="shared" si="9"/>
        <v>2.127522094443882</v>
      </c>
      <c r="M88" s="20">
        <f t="shared" ref="M88:M151" si="12">L88+ABS($N$2)*A88</f>
        <v>2.3899099031262594</v>
      </c>
      <c r="P88" s="18">
        <f t="shared" si="10"/>
        <v>-0.95450724475700033</v>
      </c>
      <c r="U88" s="18">
        <v>67</v>
      </c>
      <c r="V88" s="20">
        <f t="shared" si="11"/>
        <v>2.0427435927033812</v>
      </c>
    </row>
    <row r="89" spans="1:22" x14ac:dyDescent="0.15">
      <c r="A89" s="18">
        <v>44</v>
      </c>
      <c r="B89" s="18">
        <v>87</v>
      </c>
      <c r="D89">
        <v>616.8525390625</v>
      </c>
      <c r="E89">
        <v>517.083740234375</v>
      </c>
      <c r="F89">
        <v>469.91397094726602</v>
      </c>
      <c r="G89">
        <v>465.22265625</v>
      </c>
      <c r="I89" s="19">
        <f t="shared" si="7"/>
        <v>146.93856811523398</v>
      </c>
      <c r="J89" s="19">
        <f t="shared" si="7"/>
        <v>51.861083984375</v>
      </c>
      <c r="K89" s="19">
        <f t="shared" si="8"/>
        <v>110.63580932617148</v>
      </c>
      <c r="L89" s="20">
        <f t="shared" si="9"/>
        <v>2.1333107761400525</v>
      </c>
      <c r="M89" s="20">
        <f t="shared" si="12"/>
        <v>2.3987145366463651</v>
      </c>
      <c r="P89" s="18">
        <f t="shared" si="10"/>
        <v>-0.58961513548231359</v>
      </c>
      <c r="U89" s="18">
        <v>67.5</v>
      </c>
      <c r="V89" s="20">
        <f t="shared" si="11"/>
        <v>2.0579967912643191</v>
      </c>
    </row>
    <row r="90" spans="1:22" x14ac:dyDescent="0.15">
      <c r="A90" s="18">
        <v>44.5</v>
      </c>
      <c r="B90" s="18">
        <v>88</v>
      </c>
      <c r="D90">
        <v>617.31951904296898</v>
      </c>
      <c r="E90">
        <v>517.27764892578102</v>
      </c>
      <c r="F90">
        <v>469.92669677734398</v>
      </c>
      <c r="G90">
        <v>465.23812866210898</v>
      </c>
      <c r="I90" s="19">
        <f t="shared" si="7"/>
        <v>147.392822265625</v>
      </c>
      <c r="J90" s="19">
        <f t="shared" si="7"/>
        <v>52.039520263672046</v>
      </c>
      <c r="K90" s="19">
        <f t="shared" si="8"/>
        <v>110.96515808105457</v>
      </c>
      <c r="L90" s="20">
        <f t="shared" si="9"/>
        <v>2.13232477007513</v>
      </c>
      <c r="M90" s="20">
        <f t="shared" si="12"/>
        <v>2.4007444824053783</v>
      </c>
      <c r="P90" s="18">
        <f t="shared" si="10"/>
        <v>-0.50548770552988298</v>
      </c>
      <c r="U90" s="18">
        <v>68</v>
      </c>
      <c r="V90" s="20">
        <f t="shared" si="11"/>
        <v>2.0736014219299594</v>
      </c>
    </row>
    <row r="91" spans="1:22" x14ac:dyDescent="0.15">
      <c r="A91" s="18">
        <v>45</v>
      </c>
      <c r="B91" s="18">
        <v>89</v>
      </c>
      <c r="D91">
        <v>614.96697998046898</v>
      </c>
      <c r="E91">
        <v>516.91131591796898</v>
      </c>
      <c r="F91">
        <v>469.61941528320301</v>
      </c>
      <c r="G91">
        <v>464.96420288085898</v>
      </c>
      <c r="I91" s="19">
        <f t="shared" si="7"/>
        <v>145.34756469726597</v>
      </c>
      <c r="J91" s="19">
        <f t="shared" si="7"/>
        <v>51.94711303711</v>
      </c>
      <c r="K91" s="19">
        <f t="shared" si="8"/>
        <v>108.98458557128896</v>
      </c>
      <c r="L91" s="20">
        <f t="shared" si="9"/>
        <v>2.0979911914148626</v>
      </c>
      <c r="M91" s="20">
        <f t="shared" si="12"/>
        <v>2.3694268555690461</v>
      </c>
      <c r="P91" s="18">
        <f t="shared" si="10"/>
        <v>-1.8033900983655988</v>
      </c>
      <c r="U91" s="18">
        <v>68.5</v>
      </c>
      <c r="V91" s="20">
        <f t="shared" si="11"/>
        <v>2.0136481363822392</v>
      </c>
    </row>
    <row r="92" spans="1:22" x14ac:dyDescent="0.15">
      <c r="A92" s="18">
        <v>45.5</v>
      </c>
      <c r="B92" s="18">
        <v>90</v>
      </c>
      <c r="D92">
        <v>614.33563232421898</v>
      </c>
      <c r="E92">
        <v>516.87365722656295</v>
      </c>
      <c r="F92">
        <v>470.07434082031301</v>
      </c>
      <c r="G92">
        <v>464.95559692382801</v>
      </c>
      <c r="I92" s="19">
        <f t="shared" si="7"/>
        <v>144.26129150390597</v>
      </c>
      <c r="J92" s="19">
        <f t="shared" si="7"/>
        <v>51.918060302734943</v>
      </c>
      <c r="K92" s="19">
        <f t="shared" si="8"/>
        <v>107.9186492919915</v>
      </c>
      <c r="L92" s="20">
        <f t="shared" si="9"/>
        <v>2.0786340757477522</v>
      </c>
      <c r="M92" s="20">
        <f t="shared" si="12"/>
        <v>2.3530856917258709</v>
      </c>
      <c r="P92" s="18">
        <f t="shared" si="10"/>
        <v>-2.4806200738237743</v>
      </c>
      <c r="U92" s="18">
        <v>69</v>
      </c>
      <c r="V92" s="20">
        <f t="shared" si="11"/>
        <v>2.0371407683562359</v>
      </c>
    </row>
    <row r="93" spans="1:22" x14ac:dyDescent="0.15">
      <c r="A93" s="18">
        <v>46</v>
      </c>
      <c r="B93" s="18">
        <v>91</v>
      </c>
      <c r="D93">
        <v>614.7158203125</v>
      </c>
      <c r="E93">
        <v>516.26190185546898</v>
      </c>
      <c r="F93">
        <v>469.21026611328102</v>
      </c>
      <c r="G93">
        <v>464.42224121093801</v>
      </c>
      <c r="I93" s="19">
        <f t="shared" si="7"/>
        <v>145.50555419921898</v>
      </c>
      <c r="J93" s="19">
        <f t="shared" si="7"/>
        <v>51.839660644530966</v>
      </c>
      <c r="K93" s="19">
        <f t="shared" si="8"/>
        <v>109.2177917480473</v>
      </c>
      <c r="L93" s="20">
        <f t="shared" si="9"/>
        <v>2.1068384783026097</v>
      </c>
      <c r="M93" s="20">
        <f t="shared" si="12"/>
        <v>2.3843060461046641</v>
      </c>
      <c r="P93" s="18">
        <f t="shared" si="10"/>
        <v>-1.1867489620316909</v>
      </c>
      <c r="U93" s="18">
        <v>69.5</v>
      </c>
      <c r="V93" s="20">
        <f t="shared" si="11"/>
        <v>2.0508801318956227</v>
      </c>
    </row>
    <row r="94" spans="1:22" x14ac:dyDescent="0.15">
      <c r="A94" s="18">
        <v>46.5</v>
      </c>
      <c r="B94" s="18">
        <v>92</v>
      </c>
      <c r="D94">
        <v>610.71124267578102</v>
      </c>
      <c r="E94">
        <v>515.30993652343795</v>
      </c>
      <c r="F94">
        <v>469.41397094726602</v>
      </c>
      <c r="G94">
        <v>464.89401245117199</v>
      </c>
      <c r="I94" s="19">
        <f t="shared" si="7"/>
        <v>141.297271728515</v>
      </c>
      <c r="J94" s="19">
        <f t="shared" si="7"/>
        <v>50.415924072265966</v>
      </c>
      <c r="K94" s="19">
        <f t="shared" si="8"/>
        <v>106.00612487792883</v>
      </c>
      <c r="L94" s="20">
        <f t="shared" si="9"/>
        <v>2.1026317939938997</v>
      </c>
      <c r="M94" s="20">
        <f t="shared" si="12"/>
        <v>2.3831153136198893</v>
      </c>
      <c r="P94" s="18">
        <f t="shared" si="10"/>
        <v>-1.2360967159114196</v>
      </c>
      <c r="U94" s="18">
        <v>70</v>
      </c>
      <c r="V94" s="20">
        <f t="shared" si="11"/>
        <v>1.9964422785938503</v>
      </c>
    </row>
    <row r="95" spans="1:22" x14ac:dyDescent="0.15">
      <c r="A95" s="18">
        <v>47</v>
      </c>
      <c r="B95" s="18">
        <v>93</v>
      </c>
      <c r="D95">
        <v>609.02844238281295</v>
      </c>
      <c r="E95">
        <v>514.705810546875</v>
      </c>
      <c r="F95">
        <v>469.12457275390602</v>
      </c>
      <c r="G95">
        <v>464.59085083007801</v>
      </c>
      <c r="I95" s="19">
        <f t="shared" si="7"/>
        <v>139.90386962890693</v>
      </c>
      <c r="J95" s="19">
        <f t="shared" si="7"/>
        <v>50.114959716796989</v>
      </c>
      <c r="K95" s="19">
        <f t="shared" si="8"/>
        <v>104.82339782714905</v>
      </c>
      <c r="L95" s="20">
        <f t="shared" si="9"/>
        <v>2.0916588264165656</v>
      </c>
      <c r="M95" s="20">
        <f t="shared" si="12"/>
        <v>2.3751582978664905</v>
      </c>
      <c r="P95" s="18">
        <f t="shared" si="10"/>
        <v>-1.5658608401261807</v>
      </c>
      <c r="U95" s="18">
        <v>70.5</v>
      </c>
      <c r="V95" s="20">
        <f t="shared" si="11"/>
        <v>2.0455631786167223</v>
      </c>
    </row>
    <row r="96" spans="1:22" x14ac:dyDescent="0.15">
      <c r="A96" s="18">
        <v>47.5</v>
      </c>
      <c r="B96" s="18">
        <v>94</v>
      </c>
      <c r="D96">
        <v>614.554931640625</v>
      </c>
      <c r="E96">
        <v>516.85217285156295</v>
      </c>
      <c r="F96">
        <v>469.0361328125</v>
      </c>
      <c r="G96">
        <v>464.27185058593801</v>
      </c>
      <c r="I96" s="19">
        <f t="shared" si="7"/>
        <v>145.518798828125</v>
      </c>
      <c r="J96" s="19">
        <f t="shared" si="7"/>
        <v>52.580322265624943</v>
      </c>
      <c r="K96" s="19">
        <f t="shared" si="8"/>
        <v>108.71257324218755</v>
      </c>
      <c r="L96" s="20">
        <f t="shared" si="9"/>
        <v>2.0675524332657007</v>
      </c>
      <c r="M96" s="20">
        <f t="shared" si="12"/>
        <v>2.3540678565395612</v>
      </c>
      <c r="P96" s="18">
        <f t="shared" si="10"/>
        <v>-2.4399160297878195</v>
      </c>
      <c r="U96" s="18">
        <v>71</v>
      </c>
      <c r="V96" s="20">
        <f t="shared" si="11"/>
        <v>2.03040395443236</v>
      </c>
    </row>
    <row r="97" spans="1:22" x14ac:dyDescent="0.15">
      <c r="A97" s="18">
        <v>48</v>
      </c>
      <c r="B97" s="18">
        <v>95</v>
      </c>
      <c r="D97">
        <v>618.847900390625</v>
      </c>
      <c r="E97">
        <v>518.46697998046898</v>
      </c>
      <c r="F97">
        <v>469.33551025390602</v>
      </c>
      <c r="G97">
        <v>464.368896484375</v>
      </c>
      <c r="I97" s="19">
        <f t="shared" si="7"/>
        <v>149.51239013671898</v>
      </c>
      <c r="J97" s="19">
        <f t="shared" si="7"/>
        <v>54.098083496093977</v>
      </c>
      <c r="K97" s="19">
        <f t="shared" si="8"/>
        <v>111.6437316894532</v>
      </c>
      <c r="L97" s="20">
        <f t="shared" si="9"/>
        <v>2.0637280375655855</v>
      </c>
      <c r="M97" s="20">
        <f t="shared" si="12"/>
        <v>2.3532594126633812</v>
      </c>
      <c r="P97" s="18">
        <f t="shared" si="10"/>
        <v>-2.4734205238176812</v>
      </c>
      <c r="U97" s="18">
        <v>71.5</v>
      </c>
      <c r="V97" s="20">
        <f t="shared" si="11"/>
        <v>2.0259762610106371</v>
      </c>
    </row>
    <row r="98" spans="1:22" x14ac:dyDescent="0.15">
      <c r="A98" s="18">
        <v>48.5</v>
      </c>
      <c r="B98" s="18">
        <v>96</v>
      </c>
      <c r="D98">
        <v>614.49383544921898</v>
      </c>
      <c r="E98">
        <v>516.8310546875</v>
      </c>
      <c r="F98">
        <v>469.50827026367199</v>
      </c>
      <c r="G98">
        <v>464.82141113281301</v>
      </c>
      <c r="I98" s="19">
        <f t="shared" si="7"/>
        <v>144.98556518554699</v>
      </c>
      <c r="J98" s="19">
        <f t="shared" si="7"/>
        <v>52.009643554686988</v>
      </c>
      <c r="K98" s="19">
        <f t="shared" si="8"/>
        <v>108.5788146972661</v>
      </c>
      <c r="L98" s="20">
        <f t="shared" si="9"/>
        <v>2.0876669647446802</v>
      </c>
      <c r="M98" s="20">
        <f t="shared" si="12"/>
        <v>2.3802142916664111</v>
      </c>
      <c r="P98" s="18">
        <f t="shared" si="10"/>
        <v>-1.356324323027555</v>
      </c>
      <c r="U98" s="18">
        <v>72</v>
      </c>
      <c r="V98" s="20">
        <f t="shared" si="11"/>
        <v>1.9562554940672183</v>
      </c>
    </row>
    <row r="99" spans="1:22" x14ac:dyDescent="0.15">
      <c r="A99" s="18">
        <v>49</v>
      </c>
      <c r="B99" s="18">
        <v>97</v>
      </c>
      <c r="D99">
        <v>604.470458984375</v>
      </c>
      <c r="E99">
        <v>512.73040771484398</v>
      </c>
      <c r="F99">
        <v>469.83929443359398</v>
      </c>
      <c r="G99">
        <v>464.59808349609398</v>
      </c>
      <c r="I99" s="19">
        <f t="shared" si="7"/>
        <v>134.63116455078102</v>
      </c>
      <c r="J99" s="19">
        <f t="shared" si="7"/>
        <v>48.13232421875</v>
      </c>
      <c r="K99" s="19">
        <f t="shared" si="8"/>
        <v>100.93853759765602</v>
      </c>
      <c r="L99" s="20">
        <f t="shared" si="9"/>
        <v>2.0971049961957853</v>
      </c>
      <c r="M99" s="20">
        <f t="shared" si="12"/>
        <v>2.3926682749414518</v>
      </c>
      <c r="P99" s="18">
        <f t="shared" si="10"/>
        <v>-0.84019151457799657</v>
      </c>
      <c r="U99" s="18">
        <v>72.5</v>
      </c>
      <c r="V99" s="20">
        <f t="shared" si="11"/>
        <v>1.960949612283446</v>
      </c>
    </row>
    <row r="100" spans="1:22" x14ac:dyDescent="0.15">
      <c r="A100" s="18">
        <v>49.5</v>
      </c>
      <c r="B100" s="18">
        <v>98</v>
      </c>
      <c r="D100">
        <v>608.96160888671898</v>
      </c>
      <c r="E100">
        <v>514.87713623046898</v>
      </c>
      <c r="F100">
        <v>469.83447265625</v>
      </c>
      <c r="G100">
        <v>465.48553466796898</v>
      </c>
      <c r="I100" s="19">
        <f t="shared" si="7"/>
        <v>139.12713623046898</v>
      </c>
      <c r="J100" s="19">
        <f t="shared" si="7"/>
        <v>49.3916015625</v>
      </c>
      <c r="K100" s="19">
        <f t="shared" si="8"/>
        <v>104.55301513671898</v>
      </c>
      <c r="L100" s="20">
        <f t="shared" si="9"/>
        <v>2.116817674041565</v>
      </c>
      <c r="M100" s="20">
        <f t="shared" si="12"/>
        <v>2.4153969046111667</v>
      </c>
      <c r="P100" s="18">
        <f t="shared" si="10"/>
        <v>0.10175542758228202</v>
      </c>
      <c r="U100" s="18">
        <v>73</v>
      </c>
      <c r="V100" s="20">
        <f t="shared" si="11"/>
        <v>1.961305198293249</v>
      </c>
    </row>
    <row r="101" spans="1:22" x14ac:dyDescent="0.15">
      <c r="A101" s="18">
        <v>50</v>
      </c>
      <c r="B101" s="18">
        <v>99</v>
      </c>
      <c r="D101">
        <v>607.23388671875</v>
      </c>
      <c r="E101">
        <v>513.8310546875</v>
      </c>
      <c r="F101">
        <v>469.09014892578102</v>
      </c>
      <c r="G101">
        <v>464.58361816406301</v>
      </c>
      <c r="I101" s="19">
        <f t="shared" si="7"/>
        <v>138.14373779296898</v>
      </c>
      <c r="J101" s="19">
        <f t="shared" si="7"/>
        <v>49.247436523436988</v>
      </c>
      <c r="K101" s="19">
        <f t="shared" si="8"/>
        <v>103.6705322265631</v>
      </c>
      <c r="L101" s="20">
        <f t="shared" si="9"/>
        <v>2.1050949967157377</v>
      </c>
      <c r="M101" s="20">
        <f t="shared" si="12"/>
        <v>2.4066901791092752</v>
      </c>
      <c r="P101" s="18">
        <f t="shared" si="10"/>
        <v>-0.25907906098627331</v>
      </c>
      <c r="U101" s="18">
        <v>73.5</v>
      </c>
      <c r="V101" s="20">
        <f t="shared" si="11"/>
        <v>1.9598007594890745</v>
      </c>
    </row>
    <row r="102" spans="1:22" x14ac:dyDescent="0.15">
      <c r="A102" s="18">
        <v>50.5</v>
      </c>
      <c r="B102" s="18">
        <v>100</v>
      </c>
      <c r="D102">
        <v>609.32678222656295</v>
      </c>
      <c r="E102">
        <v>514.80950927734398</v>
      </c>
      <c r="F102">
        <v>469.06777954101602</v>
      </c>
      <c r="G102">
        <v>464.41259765625</v>
      </c>
      <c r="I102" s="19">
        <f t="shared" si="7"/>
        <v>140.25900268554693</v>
      </c>
      <c r="J102" s="19">
        <f t="shared" si="7"/>
        <v>50.396911621093977</v>
      </c>
      <c r="K102" s="19">
        <f t="shared" si="8"/>
        <v>104.98116455078116</v>
      </c>
      <c r="L102" s="20">
        <f t="shared" si="9"/>
        <v>2.0830872601891852</v>
      </c>
      <c r="M102" s="20">
        <f t="shared" si="12"/>
        <v>2.3876983944066579</v>
      </c>
      <c r="P102" s="18">
        <f t="shared" si="10"/>
        <v>-1.046159223176321</v>
      </c>
      <c r="U102" s="18">
        <v>74</v>
      </c>
      <c r="V102" s="20">
        <f t="shared" si="11"/>
        <v>1.9514781487423754</v>
      </c>
    </row>
    <row r="103" spans="1:22" x14ac:dyDescent="0.15">
      <c r="A103" s="18">
        <v>51</v>
      </c>
      <c r="B103" s="18">
        <v>101</v>
      </c>
      <c r="D103">
        <v>614.71081542968795</v>
      </c>
      <c r="E103">
        <v>516.90899658203102</v>
      </c>
      <c r="F103">
        <v>468.91500854492199</v>
      </c>
      <c r="G103">
        <v>464.15280151367199</v>
      </c>
      <c r="I103" s="19">
        <f t="shared" si="7"/>
        <v>145.79580688476597</v>
      </c>
      <c r="J103" s="19">
        <f t="shared" si="7"/>
        <v>52.756195068359034</v>
      </c>
      <c r="K103" s="19">
        <f t="shared" si="8"/>
        <v>108.86647033691465</v>
      </c>
      <c r="L103" s="20">
        <f t="shared" si="9"/>
        <v>2.0635769921589402</v>
      </c>
      <c r="M103" s="20">
        <f t="shared" si="12"/>
        <v>2.3712040782003481</v>
      </c>
      <c r="P103" s="18">
        <f t="shared" si="10"/>
        <v>-1.7297363212826999</v>
      </c>
      <c r="U103" s="18">
        <v>74.5</v>
      </c>
      <c r="V103" s="20">
        <f t="shared" si="11"/>
        <v>1.9591288626483496</v>
      </c>
    </row>
    <row r="104" spans="1:22" x14ac:dyDescent="0.15">
      <c r="A104" s="18">
        <v>51.5</v>
      </c>
      <c r="B104" s="18">
        <v>102</v>
      </c>
      <c r="D104">
        <v>612.099853515625</v>
      </c>
      <c r="E104">
        <v>516.44390869140602</v>
      </c>
      <c r="F104">
        <v>469.37268066406301</v>
      </c>
      <c r="G104">
        <v>464.63385009765602</v>
      </c>
      <c r="I104" s="19">
        <f t="shared" si="7"/>
        <v>142.72717285156199</v>
      </c>
      <c r="J104" s="19">
        <f t="shared" si="7"/>
        <v>51.81005859375</v>
      </c>
      <c r="K104" s="19">
        <f t="shared" si="8"/>
        <v>106.46013183593699</v>
      </c>
      <c r="L104" s="20">
        <f t="shared" si="9"/>
        <v>2.0548158933906242</v>
      </c>
      <c r="M104" s="20">
        <f t="shared" si="12"/>
        <v>2.3654589312559677</v>
      </c>
      <c r="P104" s="18">
        <f t="shared" si="10"/>
        <v>-1.9678335438236314</v>
      </c>
      <c r="U104" s="18">
        <v>75</v>
      </c>
      <c r="V104" s="20">
        <f t="shared" si="11"/>
        <v>1.9565408973285505</v>
      </c>
    </row>
    <row r="105" spans="1:22" x14ac:dyDescent="0.15">
      <c r="A105" s="18">
        <v>52</v>
      </c>
      <c r="B105" s="18">
        <v>103</v>
      </c>
      <c r="D105">
        <v>615.953125</v>
      </c>
      <c r="E105">
        <v>518.00152587890602</v>
      </c>
      <c r="F105">
        <v>469.58810424804699</v>
      </c>
      <c r="G105">
        <v>465.05300903320301</v>
      </c>
      <c r="I105" s="19">
        <f t="shared" si="7"/>
        <v>146.36502075195301</v>
      </c>
      <c r="J105" s="19">
        <f t="shared" si="7"/>
        <v>52.948516845703011</v>
      </c>
      <c r="K105" s="19">
        <f t="shared" si="8"/>
        <v>109.3010589599609</v>
      </c>
      <c r="L105" s="20">
        <f t="shared" si="9"/>
        <v>2.0642893412571786</v>
      </c>
      <c r="M105" s="20">
        <f t="shared" si="12"/>
        <v>2.3779483309464573</v>
      </c>
      <c r="P105" s="18">
        <f t="shared" si="10"/>
        <v>-1.4502329661016156</v>
      </c>
      <c r="V105" s="20"/>
    </row>
    <row r="106" spans="1:22" x14ac:dyDescent="0.15">
      <c r="A106" s="18">
        <v>52.5</v>
      </c>
      <c r="B106" s="18">
        <v>104</v>
      </c>
      <c r="D106">
        <v>610.70391845703102</v>
      </c>
      <c r="E106">
        <v>516.27801513671898</v>
      </c>
      <c r="F106">
        <v>470.06607055664102</v>
      </c>
      <c r="G106">
        <v>465.35787963867199</v>
      </c>
      <c r="I106" s="19">
        <f t="shared" si="7"/>
        <v>140.63784790039</v>
      </c>
      <c r="J106" s="19">
        <f t="shared" si="7"/>
        <v>50.920135498046989</v>
      </c>
      <c r="K106" s="19">
        <f t="shared" si="8"/>
        <v>104.99375305175711</v>
      </c>
      <c r="L106" s="20">
        <f t="shared" si="9"/>
        <v>2.0619299619849616</v>
      </c>
      <c r="M106" s="20">
        <f t="shared" si="12"/>
        <v>2.3786049034981755</v>
      </c>
      <c r="P106" s="18">
        <f t="shared" si="10"/>
        <v>-1.4230225043894671</v>
      </c>
    </row>
    <row r="107" spans="1:22" x14ac:dyDescent="0.15">
      <c r="A107" s="18">
        <v>53</v>
      </c>
      <c r="B107" s="18">
        <v>105</v>
      </c>
      <c r="D107">
        <v>617.02459716796898</v>
      </c>
      <c r="E107">
        <v>518.75885009765602</v>
      </c>
      <c r="F107">
        <v>469.994140625</v>
      </c>
      <c r="G107">
        <v>465.39505004882801</v>
      </c>
      <c r="I107" s="19">
        <f t="shared" si="7"/>
        <v>147.03045654296898</v>
      </c>
      <c r="J107" s="19">
        <f t="shared" si="7"/>
        <v>53.363800048828011</v>
      </c>
      <c r="K107" s="19">
        <f t="shared" si="8"/>
        <v>109.67579650878938</v>
      </c>
      <c r="L107" s="20">
        <f t="shared" si="9"/>
        <v>2.0552471227393054</v>
      </c>
      <c r="M107" s="20">
        <f t="shared" si="12"/>
        <v>2.374938016076455</v>
      </c>
      <c r="P107" s="18">
        <f t="shared" si="10"/>
        <v>-1.5749900204398501</v>
      </c>
    </row>
    <row r="108" spans="1:22" x14ac:dyDescent="0.15">
      <c r="A108" s="18">
        <v>53.5</v>
      </c>
      <c r="B108" s="18">
        <v>106</v>
      </c>
      <c r="D108">
        <v>615.19970703125</v>
      </c>
      <c r="E108">
        <v>517.79339599609398</v>
      </c>
      <c r="F108">
        <v>470.04541015625</v>
      </c>
      <c r="G108">
        <v>465.58258056640602</v>
      </c>
      <c r="I108" s="19">
        <f t="shared" si="7"/>
        <v>145.154296875</v>
      </c>
      <c r="J108" s="19">
        <f t="shared" si="7"/>
        <v>52.210815429687955</v>
      </c>
      <c r="K108" s="19">
        <f t="shared" si="8"/>
        <v>108.60672607421844</v>
      </c>
      <c r="L108" s="20">
        <f t="shared" si="9"/>
        <v>2.0801576298014073</v>
      </c>
      <c r="M108" s="20">
        <f t="shared" si="12"/>
        <v>2.4028644749624921</v>
      </c>
      <c r="P108" s="18">
        <f t="shared" si="10"/>
        <v>-0.41762844891852935</v>
      </c>
    </row>
    <row r="109" spans="1:22" x14ac:dyDescent="0.15">
      <c r="A109" s="18">
        <v>54</v>
      </c>
      <c r="B109" s="18">
        <v>107</v>
      </c>
      <c r="D109">
        <v>612.96661376953102</v>
      </c>
      <c r="E109">
        <v>516.98272705078102</v>
      </c>
      <c r="F109">
        <v>469.625244140625</v>
      </c>
      <c r="G109">
        <v>464.93151855468801</v>
      </c>
      <c r="I109" s="19">
        <f t="shared" si="7"/>
        <v>143.34136962890602</v>
      </c>
      <c r="J109" s="19">
        <f t="shared" si="7"/>
        <v>52.051208496093011</v>
      </c>
      <c r="K109" s="19">
        <f t="shared" si="8"/>
        <v>106.90552368164091</v>
      </c>
      <c r="L109" s="20">
        <f t="shared" si="9"/>
        <v>2.0538528647162013</v>
      </c>
      <c r="M109" s="20">
        <f t="shared" si="12"/>
        <v>2.3795756617012214</v>
      </c>
      <c r="P109" s="18">
        <f t="shared" si="10"/>
        <v>-1.3827911866979117</v>
      </c>
    </row>
    <row r="110" spans="1:22" x14ac:dyDescent="0.15">
      <c r="A110" s="18">
        <v>54.5</v>
      </c>
      <c r="B110" s="18">
        <v>108</v>
      </c>
      <c r="D110">
        <v>617.660888671875</v>
      </c>
      <c r="E110">
        <v>518.25769042968795</v>
      </c>
      <c r="F110">
        <v>469.34927368164102</v>
      </c>
      <c r="G110">
        <v>464.57571411132801</v>
      </c>
      <c r="I110" s="19">
        <f t="shared" si="7"/>
        <v>148.31161499023398</v>
      </c>
      <c r="J110" s="19">
        <f t="shared" si="7"/>
        <v>53.681976318359943</v>
      </c>
      <c r="K110" s="19">
        <f t="shared" si="8"/>
        <v>110.73423156738201</v>
      </c>
      <c r="L110" s="20">
        <f t="shared" si="9"/>
        <v>2.0627823184205205</v>
      </c>
      <c r="M110" s="20">
        <f t="shared" si="12"/>
        <v>2.3915210672294762</v>
      </c>
      <c r="P110" s="18">
        <f t="shared" si="10"/>
        <v>-0.8877354629823303</v>
      </c>
    </row>
    <row r="111" spans="1:22" x14ac:dyDescent="0.15">
      <c r="A111" s="18">
        <v>55</v>
      </c>
      <c r="B111" s="18">
        <v>109</v>
      </c>
      <c r="D111">
        <v>615.56219482421898</v>
      </c>
      <c r="E111">
        <v>517.17816162109398</v>
      </c>
      <c r="F111">
        <v>468.59841918945301</v>
      </c>
      <c r="G111">
        <v>464.41983032226602</v>
      </c>
      <c r="I111" s="19">
        <f t="shared" si="7"/>
        <v>146.96377563476597</v>
      </c>
      <c r="J111" s="19">
        <f t="shared" si="7"/>
        <v>52.758331298827954</v>
      </c>
      <c r="K111" s="19">
        <f t="shared" si="8"/>
        <v>110.03294372558639</v>
      </c>
      <c r="L111" s="20">
        <f t="shared" si="9"/>
        <v>2.085603183738884</v>
      </c>
      <c r="M111" s="20">
        <f t="shared" si="12"/>
        <v>2.4173578843717749</v>
      </c>
      <c r="P111" s="18">
        <f t="shared" si="10"/>
        <v>0.18302468648548378</v>
      </c>
    </row>
    <row r="112" spans="1:22" x14ac:dyDescent="0.15">
      <c r="A112" s="18">
        <v>55.5</v>
      </c>
      <c r="B112" s="18">
        <v>110</v>
      </c>
      <c r="D112">
        <v>616.19549560546898</v>
      </c>
      <c r="E112">
        <v>518.37213134765602</v>
      </c>
      <c r="F112">
        <v>468.71713256835898</v>
      </c>
      <c r="G112">
        <v>464.766357421875</v>
      </c>
      <c r="I112" s="19">
        <f t="shared" si="7"/>
        <v>147.47836303711</v>
      </c>
      <c r="J112" s="19">
        <f t="shared" si="7"/>
        <v>53.605773925781023</v>
      </c>
      <c r="K112" s="19">
        <f t="shared" si="8"/>
        <v>109.95432128906329</v>
      </c>
      <c r="L112" s="20">
        <f t="shared" si="9"/>
        <v>2.0511656345321811</v>
      </c>
      <c r="M112" s="20">
        <f t="shared" si="12"/>
        <v>2.3859362869890073</v>
      </c>
      <c r="P112" s="18">
        <f t="shared" si="10"/>
        <v>-1.1191865775718024</v>
      </c>
    </row>
    <row r="113" spans="1:16" x14ac:dyDescent="0.15">
      <c r="A113" s="18">
        <v>56</v>
      </c>
      <c r="B113" s="18">
        <v>111</v>
      </c>
      <c r="D113">
        <v>615.55029296875</v>
      </c>
      <c r="E113">
        <v>517.720458984375</v>
      </c>
      <c r="F113">
        <v>469.00033569335898</v>
      </c>
      <c r="G113">
        <v>464.78457641601602</v>
      </c>
      <c r="I113" s="19">
        <f t="shared" si="7"/>
        <v>146.54995727539102</v>
      </c>
      <c r="J113" s="19">
        <f t="shared" si="7"/>
        <v>52.935882568358977</v>
      </c>
      <c r="K113" s="19">
        <f t="shared" si="8"/>
        <v>109.49483947753974</v>
      </c>
      <c r="L113" s="20">
        <f t="shared" si="9"/>
        <v>2.0684426926507387</v>
      </c>
      <c r="M113" s="20">
        <f t="shared" si="12"/>
        <v>2.4062292969315004</v>
      </c>
      <c r="P113" s="18">
        <f t="shared" si="10"/>
        <v>-0.27817948914052937</v>
      </c>
    </row>
    <row r="114" spans="1:16" x14ac:dyDescent="0.15">
      <c r="A114" s="18">
        <v>56.5</v>
      </c>
      <c r="B114" s="18">
        <v>112</v>
      </c>
      <c r="D114">
        <v>614.88134765625</v>
      </c>
      <c r="E114">
        <v>517.31103515625</v>
      </c>
      <c r="F114">
        <v>468.78594970703102</v>
      </c>
      <c r="G114">
        <v>464.19372558593801</v>
      </c>
      <c r="I114" s="19">
        <f t="shared" si="7"/>
        <v>146.09539794921898</v>
      </c>
      <c r="J114" s="19">
        <f t="shared" si="7"/>
        <v>53.117309570311988</v>
      </c>
      <c r="K114" s="19">
        <f t="shared" si="8"/>
        <v>108.91328125000058</v>
      </c>
      <c r="L114" s="20">
        <f t="shared" si="9"/>
        <v>2.050429175179342</v>
      </c>
      <c r="M114" s="20">
        <f t="shared" si="12"/>
        <v>2.391231731284039</v>
      </c>
      <c r="P114" s="18">
        <f t="shared" si="10"/>
        <v>-0.899726467852492</v>
      </c>
    </row>
    <row r="115" spans="1:16" x14ac:dyDescent="0.15">
      <c r="A115" s="18">
        <v>57</v>
      </c>
      <c r="B115" s="18">
        <v>113</v>
      </c>
      <c r="D115">
        <v>615.16436767578102</v>
      </c>
      <c r="E115">
        <v>517.152099609375</v>
      </c>
      <c r="F115">
        <v>468.61804199218801</v>
      </c>
      <c r="G115">
        <v>464.24295043945301</v>
      </c>
      <c r="I115" s="19">
        <f t="shared" si="7"/>
        <v>146.54632568359301</v>
      </c>
      <c r="J115" s="19">
        <f t="shared" si="7"/>
        <v>52.909149169921989</v>
      </c>
      <c r="K115" s="19">
        <f t="shared" si="8"/>
        <v>109.50992126464763</v>
      </c>
      <c r="L115" s="20">
        <f t="shared" si="9"/>
        <v>2.0697728650473608</v>
      </c>
      <c r="M115" s="20">
        <f t="shared" si="12"/>
        <v>2.413591372975993</v>
      </c>
      <c r="P115" s="18">
        <f t="shared" si="10"/>
        <v>2.6928435042926482E-2</v>
      </c>
    </row>
    <row r="116" spans="1:16" x14ac:dyDescent="0.15">
      <c r="A116" s="18">
        <v>57.5</v>
      </c>
      <c r="B116" s="18">
        <v>114</v>
      </c>
      <c r="D116">
        <v>615.56683349609398</v>
      </c>
      <c r="E116">
        <v>519.35827636718795</v>
      </c>
      <c r="F116">
        <v>469.58636474609398</v>
      </c>
      <c r="G116">
        <v>465.06607055664102</v>
      </c>
      <c r="I116" s="19">
        <f t="shared" si="7"/>
        <v>145.98046875</v>
      </c>
      <c r="J116" s="19">
        <f t="shared" si="7"/>
        <v>54.292205810546932</v>
      </c>
      <c r="K116" s="19">
        <f t="shared" si="8"/>
        <v>107.97592468261715</v>
      </c>
      <c r="L116" s="20">
        <f t="shared" si="9"/>
        <v>1.9887923702971282</v>
      </c>
      <c r="M116" s="20">
        <f t="shared" si="12"/>
        <v>2.3356268300496961</v>
      </c>
      <c r="P116" s="18">
        <f t="shared" si="10"/>
        <v>-3.2041710141334301</v>
      </c>
    </row>
    <row r="117" spans="1:16" x14ac:dyDescent="0.15">
      <c r="A117" s="18">
        <v>58</v>
      </c>
      <c r="B117" s="18">
        <v>115</v>
      </c>
      <c r="D117">
        <v>610.96887207031295</v>
      </c>
      <c r="E117">
        <v>516.19586181640602</v>
      </c>
      <c r="F117">
        <v>469.393310546875</v>
      </c>
      <c r="G117">
        <v>464.81314086914102</v>
      </c>
      <c r="I117" s="19">
        <f t="shared" si="7"/>
        <v>141.57556152343795</v>
      </c>
      <c r="J117" s="19">
        <f t="shared" si="7"/>
        <v>51.382720947265</v>
      </c>
      <c r="K117" s="19">
        <f t="shared" si="8"/>
        <v>105.60765686035245</v>
      </c>
      <c r="L117" s="20">
        <f t="shared" si="9"/>
        <v>2.0553146060275682</v>
      </c>
      <c r="M117" s="20">
        <f t="shared" si="12"/>
        <v>2.4051650176040713</v>
      </c>
      <c r="P117" s="18">
        <f t="shared" si="10"/>
        <v>-0.32228662065898012</v>
      </c>
    </row>
    <row r="118" spans="1:16" x14ac:dyDescent="0.15">
      <c r="A118" s="18">
        <v>58.5</v>
      </c>
      <c r="B118" s="18">
        <v>116</v>
      </c>
      <c r="D118">
        <v>610.73809814453102</v>
      </c>
      <c r="E118">
        <v>517.14129638671898</v>
      </c>
      <c r="F118">
        <v>469.34170532226602</v>
      </c>
      <c r="G118">
        <v>464.72125244140602</v>
      </c>
      <c r="I118" s="19">
        <f t="shared" si="7"/>
        <v>141.396392822265</v>
      </c>
      <c r="J118" s="19">
        <f t="shared" si="7"/>
        <v>52.420043945312955</v>
      </c>
      <c r="K118" s="19">
        <f t="shared" si="8"/>
        <v>104.70236206054594</v>
      </c>
      <c r="L118" s="20">
        <f t="shared" si="9"/>
        <v>1.9973726494730975</v>
      </c>
      <c r="M118" s="20">
        <f t="shared" si="12"/>
        <v>2.3502390128735362</v>
      </c>
      <c r="P118" s="18">
        <f t="shared" si="10"/>
        <v>-2.5985955294158858</v>
      </c>
    </row>
    <row r="119" spans="1:16" x14ac:dyDescent="0.15">
      <c r="A119" s="18">
        <v>59</v>
      </c>
      <c r="B119" s="18">
        <v>117</v>
      </c>
      <c r="D119">
        <v>612.55413818359398</v>
      </c>
      <c r="E119">
        <v>516.4658203125</v>
      </c>
      <c r="F119">
        <v>468.53683471679699</v>
      </c>
      <c r="G119">
        <v>463.89297485351602</v>
      </c>
      <c r="I119" s="19">
        <f t="shared" si="7"/>
        <v>144.01730346679699</v>
      </c>
      <c r="J119" s="19">
        <f t="shared" si="7"/>
        <v>52.572845458983977</v>
      </c>
      <c r="K119" s="19">
        <f t="shared" si="8"/>
        <v>107.2163116455082</v>
      </c>
      <c r="L119" s="20">
        <f t="shared" si="9"/>
        <v>2.0393857458058968</v>
      </c>
      <c r="M119" s="20">
        <f t="shared" si="12"/>
        <v>2.3952680610302708</v>
      </c>
      <c r="P119" s="18">
        <f t="shared" si="10"/>
        <v>-0.73244808295805797</v>
      </c>
    </row>
    <row r="120" spans="1:16" x14ac:dyDescent="0.15">
      <c r="A120" s="18">
        <v>59.5</v>
      </c>
      <c r="B120" s="18">
        <v>118</v>
      </c>
      <c r="D120">
        <v>612.27728271484398</v>
      </c>
      <c r="E120">
        <v>516.617919921875</v>
      </c>
      <c r="F120">
        <v>468.703369140625</v>
      </c>
      <c r="G120">
        <v>464.07742309570301</v>
      </c>
      <c r="I120" s="19">
        <f t="shared" si="7"/>
        <v>143.57391357421898</v>
      </c>
      <c r="J120" s="19">
        <f t="shared" si="7"/>
        <v>52.540496826171989</v>
      </c>
      <c r="K120" s="19">
        <f t="shared" si="8"/>
        <v>106.7955657958986</v>
      </c>
      <c r="L120" s="20">
        <f t="shared" si="9"/>
        <v>2.0326333446984184</v>
      </c>
      <c r="M120" s="20">
        <f t="shared" si="12"/>
        <v>2.3915316117467276</v>
      </c>
      <c r="P120" s="18">
        <f t="shared" si="10"/>
        <v>-0.88729846453914196</v>
      </c>
    </row>
    <row r="121" spans="1:16" x14ac:dyDescent="0.15">
      <c r="A121" s="18">
        <v>60</v>
      </c>
      <c r="B121" s="18">
        <v>119</v>
      </c>
      <c r="D121">
        <v>613.11944580078102</v>
      </c>
      <c r="E121">
        <v>516.50537109375</v>
      </c>
      <c r="F121">
        <v>468.37750244140602</v>
      </c>
      <c r="G121">
        <v>464.205078125</v>
      </c>
      <c r="I121" s="19">
        <f t="shared" si="7"/>
        <v>144.741943359375</v>
      </c>
      <c r="J121" s="19">
        <f t="shared" si="7"/>
        <v>52.30029296875</v>
      </c>
      <c r="K121" s="19">
        <f t="shared" si="8"/>
        <v>108.13173828124999</v>
      </c>
      <c r="L121" s="20">
        <f t="shared" si="9"/>
        <v>2.067516875017505</v>
      </c>
      <c r="M121" s="20">
        <f t="shared" si="12"/>
        <v>2.4294310938897494</v>
      </c>
      <c r="P121" s="18">
        <f t="shared" si="10"/>
        <v>0.68337701536652051</v>
      </c>
    </row>
    <row r="122" spans="1:16" x14ac:dyDescent="0.15">
      <c r="A122" s="18">
        <v>60.5</v>
      </c>
      <c r="B122" s="18">
        <v>120</v>
      </c>
      <c r="D122">
        <v>612.90515136718795</v>
      </c>
      <c r="E122">
        <v>516.51037597656295</v>
      </c>
      <c r="F122">
        <v>468.34445190429699</v>
      </c>
      <c r="G122">
        <v>463.87197875976602</v>
      </c>
      <c r="I122" s="19">
        <f t="shared" si="7"/>
        <v>144.56069946289097</v>
      </c>
      <c r="J122" s="19">
        <f t="shared" si="7"/>
        <v>52.638397216796932</v>
      </c>
      <c r="K122" s="19">
        <f t="shared" si="8"/>
        <v>107.71382141113313</v>
      </c>
      <c r="L122" s="20">
        <f t="shared" si="9"/>
        <v>2.0462975148635718</v>
      </c>
      <c r="M122" s="20">
        <f t="shared" si="12"/>
        <v>2.4112276855597519</v>
      </c>
      <c r="P122" s="18">
        <f t="shared" si="10"/>
        <v>-7.1030314178007745E-2</v>
      </c>
    </row>
    <row r="123" spans="1:16" x14ac:dyDescent="0.15">
      <c r="A123" s="18">
        <v>61</v>
      </c>
      <c r="B123" s="18">
        <v>121</v>
      </c>
      <c r="D123">
        <v>609.59948730468795</v>
      </c>
      <c r="E123">
        <v>516.405517578125</v>
      </c>
      <c r="F123">
        <v>468.96661376953102</v>
      </c>
      <c r="G123">
        <v>464.47488403320301</v>
      </c>
      <c r="I123" s="19">
        <f t="shared" si="7"/>
        <v>140.63287353515693</v>
      </c>
      <c r="J123" s="19">
        <f t="shared" si="7"/>
        <v>51.930633544921989</v>
      </c>
      <c r="K123" s="19">
        <f t="shared" si="8"/>
        <v>104.28143005371155</v>
      </c>
      <c r="L123" s="20">
        <f t="shared" si="9"/>
        <v>2.0080908499509085</v>
      </c>
      <c r="M123" s="20">
        <f t="shared" si="12"/>
        <v>2.3760369724710237</v>
      </c>
      <c r="P123" s="18">
        <f t="shared" si="10"/>
        <v>-1.5294457606021894</v>
      </c>
    </row>
    <row r="124" spans="1:16" x14ac:dyDescent="0.15">
      <c r="A124" s="18">
        <v>61.5</v>
      </c>
      <c r="B124" s="18">
        <v>122</v>
      </c>
      <c r="D124">
        <v>615.2841796875</v>
      </c>
      <c r="E124">
        <v>518.79840087890602</v>
      </c>
      <c r="F124">
        <v>469.60702514648398</v>
      </c>
      <c r="G124">
        <v>465.14556884765602</v>
      </c>
      <c r="I124" s="19">
        <f t="shared" si="7"/>
        <v>145.67715454101602</v>
      </c>
      <c r="J124" s="19">
        <f t="shared" si="7"/>
        <v>53.65283203125</v>
      </c>
      <c r="K124" s="19">
        <f t="shared" si="8"/>
        <v>108.12017211914102</v>
      </c>
      <c r="L124" s="20">
        <f t="shared" si="9"/>
        <v>2.0151810822617269</v>
      </c>
      <c r="M124" s="20">
        <f t="shared" si="12"/>
        <v>2.3861431566057778</v>
      </c>
      <c r="P124" s="18">
        <f t="shared" si="10"/>
        <v>-1.1106132405174129</v>
      </c>
    </row>
    <row r="125" spans="1:16" x14ac:dyDescent="0.15">
      <c r="A125" s="18">
        <v>62</v>
      </c>
      <c r="B125" s="18">
        <v>123</v>
      </c>
      <c r="D125">
        <v>618.59948730468795</v>
      </c>
      <c r="E125">
        <v>519.8505859375</v>
      </c>
      <c r="F125">
        <v>469.67617797851602</v>
      </c>
      <c r="G125">
        <v>465.40744018554699</v>
      </c>
      <c r="I125" s="19">
        <f t="shared" si="7"/>
        <v>148.92330932617193</v>
      </c>
      <c r="J125" s="19">
        <f t="shared" si="7"/>
        <v>54.443145751953011</v>
      </c>
      <c r="K125" s="19">
        <f t="shared" si="8"/>
        <v>110.81310729980483</v>
      </c>
      <c r="L125" s="20">
        <f t="shared" si="9"/>
        <v>2.0353913384189357</v>
      </c>
      <c r="M125" s="20">
        <f t="shared" si="12"/>
        <v>2.4093693645869219</v>
      </c>
      <c r="P125" s="18">
        <f t="shared" si="10"/>
        <v>-0.14804506532430933</v>
      </c>
    </row>
    <row r="126" spans="1:16" x14ac:dyDescent="0.15">
      <c r="A126" s="18">
        <v>62.5</v>
      </c>
      <c r="B126" s="18">
        <v>124</v>
      </c>
      <c r="D126">
        <v>621.91784667968795</v>
      </c>
      <c r="E126">
        <v>520.07720947265602</v>
      </c>
      <c r="F126">
        <v>469.70474243164102</v>
      </c>
      <c r="G126">
        <v>465.178955078125</v>
      </c>
      <c r="I126" s="19">
        <f t="shared" si="7"/>
        <v>152.21310424804693</v>
      </c>
      <c r="J126" s="19">
        <f t="shared" si="7"/>
        <v>54.898254394531023</v>
      </c>
      <c r="K126" s="19">
        <f t="shared" si="8"/>
        <v>113.78432617187522</v>
      </c>
      <c r="L126" s="20">
        <f t="shared" si="9"/>
        <v>2.0726401490683908</v>
      </c>
      <c r="M126" s="20">
        <f t="shared" si="12"/>
        <v>2.4496341270603121</v>
      </c>
      <c r="P126" s="18">
        <f t="shared" si="10"/>
        <v>1.5206551792468219</v>
      </c>
    </row>
    <row r="127" spans="1:16" x14ac:dyDescent="0.15">
      <c r="A127" s="18">
        <v>63</v>
      </c>
      <c r="B127" s="18">
        <v>125</v>
      </c>
      <c r="D127">
        <v>623.48809814453102</v>
      </c>
      <c r="E127">
        <v>521.162841796875</v>
      </c>
      <c r="F127">
        <v>469.46041870117199</v>
      </c>
      <c r="G127">
        <v>464.99002075195301</v>
      </c>
      <c r="I127" s="19">
        <f t="shared" si="7"/>
        <v>154.02767944335903</v>
      </c>
      <c r="J127" s="19">
        <f t="shared" si="7"/>
        <v>56.172821044921989</v>
      </c>
      <c r="K127" s="19">
        <f t="shared" si="8"/>
        <v>114.70670471191364</v>
      </c>
      <c r="L127" s="20">
        <f t="shared" si="9"/>
        <v>2.0420321176353506</v>
      </c>
      <c r="M127" s="20">
        <f t="shared" si="12"/>
        <v>2.4220420474512077</v>
      </c>
      <c r="P127" s="18">
        <f t="shared" si="10"/>
        <v>0.37715135198925176</v>
      </c>
    </row>
    <row r="128" spans="1:16" x14ac:dyDescent="0.15">
      <c r="A128" s="18">
        <v>63.5</v>
      </c>
      <c r="B128" s="18">
        <v>126</v>
      </c>
      <c r="D128">
        <v>623.90283203125</v>
      </c>
      <c r="E128">
        <v>521.3759765625</v>
      </c>
      <c r="F128">
        <v>469.26290893554699</v>
      </c>
      <c r="G128">
        <v>464.94320678710898</v>
      </c>
      <c r="I128" s="19">
        <f t="shared" si="7"/>
        <v>154.63992309570301</v>
      </c>
      <c r="J128" s="19">
        <f t="shared" si="7"/>
        <v>56.432769775391023</v>
      </c>
      <c r="K128" s="19">
        <f t="shared" si="8"/>
        <v>115.1369842529293</v>
      </c>
      <c r="L128" s="20">
        <f t="shared" si="9"/>
        <v>2.0402504557403058</v>
      </c>
      <c r="M128" s="20">
        <f t="shared" si="12"/>
        <v>2.4232763373800981</v>
      </c>
      <c r="P128" s="18">
        <f t="shared" si="10"/>
        <v>0.42830426534798005</v>
      </c>
    </row>
    <row r="129" spans="1:16" x14ac:dyDescent="0.15">
      <c r="A129" s="18">
        <v>64</v>
      </c>
      <c r="B129" s="18">
        <v>127</v>
      </c>
      <c r="D129">
        <v>626.189697265625</v>
      </c>
      <c r="E129">
        <v>522.50231933593795</v>
      </c>
      <c r="F129">
        <v>469.53131103515602</v>
      </c>
      <c r="G129">
        <v>465.14041137695301</v>
      </c>
      <c r="I129" s="19">
        <f t="shared" si="7"/>
        <v>156.65838623046898</v>
      </c>
      <c r="J129" s="19">
        <f t="shared" si="7"/>
        <v>57.361907958984943</v>
      </c>
      <c r="K129" s="19">
        <f t="shared" si="8"/>
        <v>116.50505065917952</v>
      </c>
      <c r="L129" s="20">
        <f t="shared" si="9"/>
        <v>2.0310525713768666</v>
      </c>
      <c r="M129" s="20">
        <f t="shared" si="12"/>
        <v>2.417094404840594</v>
      </c>
      <c r="P129" s="18">
        <f t="shared" si="10"/>
        <v>0.17210525393173168</v>
      </c>
    </row>
    <row r="130" spans="1:16" x14ac:dyDescent="0.15">
      <c r="A130" s="18">
        <v>64.5</v>
      </c>
      <c r="B130" s="18">
        <v>128</v>
      </c>
      <c r="D130">
        <v>625.87097167968795</v>
      </c>
      <c r="E130">
        <v>522.37365722656295</v>
      </c>
      <c r="F130">
        <v>469.40847778320301</v>
      </c>
      <c r="G130">
        <v>465.17413330078102</v>
      </c>
      <c r="I130" s="19">
        <f t="shared" ref="I130:J152" si="13">D130-F130</f>
        <v>156.46249389648494</v>
      </c>
      <c r="J130" s="19">
        <f t="shared" si="13"/>
        <v>57.199523925781932</v>
      </c>
      <c r="K130" s="19">
        <f t="shared" ref="K130:K152" si="14">I130-0.7*J130</f>
        <v>116.42282714843759</v>
      </c>
      <c r="L130" s="20">
        <f t="shared" ref="L130:L152" si="15">K130/J130</f>
        <v>2.0353810514139878</v>
      </c>
      <c r="M130" s="20">
        <f t="shared" si="12"/>
        <v>2.4244388367016509</v>
      </c>
      <c r="P130" s="18">
        <f t="shared" si="10"/>
        <v>0.47648194684979095</v>
      </c>
    </row>
    <row r="131" spans="1:16" x14ac:dyDescent="0.15">
      <c r="A131" s="18">
        <v>65</v>
      </c>
      <c r="B131" s="18">
        <v>129</v>
      </c>
      <c r="D131">
        <v>624.71813964843795</v>
      </c>
      <c r="E131">
        <v>521.7626953125</v>
      </c>
      <c r="F131">
        <v>469.564697265625</v>
      </c>
      <c r="G131">
        <v>464.87612915039102</v>
      </c>
      <c r="I131" s="19">
        <f t="shared" si="13"/>
        <v>155.15344238281295</v>
      </c>
      <c r="J131" s="19">
        <f t="shared" si="13"/>
        <v>56.886566162108977</v>
      </c>
      <c r="K131" s="19">
        <f t="shared" si="14"/>
        <v>115.33284606933668</v>
      </c>
      <c r="L131" s="20">
        <f t="shared" si="15"/>
        <v>2.0274179626288924</v>
      </c>
      <c r="M131" s="20">
        <f t="shared" si="12"/>
        <v>2.4194916997404907</v>
      </c>
      <c r="P131" s="18">
        <f t="shared" si="10"/>
        <v>0.27145680451918336</v>
      </c>
    </row>
    <row r="132" spans="1:16" x14ac:dyDescent="0.15">
      <c r="A132" s="18">
        <v>65.5</v>
      </c>
      <c r="B132" s="18">
        <v>130</v>
      </c>
      <c r="D132">
        <v>624.08795166015602</v>
      </c>
      <c r="E132">
        <v>521.56219482421898</v>
      </c>
      <c r="F132">
        <v>469.53372192382801</v>
      </c>
      <c r="G132">
        <v>465.26153564453102</v>
      </c>
      <c r="I132" s="19">
        <f t="shared" si="13"/>
        <v>154.55422973632801</v>
      </c>
      <c r="J132" s="19">
        <f t="shared" si="13"/>
        <v>56.300659179687955</v>
      </c>
      <c r="K132" s="19">
        <f t="shared" si="14"/>
        <v>115.14376831054645</v>
      </c>
      <c r="L132" s="20">
        <f t="shared" si="15"/>
        <v>2.045158440206821</v>
      </c>
      <c r="M132" s="20">
        <f t="shared" si="12"/>
        <v>2.440248129142355</v>
      </c>
      <c r="P132" s="18">
        <f t="shared" si="10"/>
        <v>1.1316694741507096</v>
      </c>
    </row>
    <row r="133" spans="1:16" x14ac:dyDescent="0.15">
      <c r="A133" s="18">
        <v>66</v>
      </c>
      <c r="B133" s="18">
        <v>131</v>
      </c>
      <c r="D133">
        <v>604.328369140625</v>
      </c>
      <c r="E133">
        <v>514.23693847656295</v>
      </c>
      <c r="F133">
        <v>469.31967163085898</v>
      </c>
      <c r="G133">
        <v>465.08053588867199</v>
      </c>
      <c r="I133" s="19">
        <f t="shared" si="13"/>
        <v>135.00869750976602</v>
      </c>
      <c r="J133" s="19">
        <f t="shared" si="13"/>
        <v>49.156402587890966</v>
      </c>
      <c r="K133" s="19">
        <f t="shared" si="14"/>
        <v>100.59921569824235</v>
      </c>
      <c r="L133" s="20">
        <f t="shared" si="15"/>
        <v>2.0465129749552431</v>
      </c>
      <c r="M133" s="20">
        <f t="shared" si="12"/>
        <v>2.4446186157147123</v>
      </c>
      <c r="P133" s="18">
        <f t="shared" si="10"/>
        <v>1.3127963842375918</v>
      </c>
    </row>
    <row r="134" spans="1:16" x14ac:dyDescent="0.15">
      <c r="A134" s="18">
        <v>66.5</v>
      </c>
      <c r="B134" s="18">
        <v>132</v>
      </c>
      <c r="D134">
        <v>600.16589355468795</v>
      </c>
      <c r="E134">
        <v>513.12481689453102</v>
      </c>
      <c r="F134">
        <v>469.81692504882801</v>
      </c>
      <c r="G134">
        <v>465.13626098632801</v>
      </c>
      <c r="I134" s="19">
        <f t="shared" si="13"/>
        <v>130.34896850585994</v>
      </c>
      <c r="J134" s="19">
        <f t="shared" si="13"/>
        <v>47.988555908203011</v>
      </c>
      <c r="K134" s="19">
        <f t="shared" si="14"/>
        <v>96.756979370117847</v>
      </c>
      <c r="L134" s="20">
        <f t="shared" si="15"/>
        <v>2.0162511152701414</v>
      </c>
      <c r="M134" s="20">
        <f t="shared" si="12"/>
        <v>2.4173727078535459</v>
      </c>
      <c r="P134" s="18">
        <f t="shared" ref="P134:P152" si="16">(M134-$O$2)/$O$2*100</f>
        <v>0.18363901887283943</v>
      </c>
    </row>
    <row r="135" spans="1:16" x14ac:dyDescent="0.15">
      <c r="A135" s="18">
        <v>67</v>
      </c>
      <c r="B135" s="18">
        <v>133</v>
      </c>
      <c r="D135">
        <v>598.15972900390602</v>
      </c>
      <c r="E135">
        <v>512.39862060546898</v>
      </c>
      <c r="F135">
        <v>469.81384277343801</v>
      </c>
      <c r="G135">
        <v>465.60391235351602</v>
      </c>
      <c r="I135" s="19">
        <f t="shared" si="13"/>
        <v>128.34588623046801</v>
      </c>
      <c r="J135" s="19">
        <f t="shared" si="13"/>
        <v>46.794708251952954</v>
      </c>
      <c r="K135" s="19">
        <f t="shared" si="14"/>
        <v>95.589590454100943</v>
      </c>
      <c r="L135" s="20">
        <f t="shared" si="15"/>
        <v>2.0427435927033812</v>
      </c>
      <c r="M135" s="20">
        <f t="shared" si="12"/>
        <v>2.4468811371107213</v>
      </c>
      <c r="P135" s="18">
        <f t="shared" si="16"/>
        <v>1.4065624907522587</v>
      </c>
    </row>
    <row r="136" spans="1:16" x14ac:dyDescent="0.15">
      <c r="A136" s="18">
        <v>67.5</v>
      </c>
      <c r="B136" s="18">
        <v>134</v>
      </c>
      <c r="D136">
        <v>599.13787841796898</v>
      </c>
      <c r="E136">
        <v>512.292236328125</v>
      </c>
      <c r="F136">
        <v>469.76806640625</v>
      </c>
      <c r="G136">
        <v>465.38507080078102</v>
      </c>
      <c r="I136" s="19">
        <f t="shared" si="13"/>
        <v>129.36981201171898</v>
      </c>
      <c r="J136" s="19">
        <f t="shared" si="13"/>
        <v>46.907165527343977</v>
      </c>
      <c r="K136" s="19">
        <f t="shared" si="14"/>
        <v>96.534796142578188</v>
      </c>
      <c r="L136" s="20">
        <f t="shared" si="15"/>
        <v>2.0579967912643191</v>
      </c>
      <c r="M136" s="20">
        <f t="shared" si="12"/>
        <v>2.4651502874955944</v>
      </c>
      <c r="P136" s="18">
        <f t="shared" si="16"/>
        <v>2.1636943808383253</v>
      </c>
    </row>
    <row r="137" spans="1:16" x14ac:dyDescent="0.15">
      <c r="A137" s="18">
        <v>68</v>
      </c>
      <c r="B137" s="18">
        <v>135</v>
      </c>
      <c r="D137">
        <v>596.85485839843795</v>
      </c>
      <c r="E137">
        <v>511.22311401367199</v>
      </c>
      <c r="F137">
        <v>469.99035644531301</v>
      </c>
      <c r="G137">
        <v>465.48312377929699</v>
      </c>
      <c r="I137" s="19">
        <f t="shared" si="13"/>
        <v>126.86450195312494</v>
      </c>
      <c r="J137" s="19">
        <f t="shared" si="13"/>
        <v>45.739990234375</v>
      </c>
      <c r="K137" s="19">
        <f t="shared" si="14"/>
        <v>94.846508789062455</v>
      </c>
      <c r="L137" s="20">
        <f t="shared" si="15"/>
        <v>2.0736014219299594</v>
      </c>
      <c r="M137" s="20">
        <f t="shared" si="12"/>
        <v>2.4837708699851699</v>
      </c>
      <c r="P137" s="18">
        <f t="shared" si="16"/>
        <v>2.9353907387876919</v>
      </c>
    </row>
    <row r="138" spans="1:16" x14ac:dyDescent="0.15">
      <c r="A138" s="18">
        <v>68.5</v>
      </c>
      <c r="B138" s="18">
        <v>136</v>
      </c>
      <c r="D138">
        <v>598.26226806640602</v>
      </c>
      <c r="E138">
        <v>512.445068359375</v>
      </c>
      <c r="F138">
        <v>470.39642333984398</v>
      </c>
      <c r="G138">
        <v>465.32553100585898</v>
      </c>
      <c r="I138" s="19">
        <f t="shared" si="13"/>
        <v>127.86584472656205</v>
      </c>
      <c r="J138" s="19">
        <f t="shared" si="13"/>
        <v>47.119537353516023</v>
      </c>
      <c r="K138" s="19">
        <f t="shared" si="14"/>
        <v>94.882168579100835</v>
      </c>
      <c r="L138" s="20">
        <f t="shared" si="15"/>
        <v>2.0136481363822392</v>
      </c>
      <c r="M138" s="20">
        <f t="shared" si="12"/>
        <v>2.4268335362613853</v>
      </c>
      <c r="P138" s="18">
        <f t="shared" si="16"/>
        <v>0.57572593825900331</v>
      </c>
    </row>
    <row r="139" spans="1:16" x14ac:dyDescent="0.15">
      <c r="A139" s="18">
        <v>69</v>
      </c>
      <c r="B139" s="18">
        <v>137</v>
      </c>
      <c r="D139">
        <v>598.35675048828102</v>
      </c>
      <c r="E139">
        <v>512.54608154296898</v>
      </c>
      <c r="F139">
        <v>469.70269775390602</v>
      </c>
      <c r="G139">
        <v>465.54299926757801</v>
      </c>
      <c r="I139" s="19">
        <f t="shared" si="13"/>
        <v>128.654052734375</v>
      </c>
      <c r="J139" s="19">
        <f t="shared" si="13"/>
        <v>47.003082275390966</v>
      </c>
      <c r="K139" s="19">
        <f t="shared" si="14"/>
        <v>95.751895141601324</v>
      </c>
      <c r="L139" s="20">
        <f t="shared" si="15"/>
        <v>2.0371407683562359</v>
      </c>
      <c r="M139" s="20">
        <f t="shared" si="12"/>
        <v>2.4533421200593173</v>
      </c>
      <c r="P139" s="18">
        <f t="shared" si="16"/>
        <v>1.6743262415906537</v>
      </c>
    </row>
    <row r="140" spans="1:16" x14ac:dyDescent="0.15">
      <c r="A140" s="18">
        <v>69.5</v>
      </c>
      <c r="B140" s="18">
        <v>138</v>
      </c>
      <c r="D140">
        <v>595.63250732421898</v>
      </c>
      <c r="E140">
        <v>510.67282104492199</v>
      </c>
      <c r="F140">
        <v>468.84378051757801</v>
      </c>
      <c r="G140">
        <v>464.58258056640602</v>
      </c>
      <c r="I140" s="19">
        <f t="shared" si="13"/>
        <v>126.78872680664097</v>
      </c>
      <c r="J140" s="19">
        <f t="shared" si="13"/>
        <v>46.090240478515966</v>
      </c>
      <c r="K140" s="19">
        <f t="shared" si="14"/>
        <v>94.525558471679801</v>
      </c>
      <c r="L140" s="20">
        <f t="shared" si="15"/>
        <v>2.0508801318956227</v>
      </c>
      <c r="M140" s="20">
        <f t="shared" si="12"/>
        <v>2.4700974354226393</v>
      </c>
      <c r="P140" s="18">
        <f t="shared" si="16"/>
        <v>2.3687199776301853</v>
      </c>
    </row>
    <row r="141" spans="1:16" x14ac:dyDescent="0.15">
      <c r="A141" s="18">
        <v>70</v>
      </c>
      <c r="B141" s="18">
        <v>139</v>
      </c>
      <c r="D141">
        <v>595.21044921875</v>
      </c>
      <c r="E141">
        <v>511.04379272460898</v>
      </c>
      <c r="F141">
        <v>468.49691772460898</v>
      </c>
      <c r="G141">
        <v>464.05093383789102</v>
      </c>
      <c r="I141" s="19">
        <f t="shared" si="13"/>
        <v>126.71353149414102</v>
      </c>
      <c r="J141" s="19">
        <f t="shared" si="13"/>
        <v>46.992858886717954</v>
      </c>
      <c r="K141" s="19">
        <f t="shared" si="14"/>
        <v>93.818530273438455</v>
      </c>
      <c r="L141" s="20">
        <f t="shared" si="15"/>
        <v>1.9964422785938503</v>
      </c>
      <c r="M141" s="20">
        <f t="shared" si="12"/>
        <v>2.4186755339448025</v>
      </c>
      <c r="P141" s="18">
        <f t="shared" si="16"/>
        <v>0.2376322895037134</v>
      </c>
    </row>
    <row r="142" spans="1:16" x14ac:dyDescent="0.15">
      <c r="A142" s="18">
        <v>70.5</v>
      </c>
      <c r="B142" s="18">
        <v>140</v>
      </c>
      <c r="D142">
        <v>598.27459716796898</v>
      </c>
      <c r="E142">
        <v>512.09484863281295</v>
      </c>
      <c r="F142">
        <v>469.65106201171898</v>
      </c>
      <c r="G142">
        <v>465.2470703125</v>
      </c>
      <c r="I142" s="19">
        <f t="shared" si="13"/>
        <v>128.62353515625</v>
      </c>
      <c r="J142" s="19">
        <f t="shared" si="13"/>
        <v>46.847778320312955</v>
      </c>
      <c r="K142" s="19">
        <f t="shared" si="14"/>
        <v>95.830090332030935</v>
      </c>
      <c r="L142" s="20">
        <f t="shared" si="15"/>
        <v>2.0455631786167223</v>
      </c>
      <c r="M142" s="20">
        <f t="shared" si="12"/>
        <v>2.4708123857916098</v>
      </c>
      <c r="P142" s="18">
        <f t="shared" si="16"/>
        <v>2.3983498023769663</v>
      </c>
    </row>
    <row r="143" spans="1:16" x14ac:dyDescent="0.15">
      <c r="A143" s="18">
        <v>71</v>
      </c>
      <c r="B143" s="18">
        <v>141</v>
      </c>
      <c r="D143">
        <v>597.0556640625</v>
      </c>
      <c r="E143">
        <v>511.794921875</v>
      </c>
      <c r="F143">
        <v>469.78457641601602</v>
      </c>
      <c r="G143">
        <v>465.182373046875</v>
      </c>
      <c r="I143" s="19">
        <f t="shared" si="13"/>
        <v>127.27108764648398</v>
      </c>
      <c r="J143" s="19">
        <f t="shared" si="13"/>
        <v>46.612548828125</v>
      </c>
      <c r="K143" s="19">
        <f t="shared" si="14"/>
        <v>94.642303466796477</v>
      </c>
      <c r="L143" s="20">
        <f t="shared" si="15"/>
        <v>2.03040395443236</v>
      </c>
      <c r="M143" s="20">
        <f t="shared" si="12"/>
        <v>2.4586691134311827</v>
      </c>
      <c r="P143" s="18">
        <f t="shared" si="16"/>
        <v>1.8950938457292625</v>
      </c>
    </row>
    <row r="144" spans="1:16" x14ac:dyDescent="0.15">
      <c r="A144" s="18">
        <v>71.5</v>
      </c>
      <c r="B144" s="18">
        <v>142</v>
      </c>
      <c r="D144">
        <v>595.38055419921898</v>
      </c>
      <c r="E144">
        <v>510.92282104492199</v>
      </c>
      <c r="F144">
        <v>468.73263549804699</v>
      </c>
      <c r="G144">
        <v>464.46316528320301</v>
      </c>
      <c r="I144" s="19">
        <f t="shared" si="13"/>
        <v>126.64791870117199</v>
      </c>
      <c r="J144" s="19">
        <f t="shared" si="13"/>
        <v>46.459655761718977</v>
      </c>
      <c r="K144" s="19">
        <f t="shared" si="14"/>
        <v>94.126159667968707</v>
      </c>
      <c r="L144" s="20">
        <f t="shared" si="15"/>
        <v>2.0259762610106371</v>
      </c>
      <c r="M144" s="20">
        <f t="shared" si="12"/>
        <v>2.4572573718333954</v>
      </c>
      <c r="P144" s="18">
        <f t="shared" si="16"/>
        <v>1.8365867689507605</v>
      </c>
    </row>
    <row r="145" spans="1:16" x14ac:dyDescent="0.15">
      <c r="A145" s="18">
        <v>72</v>
      </c>
      <c r="B145" s="18">
        <v>143</v>
      </c>
      <c r="D145">
        <v>599.48425292968795</v>
      </c>
      <c r="E145">
        <v>514.010009765625</v>
      </c>
      <c r="F145">
        <v>469.92086791992199</v>
      </c>
      <c r="G145">
        <v>465.23330688476602</v>
      </c>
      <c r="I145" s="19">
        <f t="shared" si="13"/>
        <v>129.56338500976597</v>
      </c>
      <c r="J145" s="19">
        <f t="shared" si="13"/>
        <v>48.776702880858977</v>
      </c>
      <c r="K145" s="19">
        <f t="shared" si="14"/>
        <v>95.419692993164688</v>
      </c>
      <c r="L145" s="20">
        <f t="shared" si="15"/>
        <v>1.9562554940672183</v>
      </c>
      <c r="M145" s="20">
        <f t="shared" si="12"/>
        <v>2.3905525567139119</v>
      </c>
      <c r="P145" s="18">
        <f t="shared" si="16"/>
        <v>-0.92787362933212569</v>
      </c>
    </row>
    <row r="146" spans="1:16" x14ac:dyDescent="0.15">
      <c r="A146" s="18">
        <v>72.5</v>
      </c>
      <c r="B146" s="18">
        <v>144</v>
      </c>
      <c r="D146">
        <v>601.17779541015602</v>
      </c>
      <c r="E146">
        <v>514.855224609375</v>
      </c>
      <c r="F146">
        <v>469.66656494140602</v>
      </c>
      <c r="G146">
        <v>465.43255615234398</v>
      </c>
      <c r="I146" s="19">
        <f t="shared" si="13"/>
        <v>131.51123046875</v>
      </c>
      <c r="J146" s="19">
        <f t="shared" si="13"/>
        <v>49.422668457031023</v>
      </c>
      <c r="K146" s="19">
        <f t="shared" si="14"/>
        <v>96.915362548828284</v>
      </c>
      <c r="L146" s="20">
        <f t="shared" si="15"/>
        <v>1.960949612283446</v>
      </c>
      <c r="M146" s="20">
        <f t="shared" si="12"/>
        <v>2.3982626267540748</v>
      </c>
      <c r="P146" s="18">
        <f t="shared" si="16"/>
        <v>-0.60834372349490728</v>
      </c>
    </row>
    <row r="147" spans="1:16" x14ac:dyDescent="0.15">
      <c r="A147" s="18">
        <v>73</v>
      </c>
      <c r="B147" s="18">
        <v>145</v>
      </c>
      <c r="D147">
        <v>596.64208984375</v>
      </c>
      <c r="E147">
        <v>512.10601806640602</v>
      </c>
      <c r="F147">
        <v>468.427734375</v>
      </c>
      <c r="G147">
        <v>463.92877197265602</v>
      </c>
      <c r="I147" s="19">
        <f t="shared" si="13"/>
        <v>128.21435546875</v>
      </c>
      <c r="J147" s="19">
        <f t="shared" si="13"/>
        <v>48.17724609375</v>
      </c>
      <c r="K147" s="19">
        <f t="shared" si="14"/>
        <v>94.490283203125003</v>
      </c>
      <c r="L147" s="20">
        <f t="shared" si="15"/>
        <v>1.961305198293249</v>
      </c>
      <c r="M147" s="20">
        <f t="shared" si="12"/>
        <v>2.4016341645878132</v>
      </c>
      <c r="P147" s="18">
        <f t="shared" si="16"/>
        <v>-0.46861643685169735</v>
      </c>
    </row>
    <row r="148" spans="1:16" x14ac:dyDescent="0.15">
      <c r="A148" s="18">
        <v>73.5</v>
      </c>
      <c r="B148" s="18">
        <v>146</v>
      </c>
      <c r="D148">
        <v>600.08642578125</v>
      </c>
      <c r="E148">
        <v>513.80993652343795</v>
      </c>
      <c r="F148">
        <v>468.99310302734398</v>
      </c>
      <c r="G148">
        <v>464.52304077148398</v>
      </c>
      <c r="I148" s="19">
        <f t="shared" si="13"/>
        <v>131.09332275390602</v>
      </c>
      <c r="J148" s="19">
        <f t="shared" si="13"/>
        <v>49.286895751953978</v>
      </c>
      <c r="K148" s="19">
        <f t="shared" si="14"/>
        <v>96.59249572753825</v>
      </c>
      <c r="L148" s="20">
        <f t="shared" si="15"/>
        <v>1.9598007594890745</v>
      </c>
      <c r="M148" s="20">
        <f t="shared" si="12"/>
        <v>2.4031456776075744</v>
      </c>
      <c r="P148" s="18">
        <f t="shared" si="16"/>
        <v>-0.40597451396900869</v>
      </c>
    </row>
    <row r="149" spans="1:16" x14ac:dyDescent="0.15">
      <c r="A149" s="18">
        <v>74</v>
      </c>
      <c r="B149" s="18">
        <v>147</v>
      </c>
      <c r="D149">
        <v>600.60638427734398</v>
      </c>
      <c r="E149">
        <v>514.60638427734398</v>
      </c>
      <c r="F149">
        <v>469.83068847656301</v>
      </c>
      <c r="G149">
        <v>465.28457641601602</v>
      </c>
      <c r="I149" s="19">
        <f t="shared" si="13"/>
        <v>130.77569580078097</v>
      </c>
      <c r="J149" s="19">
        <f t="shared" si="13"/>
        <v>49.321807861327954</v>
      </c>
      <c r="K149" s="19">
        <f t="shared" si="14"/>
        <v>96.250430297851409</v>
      </c>
      <c r="L149" s="20">
        <f t="shared" si="15"/>
        <v>1.9514781487423754</v>
      </c>
      <c r="M149" s="20">
        <f t="shared" si="12"/>
        <v>2.3978390186848104</v>
      </c>
      <c r="P149" s="18">
        <f t="shared" si="16"/>
        <v>-0.62589939364820468</v>
      </c>
    </row>
    <row r="150" spans="1:16" x14ac:dyDescent="0.15">
      <c r="A150" s="18">
        <v>74.5</v>
      </c>
      <c r="B150" s="18">
        <v>148</v>
      </c>
      <c r="D150">
        <v>601.94659423828102</v>
      </c>
      <c r="E150">
        <v>514.44085693359398</v>
      </c>
      <c r="F150">
        <v>468.45837402343801</v>
      </c>
      <c r="G150">
        <v>464.24087524414102</v>
      </c>
      <c r="I150" s="19">
        <f t="shared" si="13"/>
        <v>133.48822021484301</v>
      </c>
      <c r="J150" s="19">
        <f t="shared" si="13"/>
        <v>50.199981689452954</v>
      </c>
      <c r="K150" s="19">
        <f t="shared" si="14"/>
        <v>98.348233032225949</v>
      </c>
      <c r="L150" s="20">
        <f t="shared" si="15"/>
        <v>1.9591288626483496</v>
      </c>
      <c r="M150" s="20">
        <f t="shared" si="12"/>
        <v>2.4085056844147199</v>
      </c>
      <c r="P150" s="18">
        <f t="shared" si="16"/>
        <v>-0.1838387277242079</v>
      </c>
    </row>
    <row r="151" spans="1:16" x14ac:dyDescent="0.15">
      <c r="A151" s="18">
        <v>75</v>
      </c>
      <c r="B151" s="18">
        <v>149</v>
      </c>
      <c r="D151">
        <v>599.81414794921898</v>
      </c>
      <c r="E151">
        <v>513.56103515625</v>
      </c>
      <c r="F151">
        <v>469.20269775390602</v>
      </c>
      <c r="G151">
        <v>464.39505004882801</v>
      </c>
      <c r="I151" s="19">
        <f t="shared" si="13"/>
        <v>130.61145019531295</v>
      </c>
      <c r="J151" s="19">
        <f t="shared" si="13"/>
        <v>49.165985107421989</v>
      </c>
      <c r="K151" s="19">
        <f t="shared" si="14"/>
        <v>96.195260620117566</v>
      </c>
      <c r="L151" s="20">
        <f t="shared" si="15"/>
        <v>1.9565408973285505</v>
      </c>
      <c r="M151" s="20">
        <f t="shared" si="12"/>
        <v>2.4089336709188562</v>
      </c>
      <c r="P151" s="18">
        <f t="shared" si="16"/>
        <v>-0.16610160125792298</v>
      </c>
    </row>
    <row r="152" spans="1:16" x14ac:dyDescent="0.15">
      <c r="A152" s="18">
        <v>75.5</v>
      </c>
      <c r="B152" s="18">
        <v>150</v>
      </c>
      <c r="D152">
        <v>597.75036621093795</v>
      </c>
      <c r="E152">
        <v>513.09869384765602</v>
      </c>
      <c r="F152">
        <v>469.14486694335898</v>
      </c>
      <c r="G152">
        <v>464.50827026367199</v>
      </c>
      <c r="I152" s="19">
        <f t="shared" si="13"/>
        <v>128.60549926757898</v>
      </c>
      <c r="J152" s="19">
        <f t="shared" si="13"/>
        <v>48.590423583984034</v>
      </c>
      <c r="K152" s="19">
        <f t="shared" si="14"/>
        <v>94.592202758790165</v>
      </c>
      <c r="L152" s="20">
        <f t="shared" si="15"/>
        <v>1.9467252141833324</v>
      </c>
      <c r="M152" s="20">
        <f t="shared" ref="M152" si="17">L152+ABS($N$2)*A152</f>
        <v>2.4021339395975736</v>
      </c>
      <c r="P152" s="18">
        <f t="shared" si="16"/>
        <v>-0.44790416563020791</v>
      </c>
    </row>
    <row r="153" spans="1:16" x14ac:dyDescent="0.15">
      <c r="D153">
        <v>599.26153564453102</v>
      </c>
      <c r="E153">
        <v>514.15167236328102</v>
      </c>
      <c r="F153">
        <v>468.49172973632801</v>
      </c>
      <c r="G153">
        <v>464.18411254882801</v>
      </c>
      <c r="I153" s="19"/>
      <c r="J153" s="19"/>
      <c r="K153" s="19"/>
      <c r="L153" s="20"/>
      <c r="M153" s="20"/>
    </row>
    <row r="154" spans="1:16" x14ac:dyDescent="0.15">
      <c r="D154">
        <v>605.563720703125</v>
      </c>
      <c r="E154">
        <v>516.786865234375</v>
      </c>
      <c r="F154">
        <v>468.80453491210898</v>
      </c>
      <c r="G154">
        <v>464.58465576171898</v>
      </c>
      <c r="I154" s="19"/>
      <c r="J154" s="19"/>
      <c r="K154" s="19"/>
      <c r="L154" s="20"/>
      <c r="M154" s="20"/>
    </row>
    <row r="155" spans="1:16" x14ac:dyDescent="0.15">
      <c r="D155">
        <v>606.67437744140602</v>
      </c>
      <c r="E155">
        <v>516.78381347656295</v>
      </c>
      <c r="F155">
        <v>468.64453125</v>
      </c>
      <c r="G155">
        <v>464.594970703125</v>
      </c>
      <c r="I155" s="19"/>
      <c r="J155" s="19"/>
      <c r="K155" s="19"/>
      <c r="L155" s="20"/>
      <c r="M155" s="20"/>
    </row>
    <row r="156" spans="1:16" x14ac:dyDescent="0.15">
      <c r="D156">
        <v>605.61407470703102</v>
      </c>
      <c r="E156">
        <v>517.02575683593795</v>
      </c>
      <c r="F156">
        <v>469.12902832031301</v>
      </c>
      <c r="G156">
        <v>464.58087158203102</v>
      </c>
      <c r="I156" s="19"/>
      <c r="J156" s="19"/>
      <c r="K156" s="19"/>
      <c r="L156" s="20"/>
      <c r="M156" s="20"/>
    </row>
    <row r="157" spans="1:16" x14ac:dyDescent="0.15">
      <c r="D157">
        <v>610.54187011718795</v>
      </c>
      <c r="E157">
        <v>517.81530761718795</v>
      </c>
      <c r="F157">
        <v>469.22091674804699</v>
      </c>
      <c r="G157">
        <v>464.85891723632801</v>
      </c>
      <c r="I157" s="19"/>
      <c r="J157" s="19"/>
      <c r="K157" s="19"/>
      <c r="L157" s="20"/>
      <c r="M157" s="20"/>
    </row>
    <row r="158" spans="1:16" x14ac:dyDescent="0.15">
      <c r="D158">
        <v>608.52575683593795</v>
      </c>
      <c r="E158">
        <v>518.05072021484398</v>
      </c>
      <c r="F158">
        <v>469.38815307617199</v>
      </c>
      <c r="G158">
        <v>464.92465209960898</v>
      </c>
      <c r="I158" s="19"/>
      <c r="J158" s="19"/>
      <c r="K158" s="19"/>
      <c r="L158" s="20"/>
      <c r="M158" s="20"/>
    </row>
    <row r="159" spans="1:16" x14ac:dyDescent="0.15">
      <c r="D159">
        <v>607.86633300781295</v>
      </c>
      <c r="E159">
        <v>517.49041748046898</v>
      </c>
      <c r="F159">
        <v>469.58740234375</v>
      </c>
      <c r="G159">
        <v>465.04266357421898</v>
      </c>
      <c r="I159" s="19"/>
      <c r="J159" s="19"/>
      <c r="K159" s="19"/>
      <c r="L159" s="20"/>
      <c r="M159" s="20"/>
    </row>
    <row r="160" spans="1:16" x14ac:dyDescent="0.15">
      <c r="D160">
        <v>607.65362548828102</v>
      </c>
      <c r="E160">
        <v>518.35369873046898</v>
      </c>
      <c r="F160">
        <v>469.321044921875</v>
      </c>
      <c r="G160">
        <v>464.678955078125</v>
      </c>
      <c r="I160" s="19"/>
      <c r="J160" s="19"/>
      <c r="K160" s="19"/>
      <c r="L160" s="20"/>
      <c r="M160" s="20"/>
    </row>
    <row r="161" spans="4:13" x14ac:dyDescent="0.15">
      <c r="D161">
        <v>608.52227783203102</v>
      </c>
      <c r="E161">
        <v>517.12365722656295</v>
      </c>
      <c r="F161">
        <v>468.79318237304699</v>
      </c>
      <c r="G161">
        <v>464.32485961914102</v>
      </c>
      <c r="I161" s="19"/>
      <c r="J161" s="19"/>
      <c r="K161" s="19"/>
      <c r="L161" s="20"/>
      <c r="M161" s="20"/>
    </row>
    <row r="162" spans="4:13" x14ac:dyDescent="0.15">
      <c r="D162">
        <v>605.94775390625</v>
      </c>
      <c r="E162">
        <v>515.96887207031295</v>
      </c>
      <c r="F162">
        <v>469.16207885742199</v>
      </c>
      <c r="G162">
        <v>464.36062622070301</v>
      </c>
      <c r="I162" s="19"/>
      <c r="J162" s="19"/>
      <c r="K162" s="19"/>
      <c r="L162" s="20"/>
      <c r="M162" s="20"/>
    </row>
    <row r="163" spans="4:13" x14ac:dyDescent="0.15">
      <c r="D163">
        <v>607.92474365234398</v>
      </c>
      <c r="E163">
        <v>518.37481689453102</v>
      </c>
      <c r="F163">
        <v>469.82449340820301</v>
      </c>
      <c r="G163">
        <v>465.02099609375</v>
      </c>
      <c r="I163" s="19"/>
      <c r="J163" s="19"/>
      <c r="K163" s="19"/>
      <c r="L163" s="20"/>
      <c r="M163" s="20"/>
    </row>
    <row r="164" spans="4:13" x14ac:dyDescent="0.15">
      <c r="D164">
        <v>606.16668701171898</v>
      </c>
      <c r="E164">
        <v>517.497314453125</v>
      </c>
      <c r="F164">
        <v>469.87991333007801</v>
      </c>
      <c r="G164">
        <v>465.55642700195301</v>
      </c>
      <c r="I164" s="19"/>
      <c r="J164" s="19"/>
      <c r="K164" s="19"/>
      <c r="L164" s="20"/>
      <c r="M164" s="20"/>
    </row>
    <row r="165" spans="4:13" x14ac:dyDescent="0.15">
      <c r="D165">
        <v>606.56335449218795</v>
      </c>
      <c r="E165">
        <v>517.554931640625</v>
      </c>
      <c r="F165">
        <v>469.85513305664102</v>
      </c>
      <c r="G165">
        <v>465.53097534179699</v>
      </c>
      <c r="I165" s="19"/>
      <c r="J165" s="19"/>
      <c r="K165" s="19"/>
      <c r="L165" s="20"/>
      <c r="M165" s="20"/>
    </row>
    <row r="166" spans="4:13" x14ac:dyDescent="0.15">
      <c r="D166">
        <v>605.344482421875</v>
      </c>
      <c r="E166">
        <v>517.254638671875</v>
      </c>
      <c r="F166">
        <v>469.32345581054699</v>
      </c>
      <c r="G166">
        <v>465.08499145507801</v>
      </c>
      <c r="I166" s="19"/>
      <c r="J166" s="19"/>
      <c r="K166" s="19"/>
      <c r="L166" s="20"/>
      <c r="M166" s="20"/>
    </row>
    <row r="167" spans="4:13" x14ac:dyDescent="0.15">
      <c r="D167">
        <v>604.87982177734398</v>
      </c>
      <c r="E167">
        <v>516.71771240234398</v>
      </c>
      <c r="F167">
        <v>468.97488403320301</v>
      </c>
      <c r="G167">
        <v>464.91845703125</v>
      </c>
      <c r="I167" s="19"/>
      <c r="J167" s="19"/>
      <c r="K167" s="19"/>
      <c r="L167" s="20"/>
      <c r="M167" s="20"/>
    </row>
    <row r="168" spans="4:13" x14ac:dyDescent="0.15">
      <c r="D168">
        <v>606.14709472656295</v>
      </c>
      <c r="E168">
        <v>517.09411621093795</v>
      </c>
      <c r="F168">
        <v>469.50997924804699</v>
      </c>
      <c r="G168">
        <v>465.50927734375</v>
      </c>
      <c r="I168" s="19"/>
      <c r="J168" s="19"/>
      <c r="K168" s="19"/>
      <c r="L168" s="20"/>
      <c r="M168" s="20"/>
    </row>
    <row r="169" spans="4:13" x14ac:dyDescent="0.15">
      <c r="D169">
        <v>607.14514160156295</v>
      </c>
      <c r="E169">
        <v>518.86407470703102</v>
      </c>
      <c r="F169">
        <v>470.13729858398398</v>
      </c>
      <c r="G169">
        <v>465.86373901367199</v>
      </c>
      <c r="I169" s="19"/>
      <c r="J169" s="19"/>
      <c r="K169" s="19"/>
      <c r="L169" s="20"/>
      <c r="M169" s="20"/>
    </row>
    <row r="170" spans="4:13" x14ac:dyDescent="0.15">
      <c r="D170">
        <v>604.33947753906295</v>
      </c>
      <c r="E170">
        <v>517.28875732421898</v>
      </c>
      <c r="F170">
        <v>469.41671752929699</v>
      </c>
      <c r="G170">
        <v>465.21060180664102</v>
      </c>
      <c r="I170" s="19"/>
      <c r="J170" s="19"/>
      <c r="K170" s="19"/>
      <c r="L170" s="20"/>
      <c r="M170" s="20"/>
    </row>
    <row r="171" spans="4:13" x14ac:dyDescent="0.15">
      <c r="D171">
        <v>607.21234130859398</v>
      </c>
      <c r="E171">
        <v>517.65435791015602</v>
      </c>
      <c r="F171">
        <v>469.0361328125</v>
      </c>
      <c r="G171">
        <v>464.73846435546898</v>
      </c>
      <c r="I171" s="19"/>
      <c r="J171" s="19"/>
      <c r="K171" s="19"/>
      <c r="L171" s="20"/>
      <c r="M171" s="20"/>
    </row>
    <row r="172" spans="4:13" x14ac:dyDescent="0.15">
      <c r="D172">
        <v>611.49810791015602</v>
      </c>
      <c r="E172">
        <v>518.83526611328102</v>
      </c>
      <c r="F172">
        <v>469.56057739257801</v>
      </c>
      <c r="G172">
        <v>464.72265625</v>
      </c>
      <c r="I172" s="19"/>
      <c r="J172" s="19"/>
      <c r="K172" s="19"/>
      <c r="L172" s="20"/>
      <c r="M172" s="20"/>
    </row>
    <row r="173" spans="4:13" x14ac:dyDescent="0.15">
      <c r="D173">
        <v>611.83526611328102</v>
      </c>
      <c r="E173">
        <v>520.15435791015602</v>
      </c>
      <c r="F173">
        <v>469.65588378906301</v>
      </c>
      <c r="G173">
        <v>465.20611572265602</v>
      </c>
      <c r="I173" s="19"/>
      <c r="J173" s="19"/>
      <c r="K173" s="19"/>
      <c r="L173" s="20"/>
      <c r="M173" s="20"/>
    </row>
    <row r="174" spans="4:13" x14ac:dyDescent="0.15">
      <c r="D174">
        <v>612.32794189453102</v>
      </c>
      <c r="E174">
        <v>518.95660400390602</v>
      </c>
      <c r="F174">
        <v>469.30075073242199</v>
      </c>
      <c r="G174">
        <v>465.22677612304699</v>
      </c>
      <c r="I174" s="19"/>
      <c r="J174" s="19"/>
      <c r="K174" s="19"/>
      <c r="L174" s="20"/>
      <c r="M174" s="20"/>
    </row>
    <row r="175" spans="4:13" x14ac:dyDescent="0.15">
      <c r="D175">
        <v>608.14172363281295</v>
      </c>
      <c r="E175">
        <v>518.49963378906295</v>
      </c>
      <c r="F175">
        <v>469.28768920898398</v>
      </c>
      <c r="G175">
        <v>464.92086791992199</v>
      </c>
      <c r="I175" s="19"/>
      <c r="J175" s="19"/>
      <c r="K175" s="19"/>
      <c r="L175" s="20"/>
      <c r="M175" s="20"/>
    </row>
    <row r="176" spans="4:13" x14ac:dyDescent="0.15">
      <c r="D176">
        <v>603.95544433593795</v>
      </c>
      <c r="E176">
        <v>516.56719970703102</v>
      </c>
      <c r="F176">
        <v>468.78353881835898</v>
      </c>
      <c r="G176">
        <v>464.32760620117199</v>
      </c>
      <c r="I176" s="19"/>
      <c r="J176" s="19"/>
      <c r="K176" s="19"/>
      <c r="L176" s="20"/>
      <c r="M176" s="20"/>
    </row>
    <row r="177" spans="4:13" x14ac:dyDescent="0.15">
      <c r="D177">
        <v>602.47735595703102</v>
      </c>
      <c r="E177">
        <v>516.19854736328102</v>
      </c>
      <c r="F177">
        <v>469.66552734375</v>
      </c>
      <c r="G177">
        <v>465.15072631835898</v>
      </c>
      <c r="I177" s="19"/>
      <c r="J177" s="19"/>
      <c r="K177" s="19"/>
      <c r="L177" s="20"/>
      <c r="M177" s="20"/>
    </row>
    <row r="178" spans="4:13" x14ac:dyDescent="0.15">
      <c r="D178">
        <v>601.65319824218795</v>
      </c>
      <c r="E178">
        <v>515.27575683593795</v>
      </c>
      <c r="F178">
        <v>469.67239379882801</v>
      </c>
      <c r="G178">
        <v>465.29971313476602</v>
      </c>
      <c r="I178" s="19"/>
      <c r="J178" s="19"/>
      <c r="K178" s="19"/>
      <c r="L178" s="19"/>
    </row>
    <row r="179" spans="4:13" x14ac:dyDescent="0.15">
      <c r="D179">
        <v>605.76690673828102</v>
      </c>
      <c r="E179">
        <v>517.75189208984398</v>
      </c>
      <c r="F179">
        <v>469.48107910156301</v>
      </c>
      <c r="G179">
        <v>465.02822875976602</v>
      </c>
      <c r="I179" s="19"/>
      <c r="J179" s="19"/>
      <c r="K179" s="19"/>
      <c r="L179" s="19"/>
    </row>
    <row r="180" spans="4:13" x14ac:dyDescent="0.15">
      <c r="D180">
        <v>606.16204833984398</v>
      </c>
      <c r="E180">
        <v>516.504638671875</v>
      </c>
      <c r="F180">
        <v>468.49551391601602</v>
      </c>
      <c r="G180">
        <v>464.17205810546898</v>
      </c>
      <c r="I180" s="19"/>
      <c r="J180" s="19"/>
      <c r="K180" s="19"/>
      <c r="L180" s="19"/>
    </row>
    <row r="181" spans="4:13" x14ac:dyDescent="0.15">
      <c r="D181">
        <v>604.296875</v>
      </c>
      <c r="E181">
        <v>516.04528808593795</v>
      </c>
      <c r="F181">
        <v>468.32723999023398</v>
      </c>
      <c r="G181">
        <v>464.51409912109398</v>
      </c>
      <c r="I181" s="19"/>
      <c r="J181" s="19"/>
      <c r="K181" s="19"/>
      <c r="L181" s="19"/>
    </row>
    <row r="182" spans="4:13" x14ac:dyDescent="0.15">
      <c r="D182">
        <v>603.66510009765602</v>
      </c>
      <c r="E182">
        <v>516.19201660156295</v>
      </c>
      <c r="F182">
        <v>468.929443359375</v>
      </c>
      <c r="G182">
        <v>464.48175048828102</v>
      </c>
      <c r="I182" s="19"/>
      <c r="J182" s="19"/>
      <c r="K182" s="19"/>
      <c r="L182" s="19"/>
    </row>
    <row r="183" spans="4:13" x14ac:dyDescent="0.15">
      <c r="D183">
        <v>604.70007324218795</v>
      </c>
      <c r="E183">
        <v>517.61560058593795</v>
      </c>
      <c r="F183">
        <v>469.20648193359398</v>
      </c>
      <c r="G183">
        <v>464.81625366210898</v>
      </c>
      <c r="I183" s="19"/>
      <c r="J183" s="19"/>
      <c r="K183" s="19"/>
      <c r="L183" s="19"/>
    </row>
    <row r="184" spans="4:13" x14ac:dyDescent="0.15">
      <c r="D184">
        <v>603.578369140625</v>
      </c>
      <c r="E184">
        <v>516.87518310546898</v>
      </c>
      <c r="F184">
        <v>468.61355590820301</v>
      </c>
      <c r="G184">
        <v>465.08016967773398</v>
      </c>
      <c r="I184" s="19"/>
      <c r="J184" s="19"/>
      <c r="K184" s="19"/>
      <c r="L184" s="19"/>
    </row>
    <row r="185" spans="4:13" x14ac:dyDescent="0.15">
      <c r="D185">
        <v>604.581787109375</v>
      </c>
      <c r="E185">
        <v>516.80029296875</v>
      </c>
      <c r="F185">
        <v>468.49862670898398</v>
      </c>
      <c r="G185">
        <v>464.26531982421898</v>
      </c>
      <c r="I185" s="19"/>
      <c r="J185" s="19"/>
      <c r="K185" s="19"/>
      <c r="L185" s="19"/>
    </row>
    <row r="186" spans="4:13" x14ac:dyDescent="0.15">
      <c r="D186">
        <v>605.73614501953102</v>
      </c>
      <c r="E186">
        <v>517.25231933593795</v>
      </c>
      <c r="F186">
        <v>468.89642333984398</v>
      </c>
      <c r="G186">
        <v>464.38711547851602</v>
      </c>
      <c r="I186" s="19"/>
      <c r="J186" s="19"/>
      <c r="K186" s="19"/>
      <c r="L186" s="19"/>
    </row>
    <row r="187" spans="4:13" x14ac:dyDescent="0.15">
      <c r="D187">
        <v>605.74847412109398</v>
      </c>
      <c r="E187">
        <v>518.950439453125</v>
      </c>
      <c r="F187">
        <v>469.40707397460898</v>
      </c>
      <c r="G187">
        <v>464.99758911132801</v>
      </c>
      <c r="I187" s="19"/>
      <c r="J187" s="19"/>
      <c r="K187" s="19"/>
      <c r="L187" s="19"/>
    </row>
    <row r="188" spans="4:13" x14ac:dyDescent="0.15">
      <c r="D188">
        <v>605.75</v>
      </c>
      <c r="E188">
        <v>518.50921630859398</v>
      </c>
      <c r="F188">
        <v>469.74569702148398</v>
      </c>
      <c r="G188">
        <v>465.48553466796898</v>
      </c>
      <c r="I188" s="19"/>
      <c r="J188" s="19"/>
      <c r="K188" s="19"/>
      <c r="L188" s="19"/>
    </row>
    <row r="189" spans="4:13" x14ac:dyDescent="0.15">
      <c r="D189">
        <v>603.47619628906295</v>
      </c>
      <c r="E189">
        <v>518.44586181640602</v>
      </c>
      <c r="F189">
        <v>469.9580078125</v>
      </c>
      <c r="G189">
        <v>465.91363525390602</v>
      </c>
      <c r="I189" s="19"/>
      <c r="J189" s="19"/>
      <c r="K189" s="19"/>
      <c r="L189" s="19"/>
    </row>
    <row r="190" spans="4:13" x14ac:dyDescent="0.15">
      <c r="D190">
        <v>600.77032470703102</v>
      </c>
      <c r="E190">
        <v>516.62823486328102</v>
      </c>
      <c r="F190">
        <v>469.73226928710898</v>
      </c>
      <c r="G190">
        <v>465.14590454101602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655.72894287109398</v>
      </c>
      <c r="E2">
        <v>540.62286376953102</v>
      </c>
      <c r="F2">
        <v>483.45690917968801</v>
      </c>
      <c r="G2">
        <v>476.38330078125</v>
      </c>
      <c r="I2" s="19">
        <f t="shared" ref="I2:J65" si="0">D2-F2</f>
        <v>172.27203369140597</v>
      </c>
      <c r="J2" s="19">
        <f t="shared" si="0"/>
        <v>64.239562988281023</v>
      </c>
      <c r="K2" s="19">
        <f t="shared" ref="K2:K65" si="1">I2-0.7*J2</f>
        <v>127.30433959960925</v>
      </c>
      <c r="L2" s="20">
        <f t="shared" ref="L2:L65" si="2">K2/J2</f>
        <v>1.9817124164252626</v>
      </c>
      <c r="M2" s="20"/>
      <c r="N2" s="18">
        <f>LINEST(V64:V104,U64:U104)</f>
        <v>-2.3111372673308775E-3</v>
      </c>
      <c r="O2" s="21">
        <f>AVERAGE(M38:M45)</f>
        <v>2.0382526035975075</v>
      </c>
    </row>
    <row r="3" spans="1:16" x14ac:dyDescent="0.15">
      <c r="A3" s="18">
        <v>1</v>
      </c>
      <c r="B3" s="18">
        <v>1</v>
      </c>
      <c r="C3" s="18" t="s">
        <v>7</v>
      </c>
      <c r="D3">
        <v>651.82257080078102</v>
      </c>
      <c r="E3">
        <v>539.12341308593795</v>
      </c>
      <c r="F3">
        <v>484.23455810546898</v>
      </c>
      <c r="G3">
        <v>477.43368530273398</v>
      </c>
      <c r="I3" s="19">
        <f t="shared" si="0"/>
        <v>167.58801269531205</v>
      </c>
      <c r="J3" s="19">
        <f t="shared" si="0"/>
        <v>61.689727783203978</v>
      </c>
      <c r="K3" s="19">
        <f t="shared" si="1"/>
        <v>124.40520324706927</v>
      </c>
      <c r="L3" s="20">
        <f t="shared" si="2"/>
        <v>2.0166275280751131</v>
      </c>
      <c r="M3" s="20"/>
    </row>
    <row r="4" spans="1:16" ht="15" x14ac:dyDescent="0.15">
      <c r="A4" s="18">
        <v>1.5</v>
      </c>
      <c r="B4" s="18">
        <v>2</v>
      </c>
      <c r="D4">
        <v>620.99554443359398</v>
      </c>
      <c r="E4">
        <v>528.37512207031295</v>
      </c>
      <c r="F4">
        <v>484.42935180664102</v>
      </c>
      <c r="G4">
        <v>476.93505859375</v>
      </c>
      <c r="I4" s="19">
        <f t="shared" si="0"/>
        <v>136.56619262695295</v>
      </c>
      <c r="J4" s="19">
        <f t="shared" si="0"/>
        <v>51.440063476562955</v>
      </c>
      <c r="K4" s="19">
        <f t="shared" si="1"/>
        <v>100.55814819335889</v>
      </c>
      <c r="L4" s="20">
        <f t="shared" si="2"/>
        <v>1.9548604997187657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617.27697753906295</v>
      </c>
      <c r="E5">
        <v>525.29138183593795</v>
      </c>
      <c r="F5">
        <v>483.06021118164102</v>
      </c>
      <c r="G5">
        <v>475.87564086914102</v>
      </c>
      <c r="I5" s="19">
        <f t="shared" si="0"/>
        <v>134.21676635742193</v>
      </c>
      <c r="J5" s="19">
        <f t="shared" si="0"/>
        <v>49.415740966796932</v>
      </c>
      <c r="K5" s="19">
        <f t="shared" si="1"/>
        <v>99.625747680664091</v>
      </c>
      <c r="L5" s="20">
        <f t="shared" si="2"/>
        <v>2.0160731323973042</v>
      </c>
      <c r="M5" s="20"/>
      <c r="N5" s="18">
        <f>RSQ(V64:V104,U64:U104)</f>
        <v>0.88376060339794404</v>
      </c>
    </row>
    <row r="6" spans="1:16" x14ac:dyDescent="0.15">
      <c r="A6" s="18">
        <v>2.5</v>
      </c>
      <c r="B6" s="18">
        <v>4</v>
      </c>
      <c r="C6" s="18" t="s">
        <v>5</v>
      </c>
      <c r="D6">
        <v>615.19079589843795</v>
      </c>
      <c r="E6">
        <v>525.181884765625</v>
      </c>
      <c r="F6">
        <v>484.27743530273398</v>
      </c>
      <c r="G6">
        <v>477.21054077148398</v>
      </c>
      <c r="I6" s="19">
        <f t="shared" si="0"/>
        <v>130.91336059570398</v>
      </c>
      <c r="J6" s="19">
        <f t="shared" si="0"/>
        <v>47.971343994141023</v>
      </c>
      <c r="K6" s="19">
        <f t="shared" si="1"/>
        <v>97.333419799805256</v>
      </c>
      <c r="L6" s="20">
        <f t="shared" si="2"/>
        <v>2.028990886969793</v>
      </c>
      <c r="M6" s="20">
        <f t="shared" ref="M6:M22" si="3">L6+ABS($N$2)*A6</f>
        <v>2.0347687301381203</v>
      </c>
      <c r="P6" s="18">
        <f t="shared" ref="P6:P69" si="4">(M6-$O$2)/$O$2*100</f>
        <v>-0.17092451903351641</v>
      </c>
    </row>
    <row r="7" spans="1:16" x14ac:dyDescent="0.15">
      <c r="A7" s="18">
        <v>3</v>
      </c>
      <c r="B7" s="18">
        <v>5</v>
      </c>
      <c r="C7" s="18" t="s">
        <v>8</v>
      </c>
      <c r="D7">
        <v>615.80969238281295</v>
      </c>
      <c r="E7">
        <v>524.81268310546898</v>
      </c>
      <c r="F7">
        <v>483.05114746093801</v>
      </c>
      <c r="G7">
        <v>475.81503295898398</v>
      </c>
      <c r="I7" s="19">
        <f t="shared" si="0"/>
        <v>132.75854492187494</v>
      </c>
      <c r="J7" s="19">
        <f t="shared" si="0"/>
        <v>48.997650146485</v>
      </c>
      <c r="K7" s="19">
        <f t="shared" si="1"/>
        <v>98.460189819335454</v>
      </c>
      <c r="L7" s="20">
        <f t="shared" si="2"/>
        <v>2.0094879963625929</v>
      </c>
      <c r="M7" s="20">
        <f t="shared" si="3"/>
        <v>2.0164214081645855</v>
      </c>
      <c r="P7" s="18">
        <f t="shared" si="4"/>
        <v>-1.0710740854391665</v>
      </c>
    </row>
    <row r="8" spans="1:16" x14ac:dyDescent="0.15">
      <c r="A8" s="18">
        <v>3.5</v>
      </c>
      <c r="B8" s="18">
        <v>6</v>
      </c>
      <c r="D8">
        <v>618.30920410156295</v>
      </c>
      <c r="E8">
        <v>525.95343017578102</v>
      </c>
      <c r="F8">
        <v>483.44863891601602</v>
      </c>
      <c r="G8">
        <v>476.61196899414102</v>
      </c>
      <c r="I8" s="19">
        <f t="shared" si="0"/>
        <v>134.86056518554693</v>
      </c>
      <c r="J8" s="19">
        <f t="shared" si="0"/>
        <v>49.34146118164</v>
      </c>
      <c r="K8" s="19">
        <f t="shared" si="1"/>
        <v>100.32154235839894</v>
      </c>
      <c r="L8" s="20">
        <f t="shared" si="2"/>
        <v>2.0332097987347133</v>
      </c>
      <c r="M8" s="20">
        <f t="shared" si="3"/>
        <v>2.0412987791703712</v>
      </c>
      <c r="P8" s="18">
        <f t="shared" si="4"/>
        <v>0.14945034621750014</v>
      </c>
    </row>
    <row r="9" spans="1:16" x14ac:dyDescent="0.15">
      <c r="A9" s="18">
        <v>4</v>
      </c>
      <c r="B9" s="18">
        <v>7</v>
      </c>
      <c r="D9">
        <v>620.00543212890602</v>
      </c>
      <c r="E9">
        <v>526.13232421875</v>
      </c>
      <c r="F9">
        <v>483.03582763671898</v>
      </c>
      <c r="G9">
        <v>475.87405395507801</v>
      </c>
      <c r="I9" s="19">
        <f t="shared" si="0"/>
        <v>136.96960449218705</v>
      </c>
      <c r="J9" s="19">
        <f t="shared" si="0"/>
        <v>50.258270263671989</v>
      </c>
      <c r="K9" s="19">
        <f t="shared" si="1"/>
        <v>101.78881530761666</v>
      </c>
      <c r="L9" s="20">
        <f t="shared" si="2"/>
        <v>2.025314734741126</v>
      </c>
      <c r="M9" s="20">
        <f t="shared" si="3"/>
        <v>2.0345592838104496</v>
      </c>
      <c r="P9" s="18">
        <f t="shared" si="4"/>
        <v>-0.18120029777168922</v>
      </c>
    </row>
    <row r="10" spans="1:16" x14ac:dyDescent="0.15">
      <c r="A10" s="18">
        <v>4.5</v>
      </c>
      <c r="B10" s="18">
        <v>8</v>
      </c>
      <c r="D10">
        <v>616.08770751953102</v>
      </c>
      <c r="E10">
        <v>524.96826171875</v>
      </c>
      <c r="F10">
        <v>483.70758056640602</v>
      </c>
      <c r="G10">
        <v>476.56396484375</v>
      </c>
      <c r="I10" s="19">
        <f t="shared" si="0"/>
        <v>132.380126953125</v>
      </c>
      <c r="J10" s="19">
        <f t="shared" si="0"/>
        <v>48.404296875</v>
      </c>
      <c r="K10" s="19">
        <f t="shared" si="1"/>
        <v>98.497119140625003</v>
      </c>
      <c r="L10" s="20">
        <f t="shared" si="2"/>
        <v>2.0348837913085585</v>
      </c>
      <c r="M10" s="20">
        <f t="shared" si="3"/>
        <v>2.0452839090115473</v>
      </c>
      <c r="P10" s="18">
        <f t="shared" si="4"/>
        <v>0.34496732159839366</v>
      </c>
    </row>
    <row r="11" spans="1:16" x14ac:dyDescent="0.15">
      <c r="A11" s="18">
        <v>5</v>
      </c>
      <c r="B11" s="18">
        <v>9</v>
      </c>
      <c r="D11">
        <v>617.79138183593795</v>
      </c>
      <c r="E11">
        <v>527.03173828125</v>
      </c>
      <c r="F11">
        <v>483.39825439453102</v>
      </c>
      <c r="G11">
        <v>476.30380249023398</v>
      </c>
      <c r="I11" s="19">
        <f t="shared" si="0"/>
        <v>134.39312744140693</v>
      </c>
      <c r="J11" s="19">
        <f t="shared" si="0"/>
        <v>50.727935791016023</v>
      </c>
      <c r="K11" s="19">
        <f t="shared" si="1"/>
        <v>98.883572387695722</v>
      </c>
      <c r="L11" s="20">
        <f t="shared" si="2"/>
        <v>1.9492922557516743</v>
      </c>
      <c r="M11" s="20">
        <f t="shared" si="3"/>
        <v>1.9608479420883287</v>
      </c>
      <c r="P11" s="18">
        <f t="shared" si="4"/>
        <v>-3.7975990499195187</v>
      </c>
    </row>
    <row r="12" spans="1:16" x14ac:dyDescent="0.15">
      <c r="A12" s="18">
        <v>5.5</v>
      </c>
      <c r="B12" s="18">
        <v>10</v>
      </c>
      <c r="D12">
        <v>646.86572265625</v>
      </c>
      <c r="E12">
        <v>537.04309082031295</v>
      </c>
      <c r="F12">
        <v>483.06021118164102</v>
      </c>
      <c r="G12">
        <v>475.95907592773398</v>
      </c>
      <c r="I12" s="19">
        <f t="shared" si="0"/>
        <v>163.80551147460898</v>
      </c>
      <c r="J12" s="19">
        <f t="shared" si="0"/>
        <v>61.084014892578978</v>
      </c>
      <c r="K12" s="19">
        <f t="shared" si="1"/>
        <v>121.04670104980369</v>
      </c>
      <c r="L12" s="20">
        <f t="shared" si="2"/>
        <v>1.9816428449026113</v>
      </c>
      <c r="M12" s="20">
        <f t="shared" si="3"/>
        <v>1.9943540998729312</v>
      </c>
      <c r="P12" s="18">
        <f t="shared" si="4"/>
        <v>-2.1537322531611434</v>
      </c>
    </row>
    <row r="13" spans="1:16" x14ac:dyDescent="0.15">
      <c r="A13" s="18">
        <v>6</v>
      </c>
      <c r="B13" s="18">
        <v>11</v>
      </c>
      <c r="D13">
        <v>630.47326660156295</v>
      </c>
      <c r="E13">
        <v>530.27899169921898</v>
      </c>
      <c r="F13">
        <v>482.335693359375</v>
      </c>
      <c r="G13">
        <v>475.59780883789102</v>
      </c>
      <c r="I13" s="19">
        <f t="shared" si="0"/>
        <v>148.13757324218795</v>
      </c>
      <c r="J13" s="19">
        <f t="shared" si="0"/>
        <v>54.681182861327954</v>
      </c>
      <c r="K13" s="19">
        <f t="shared" si="1"/>
        <v>109.86074523925839</v>
      </c>
      <c r="L13" s="20">
        <f t="shared" si="2"/>
        <v>2.0091142782676514</v>
      </c>
      <c r="M13" s="20">
        <f t="shared" si="3"/>
        <v>2.0229811018716366</v>
      </c>
      <c r="P13" s="18">
        <f t="shared" si="4"/>
        <v>-0.74924480405013327</v>
      </c>
    </row>
    <row r="14" spans="1:16" x14ac:dyDescent="0.15">
      <c r="A14" s="18">
        <v>6.5</v>
      </c>
      <c r="B14" s="18">
        <v>12</v>
      </c>
      <c r="D14">
        <v>639.048095703125</v>
      </c>
      <c r="E14">
        <v>534.75274658203102</v>
      </c>
      <c r="F14">
        <v>482.99133300781301</v>
      </c>
      <c r="G14">
        <v>475.77096557617199</v>
      </c>
      <c r="I14" s="19">
        <f t="shared" si="0"/>
        <v>156.05676269531199</v>
      </c>
      <c r="J14" s="19">
        <f t="shared" si="0"/>
        <v>58.981781005859034</v>
      </c>
      <c r="K14" s="19">
        <f t="shared" si="1"/>
        <v>114.76951599121067</v>
      </c>
      <c r="L14" s="20">
        <f t="shared" si="2"/>
        <v>1.9458469044841131</v>
      </c>
      <c r="M14" s="20">
        <f t="shared" si="3"/>
        <v>1.9608692967217638</v>
      </c>
      <c r="P14" s="18">
        <f t="shared" si="4"/>
        <v>-3.7965513567436373</v>
      </c>
    </row>
    <row r="15" spans="1:16" x14ac:dyDescent="0.15">
      <c r="A15" s="18">
        <v>7</v>
      </c>
      <c r="B15" s="18">
        <v>13</v>
      </c>
      <c r="D15">
        <v>624.89990234375</v>
      </c>
      <c r="E15">
        <v>530.150146484375</v>
      </c>
      <c r="F15">
        <v>483.82409667968801</v>
      </c>
      <c r="G15">
        <v>476.77017211914102</v>
      </c>
      <c r="I15" s="19">
        <f t="shared" si="0"/>
        <v>141.07580566406199</v>
      </c>
      <c r="J15" s="19">
        <f t="shared" si="0"/>
        <v>53.379974365233977</v>
      </c>
      <c r="K15" s="19">
        <f t="shared" si="1"/>
        <v>103.70982360839821</v>
      </c>
      <c r="L15" s="20">
        <f t="shared" si="2"/>
        <v>1.942860123888402</v>
      </c>
      <c r="M15" s="20">
        <f t="shared" si="3"/>
        <v>1.9590380847597182</v>
      </c>
      <c r="P15" s="18">
        <f t="shared" si="4"/>
        <v>-3.8863936048935246</v>
      </c>
    </row>
    <row r="16" spans="1:16" x14ac:dyDescent="0.15">
      <c r="A16" s="18">
        <v>7.5</v>
      </c>
      <c r="B16" s="18">
        <v>14</v>
      </c>
      <c r="D16">
        <v>629.18780517578102</v>
      </c>
      <c r="E16">
        <v>530.60455322265602</v>
      </c>
      <c r="F16">
        <v>483.39904785156301</v>
      </c>
      <c r="G16">
        <v>476.75796508789102</v>
      </c>
      <c r="I16" s="19">
        <f t="shared" si="0"/>
        <v>145.78875732421801</v>
      </c>
      <c r="J16" s="19">
        <f t="shared" si="0"/>
        <v>53.846588134765</v>
      </c>
      <c r="K16" s="19">
        <f t="shared" si="1"/>
        <v>108.09614562988251</v>
      </c>
      <c r="L16" s="20">
        <f t="shared" si="2"/>
        <v>2.0074836563338789</v>
      </c>
      <c r="M16" s="20">
        <f t="shared" si="3"/>
        <v>2.0248171858388604</v>
      </c>
      <c r="P16" s="18">
        <f t="shared" si="4"/>
        <v>-0.65916352737308603</v>
      </c>
    </row>
    <row r="17" spans="1:16" x14ac:dyDescent="0.15">
      <c r="A17" s="18">
        <v>8</v>
      </c>
      <c r="B17" s="18">
        <v>15</v>
      </c>
      <c r="D17">
        <v>627.79437255859398</v>
      </c>
      <c r="E17">
        <v>529.54705810546898</v>
      </c>
      <c r="F17">
        <v>482.87878417968801</v>
      </c>
      <c r="G17">
        <v>475.74969482421898</v>
      </c>
      <c r="I17" s="19">
        <f t="shared" si="0"/>
        <v>144.91558837890597</v>
      </c>
      <c r="J17" s="19">
        <f t="shared" si="0"/>
        <v>53.79736328125</v>
      </c>
      <c r="K17" s="19">
        <f t="shared" si="1"/>
        <v>107.25743408203097</v>
      </c>
      <c r="L17" s="20">
        <f t="shared" si="2"/>
        <v>1.993730315764628</v>
      </c>
      <c r="M17" s="20">
        <f t="shared" si="3"/>
        <v>2.0122194139032752</v>
      </c>
      <c r="P17" s="18">
        <f t="shared" si="4"/>
        <v>-1.277230783283869</v>
      </c>
    </row>
    <row r="18" spans="1:16" x14ac:dyDescent="0.15">
      <c r="A18" s="18">
        <v>8.5</v>
      </c>
      <c r="B18" s="18">
        <v>16</v>
      </c>
      <c r="D18">
        <v>625.92565917968795</v>
      </c>
      <c r="E18">
        <v>529.25964355468795</v>
      </c>
      <c r="F18">
        <v>482.388427734375</v>
      </c>
      <c r="G18">
        <v>475.40023803710898</v>
      </c>
      <c r="I18" s="19">
        <f t="shared" si="0"/>
        <v>143.53723144531295</v>
      </c>
      <c r="J18" s="19">
        <f t="shared" si="0"/>
        <v>53.859405517578978</v>
      </c>
      <c r="K18" s="19">
        <f t="shared" si="1"/>
        <v>105.83564758300767</v>
      </c>
      <c r="L18" s="20">
        <f t="shared" si="2"/>
        <v>1.9650355692928017</v>
      </c>
      <c r="M18" s="20">
        <f t="shared" si="3"/>
        <v>1.9846802360651141</v>
      </c>
      <c r="P18" s="18">
        <f t="shared" si="4"/>
        <v>-2.6283478033016299</v>
      </c>
    </row>
    <row r="19" spans="1:16" x14ac:dyDescent="0.15">
      <c r="A19" s="18">
        <v>9</v>
      </c>
      <c r="B19" s="18">
        <v>17</v>
      </c>
      <c r="D19">
        <v>622.549560546875</v>
      </c>
      <c r="E19">
        <v>528.82409667968795</v>
      </c>
      <c r="F19">
        <v>482.75875854492199</v>
      </c>
      <c r="G19">
        <v>475.44903564453102</v>
      </c>
      <c r="I19" s="19">
        <f t="shared" si="0"/>
        <v>139.79080200195301</v>
      </c>
      <c r="J19" s="19">
        <f t="shared" si="0"/>
        <v>53.375061035156932</v>
      </c>
      <c r="K19" s="19">
        <f t="shared" si="1"/>
        <v>102.42825927734316</v>
      </c>
      <c r="L19" s="20">
        <f t="shared" si="2"/>
        <v>1.9190284243398992</v>
      </c>
      <c r="M19" s="20">
        <f t="shared" si="3"/>
        <v>1.9398286597458771</v>
      </c>
      <c r="P19" s="18">
        <f t="shared" si="4"/>
        <v>-4.8288393537637333</v>
      </c>
    </row>
    <row r="20" spans="1:16" x14ac:dyDescent="0.15">
      <c r="A20" s="18">
        <v>9.5</v>
      </c>
      <c r="B20" s="18">
        <v>18</v>
      </c>
      <c r="D20">
        <v>623.02331542968795</v>
      </c>
      <c r="E20">
        <v>529.98065185546898</v>
      </c>
      <c r="F20">
        <v>483.19598388671898</v>
      </c>
      <c r="G20">
        <v>476.20150756835898</v>
      </c>
      <c r="I20" s="19">
        <f t="shared" si="0"/>
        <v>139.82733154296898</v>
      </c>
      <c r="J20" s="19">
        <f t="shared" si="0"/>
        <v>53.77914428711</v>
      </c>
      <c r="K20" s="19">
        <f t="shared" si="1"/>
        <v>102.18193054199199</v>
      </c>
      <c r="L20" s="20">
        <f t="shared" si="2"/>
        <v>1.9000289405215278</v>
      </c>
      <c r="M20" s="20">
        <f t="shared" si="3"/>
        <v>1.9219847445611711</v>
      </c>
      <c r="P20" s="18">
        <f t="shared" si="4"/>
        <v>-5.7042909613422852</v>
      </c>
    </row>
    <row r="21" spans="1:16" x14ac:dyDescent="0.15">
      <c r="A21" s="18">
        <v>10</v>
      </c>
      <c r="B21" s="18">
        <v>19</v>
      </c>
      <c r="D21">
        <v>629.62634277343795</v>
      </c>
      <c r="E21">
        <v>531.2353515625</v>
      </c>
      <c r="F21">
        <v>483.74261474609398</v>
      </c>
      <c r="G21">
        <v>476.72412109375</v>
      </c>
      <c r="I21" s="19">
        <f t="shared" si="0"/>
        <v>145.88372802734398</v>
      </c>
      <c r="J21" s="19">
        <f t="shared" si="0"/>
        <v>54.51123046875</v>
      </c>
      <c r="K21" s="19">
        <f t="shared" si="1"/>
        <v>107.72586669921898</v>
      </c>
      <c r="L21" s="20">
        <f t="shared" si="2"/>
        <v>1.9762141814240586</v>
      </c>
      <c r="M21" s="20">
        <f t="shared" si="3"/>
        <v>1.9993255540973673</v>
      </c>
      <c r="P21" s="18">
        <f t="shared" si="4"/>
        <v>-1.9098245934500002</v>
      </c>
    </row>
    <row r="22" spans="1:16" x14ac:dyDescent="0.15">
      <c r="A22" s="18">
        <v>10.5</v>
      </c>
      <c r="B22" s="18">
        <v>20</v>
      </c>
      <c r="D22">
        <v>632.2998046875</v>
      </c>
      <c r="E22">
        <v>530.96826171875</v>
      </c>
      <c r="F22">
        <v>482.63714599609398</v>
      </c>
      <c r="G22">
        <v>475.72885131835898</v>
      </c>
      <c r="I22" s="19">
        <f t="shared" si="0"/>
        <v>149.66265869140602</v>
      </c>
      <c r="J22" s="19">
        <f t="shared" si="0"/>
        <v>55.239410400391023</v>
      </c>
      <c r="K22" s="19">
        <f t="shared" si="1"/>
        <v>110.9950714111323</v>
      </c>
      <c r="L22" s="20">
        <f t="shared" si="2"/>
        <v>2.0093456937104928</v>
      </c>
      <c r="M22" s="20">
        <f t="shared" si="3"/>
        <v>2.0336126350174668</v>
      </c>
      <c r="P22" s="18">
        <f t="shared" si="4"/>
        <v>-0.22764443287604055</v>
      </c>
    </row>
    <row r="23" spans="1:16" x14ac:dyDescent="0.15">
      <c r="A23" s="18">
        <v>11</v>
      </c>
      <c r="B23" s="18">
        <v>21</v>
      </c>
      <c r="D23">
        <v>646.26959228515602</v>
      </c>
      <c r="E23">
        <v>537.18981933593795</v>
      </c>
      <c r="F23">
        <v>481.97677612304699</v>
      </c>
      <c r="G23">
        <v>475.21566772460898</v>
      </c>
      <c r="I23" s="19">
        <f t="shared" si="0"/>
        <v>164.29281616210903</v>
      </c>
      <c r="J23" s="19">
        <f t="shared" si="0"/>
        <v>61.974151611328978</v>
      </c>
      <c r="K23" s="19">
        <f t="shared" si="1"/>
        <v>120.91091003417876</v>
      </c>
      <c r="L23" s="20">
        <f t="shared" si="2"/>
        <v>1.9509893542790515</v>
      </c>
      <c r="M23" s="20">
        <f>L23+ABS($N$2)*A23</f>
        <v>1.9764118642196911</v>
      </c>
      <c r="P23" s="18">
        <f t="shared" si="4"/>
        <v>-3.0340076234254663</v>
      </c>
    </row>
    <row r="24" spans="1:16" x14ac:dyDescent="0.15">
      <c r="A24" s="18">
        <v>11.5</v>
      </c>
      <c r="B24" s="18">
        <v>22</v>
      </c>
      <c r="D24">
        <v>643.65460205078102</v>
      </c>
      <c r="E24">
        <v>535.13079833984398</v>
      </c>
      <c r="F24">
        <v>483.32901000976602</v>
      </c>
      <c r="G24">
        <v>476.44351196289102</v>
      </c>
      <c r="I24" s="19">
        <f t="shared" si="0"/>
        <v>160.325592041015</v>
      </c>
      <c r="J24" s="19">
        <f t="shared" si="0"/>
        <v>58.687286376952954</v>
      </c>
      <c r="K24" s="19">
        <f t="shared" si="1"/>
        <v>119.24449157714793</v>
      </c>
      <c r="L24" s="20">
        <f t="shared" si="2"/>
        <v>2.0318624175469862</v>
      </c>
      <c r="M24" s="20">
        <f t="shared" ref="M24:M87" si="5">L24+ABS($N$2)*A24</f>
        <v>2.0584404961212912</v>
      </c>
      <c r="P24" s="18">
        <f t="shared" si="4"/>
        <v>0.99045096216985939</v>
      </c>
    </row>
    <row r="25" spans="1:16" x14ac:dyDescent="0.15">
      <c r="A25" s="18">
        <v>12</v>
      </c>
      <c r="B25" s="18">
        <v>23</v>
      </c>
      <c r="D25">
        <v>642.83941650390602</v>
      </c>
      <c r="E25">
        <v>535.72845458984398</v>
      </c>
      <c r="F25">
        <v>483.37072753906301</v>
      </c>
      <c r="G25">
        <v>476.29043579101602</v>
      </c>
      <c r="I25" s="19">
        <f t="shared" si="0"/>
        <v>159.46868896484301</v>
      </c>
      <c r="J25" s="19">
        <f t="shared" si="0"/>
        <v>59.438018798827954</v>
      </c>
      <c r="K25" s="19">
        <f t="shared" si="1"/>
        <v>117.86207580566344</v>
      </c>
      <c r="L25" s="20">
        <f t="shared" si="2"/>
        <v>1.9829408548184573</v>
      </c>
      <c r="M25" s="20">
        <f t="shared" si="5"/>
        <v>2.0106745020264278</v>
      </c>
      <c r="P25" s="18">
        <f t="shared" si="4"/>
        <v>-1.3530266818943057</v>
      </c>
    </row>
    <row r="26" spans="1:16" x14ac:dyDescent="0.15">
      <c r="A26" s="18">
        <v>12.5</v>
      </c>
      <c r="B26" s="18">
        <v>24</v>
      </c>
      <c r="D26">
        <v>634.12188720703102</v>
      </c>
      <c r="E26">
        <v>531.06048583984398</v>
      </c>
      <c r="F26">
        <v>482.31521606445301</v>
      </c>
      <c r="G26">
        <v>475.46832275390602</v>
      </c>
      <c r="I26" s="19">
        <f t="shared" si="0"/>
        <v>151.80667114257801</v>
      </c>
      <c r="J26" s="19">
        <f t="shared" si="0"/>
        <v>55.592163085937955</v>
      </c>
      <c r="K26" s="19">
        <f t="shared" si="1"/>
        <v>112.89215698242145</v>
      </c>
      <c r="L26" s="20">
        <f t="shared" si="2"/>
        <v>2.0307207116209072</v>
      </c>
      <c r="M26" s="20">
        <f t="shared" si="5"/>
        <v>2.0596099274625432</v>
      </c>
      <c r="P26" s="18">
        <f t="shared" si="4"/>
        <v>1.04782517276515</v>
      </c>
    </row>
    <row r="27" spans="1:16" x14ac:dyDescent="0.15">
      <c r="A27" s="18">
        <v>13</v>
      </c>
      <c r="B27" s="18">
        <v>25</v>
      </c>
      <c r="D27">
        <v>635.749755859375</v>
      </c>
      <c r="E27">
        <v>533.25274658203102</v>
      </c>
      <c r="F27">
        <v>481.64382934570301</v>
      </c>
      <c r="G27">
        <v>475.138916015625</v>
      </c>
      <c r="I27" s="19">
        <f t="shared" si="0"/>
        <v>154.10592651367199</v>
      </c>
      <c r="J27" s="19">
        <f t="shared" si="0"/>
        <v>58.113830566406023</v>
      </c>
      <c r="K27" s="19">
        <f t="shared" si="1"/>
        <v>113.42624511718778</v>
      </c>
      <c r="L27" s="20">
        <f t="shared" si="2"/>
        <v>1.9517943321181845</v>
      </c>
      <c r="M27" s="20">
        <f t="shared" si="5"/>
        <v>1.9818391165934859</v>
      </c>
      <c r="P27" s="18">
        <f t="shared" si="4"/>
        <v>-2.7677377624565294</v>
      </c>
    </row>
    <row r="28" spans="1:16" x14ac:dyDescent="0.15">
      <c r="A28" s="18">
        <v>13.5</v>
      </c>
      <c r="B28" s="18">
        <v>26</v>
      </c>
      <c r="D28">
        <v>640.03173828125</v>
      </c>
      <c r="E28">
        <v>534.217529296875</v>
      </c>
      <c r="F28">
        <v>482.33056640625</v>
      </c>
      <c r="G28">
        <v>475.37072753906301</v>
      </c>
      <c r="I28" s="19">
        <f t="shared" si="0"/>
        <v>157.701171875</v>
      </c>
      <c r="J28" s="19">
        <f t="shared" si="0"/>
        <v>58.846801757811988</v>
      </c>
      <c r="K28" s="19">
        <f t="shared" si="1"/>
        <v>116.50841064453161</v>
      </c>
      <c r="L28" s="20">
        <f t="shared" si="2"/>
        <v>1.9798596893001916</v>
      </c>
      <c r="M28" s="20">
        <f t="shared" si="5"/>
        <v>2.0110600424091585</v>
      </c>
      <c r="P28" s="18">
        <f t="shared" si="4"/>
        <v>-1.3341114413568882</v>
      </c>
    </row>
    <row r="29" spans="1:16" x14ac:dyDescent="0.15">
      <c r="A29" s="18">
        <v>14</v>
      </c>
      <c r="B29" s="18">
        <v>27</v>
      </c>
      <c r="D29">
        <v>639.02478027343795</v>
      </c>
      <c r="E29">
        <v>534.79089355468795</v>
      </c>
      <c r="F29">
        <v>482.90240478515602</v>
      </c>
      <c r="G29">
        <v>476.25225830078102</v>
      </c>
      <c r="I29" s="19">
        <f t="shared" si="0"/>
        <v>156.12237548828193</v>
      </c>
      <c r="J29" s="19">
        <f t="shared" si="0"/>
        <v>58.538635253906932</v>
      </c>
      <c r="K29" s="19">
        <f t="shared" si="1"/>
        <v>115.14533081054708</v>
      </c>
      <c r="L29" s="20">
        <f t="shared" si="2"/>
        <v>1.9669971858946294</v>
      </c>
      <c r="M29" s="20">
        <f t="shared" si="5"/>
        <v>1.9993531076372617</v>
      </c>
      <c r="P29" s="18">
        <f t="shared" si="4"/>
        <v>-1.9084727718040602</v>
      </c>
    </row>
    <row r="30" spans="1:16" x14ac:dyDescent="0.15">
      <c r="A30" s="18">
        <v>14.5</v>
      </c>
      <c r="B30" s="18">
        <v>28</v>
      </c>
      <c r="D30">
        <v>637.685302734375</v>
      </c>
      <c r="E30">
        <v>533.74328613281295</v>
      </c>
      <c r="F30">
        <v>483.61276245117199</v>
      </c>
      <c r="G30">
        <v>476.56552124023398</v>
      </c>
      <c r="I30" s="19">
        <f t="shared" si="0"/>
        <v>154.07254028320301</v>
      </c>
      <c r="J30" s="19">
        <f t="shared" si="0"/>
        <v>57.177764892578978</v>
      </c>
      <c r="K30" s="19">
        <f t="shared" si="1"/>
        <v>114.04810485839772</v>
      </c>
      <c r="L30" s="20">
        <f t="shared" si="2"/>
        <v>1.9946233483009033</v>
      </c>
      <c r="M30" s="20">
        <f t="shared" si="5"/>
        <v>2.0281348386772011</v>
      </c>
      <c r="P30" s="18">
        <f t="shared" si="4"/>
        <v>-0.49639406334860292</v>
      </c>
    </row>
    <row r="31" spans="1:16" x14ac:dyDescent="0.15">
      <c r="A31" s="18">
        <v>15</v>
      </c>
      <c r="B31" s="18">
        <v>29</v>
      </c>
      <c r="D31">
        <v>636.09020996093795</v>
      </c>
      <c r="E31">
        <v>532.29779052734398</v>
      </c>
      <c r="F31">
        <v>482.58166503906301</v>
      </c>
      <c r="G31">
        <v>475.87365722656301</v>
      </c>
      <c r="I31" s="19">
        <f t="shared" si="0"/>
        <v>153.50854492187494</v>
      </c>
      <c r="J31" s="19">
        <f t="shared" si="0"/>
        <v>56.424133300780966</v>
      </c>
      <c r="K31" s="19">
        <f t="shared" si="1"/>
        <v>114.01165161132826</v>
      </c>
      <c r="L31" s="20">
        <f t="shared" si="2"/>
        <v>2.020618571198332</v>
      </c>
      <c r="M31" s="20">
        <f t="shared" si="5"/>
        <v>2.0552856302082954</v>
      </c>
      <c r="P31" s="18">
        <f t="shared" si="4"/>
        <v>0.83566809043808654</v>
      </c>
    </row>
    <row r="32" spans="1:16" x14ac:dyDescent="0.15">
      <c r="A32" s="18">
        <v>15.5</v>
      </c>
      <c r="B32" s="18">
        <v>30</v>
      </c>
      <c r="D32">
        <v>633.69226074218795</v>
      </c>
      <c r="E32">
        <v>531.79138183593795</v>
      </c>
      <c r="F32">
        <v>481.70089721679699</v>
      </c>
      <c r="G32">
        <v>474.57144165039102</v>
      </c>
      <c r="I32" s="19">
        <f t="shared" si="0"/>
        <v>151.99136352539097</v>
      </c>
      <c r="J32" s="19">
        <f t="shared" si="0"/>
        <v>57.219940185546932</v>
      </c>
      <c r="K32" s="19">
        <f t="shared" si="1"/>
        <v>111.93740539550811</v>
      </c>
      <c r="L32" s="20">
        <f t="shared" si="2"/>
        <v>1.9562656834755334</v>
      </c>
      <c r="M32" s="20">
        <f t="shared" si="5"/>
        <v>1.9920883111191621</v>
      </c>
      <c r="P32" s="18">
        <f t="shared" si="4"/>
        <v>-2.2648955481212498</v>
      </c>
    </row>
    <row r="33" spans="1:16" x14ac:dyDescent="0.15">
      <c r="A33" s="18">
        <v>16</v>
      </c>
      <c r="B33" s="18">
        <v>31</v>
      </c>
      <c r="D33">
        <v>634.349853515625</v>
      </c>
      <c r="E33">
        <v>531.87414550781295</v>
      </c>
      <c r="F33">
        <v>482.15545654296898</v>
      </c>
      <c r="G33">
        <v>475.22668457031301</v>
      </c>
      <c r="I33" s="19">
        <f t="shared" si="0"/>
        <v>152.19439697265602</v>
      </c>
      <c r="J33" s="19">
        <f t="shared" si="0"/>
        <v>56.647460937499943</v>
      </c>
      <c r="K33" s="19">
        <f t="shared" si="1"/>
        <v>112.54117431640606</v>
      </c>
      <c r="L33" s="20">
        <f t="shared" si="2"/>
        <v>1.9866940627855245</v>
      </c>
      <c r="M33" s="20">
        <f t="shared" si="5"/>
        <v>2.0236722590628187</v>
      </c>
      <c r="P33" s="18">
        <f t="shared" si="4"/>
        <v>-0.71533550399761869</v>
      </c>
    </row>
    <row r="34" spans="1:16" x14ac:dyDescent="0.15">
      <c r="A34" s="18">
        <v>16.5</v>
      </c>
      <c r="B34" s="18">
        <v>32</v>
      </c>
      <c r="D34">
        <v>634.03863525390602</v>
      </c>
      <c r="E34">
        <v>532.33154296875</v>
      </c>
      <c r="F34">
        <v>482.91461181640602</v>
      </c>
      <c r="G34">
        <v>475.86618041992199</v>
      </c>
      <c r="I34" s="19">
        <f t="shared" si="0"/>
        <v>151.1240234375</v>
      </c>
      <c r="J34" s="19">
        <f t="shared" si="0"/>
        <v>56.465362548828011</v>
      </c>
      <c r="K34" s="19">
        <f t="shared" si="1"/>
        <v>111.59826965332039</v>
      </c>
      <c r="L34" s="20">
        <f t="shared" si="2"/>
        <v>1.9764022511467378</v>
      </c>
      <c r="M34" s="20">
        <f t="shared" si="5"/>
        <v>2.0145360160576975</v>
      </c>
      <c r="P34" s="18">
        <f t="shared" si="4"/>
        <v>-1.1635744999393258</v>
      </c>
    </row>
    <row r="35" spans="1:16" x14ac:dyDescent="0.15">
      <c r="A35" s="18">
        <v>17</v>
      </c>
      <c r="B35" s="18">
        <v>33</v>
      </c>
      <c r="D35">
        <v>633.71160888671898</v>
      </c>
      <c r="E35">
        <v>531.73687744140602</v>
      </c>
      <c r="F35">
        <v>481.99447631835898</v>
      </c>
      <c r="G35">
        <v>475.36758422851602</v>
      </c>
      <c r="I35" s="19">
        <f t="shared" si="0"/>
        <v>151.71713256836</v>
      </c>
      <c r="J35" s="19">
        <f t="shared" si="0"/>
        <v>56.36929321289</v>
      </c>
      <c r="K35" s="19">
        <f t="shared" si="1"/>
        <v>112.25862731933699</v>
      </c>
      <c r="L35" s="20">
        <f t="shared" si="2"/>
        <v>1.9914854510481381</v>
      </c>
      <c r="M35" s="20">
        <f t="shared" si="5"/>
        <v>2.0307747845927628</v>
      </c>
      <c r="P35" s="18">
        <f t="shared" si="4"/>
        <v>-0.36687400725240465</v>
      </c>
    </row>
    <row r="36" spans="1:16" x14ac:dyDescent="0.15">
      <c r="A36" s="18">
        <v>17.5</v>
      </c>
      <c r="B36" s="18">
        <v>34</v>
      </c>
      <c r="D36">
        <v>666.21008300781295</v>
      </c>
      <c r="E36">
        <v>543.666015625</v>
      </c>
      <c r="F36">
        <v>482.63204956054699</v>
      </c>
      <c r="G36">
        <v>475.7646484375</v>
      </c>
      <c r="I36" s="19">
        <f t="shared" si="0"/>
        <v>183.57803344726597</v>
      </c>
      <c r="J36" s="19">
        <f t="shared" si="0"/>
        <v>67.9013671875</v>
      </c>
      <c r="K36" s="19">
        <f t="shared" si="1"/>
        <v>136.04707641601595</v>
      </c>
      <c r="L36" s="20">
        <f t="shared" si="2"/>
        <v>2.0035984848484896</v>
      </c>
      <c r="M36" s="20">
        <f t="shared" si="5"/>
        <v>2.0440433870267798</v>
      </c>
      <c r="P36" s="18">
        <f t="shared" si="4"/>
        <v>0.28410528798303003</v>
      </c>
    </row>
    <row r="37" spans="1:16" x14ac:dyDescent="0.15">
      <c r="A37" s="18">
        <v>18</v>
      </c>
      <c r="B37" s="18">
        <v>35</v>
      </c>
      <c r="D37">
        <v>667.584716796875</v>
      </c>
      <c r="E37">
        <v>545.18927001953102</v>
      </c>
      <c r="F37">
        <v>482.79534912109398</v>
      </c>
      <c r="G37">
        <v>476.03817749023398</v>
      </c>
      <c r="I37" s="19">
        <f t="shared" si="0"/>
        <v>184.78936767578102</v>
      </c>
      <c r="J37" s="19">
        <f t="shared" si="0"/>
        <v>69.151092529297046</v>
      </c>
      <c r="K37" s="19">
        <f t="shared" si="1"/>
        <v>136.38360290527311</v>
      </c>
      <c r="L37" s="20">
        <f t="shared" si="2"/>
        <v>1.9722552155989705</v>
      </c>
      <c r="M37" s="20">
        <f t="shared" si="5"/>
        <v>2.0138556864109263</v>
      </c>
      <c r="P37" s="18">
        <f t="shared" si="4"/>
        <v>-1.1969525829880336</v>
      </c>
    </row>
    <row r="38" spans="1:16" x14ac:dyDescent="0.15">
      <c r="A38" s="18">
        <v>18.5</v>
      </c>
      <c r="B38" s="18">
        <v>36</v>
      </c>
      <c r="D38">
        <v>671.12683105468795</v>
      </c>
      <c r="E38">
        <v>546.33551025390602</v>
      </c>
      <c r="F38">
        <v>482.65802001953102</v>
      </c>
      <c r="G38">
        <v>475.96026611328102</v>
      </c>
      <c r="I38" s="19">
        <f t="shared" si="0"/>
        <v>188.46881103515693</v>
      </c>
      <c r="J38" s="19">
        <f t="shared" si="0"/>
        <v>70.375244140625</v>
      </c>
      <c r="K38" s="19">
        <f t="shared" si="1"/>
        <v>139.20614013671943</v>
      </c>
      <c r="L38" s="20">
        <f t="shared" si="2"/>
        <v>1.9780555199006538</v>
      </c>
      <c r="M38" s="20">
        <f t="shared" si="5"/>
        <v>2.0208115593462752</v>
      </c>
      <c r="P38" s="18">
        <f t="shared" si="4"/>
        <v>-0.85568610193108074</v>
      </c>
    </row>
    <row r="39" spans="1:16" x14ac:dyDescent="0.15">
      <c r="A39" s="18">
        <v>19</v>
      </c>
      <c r="B39" s="18">
        <v>37</v>
      </c>
      <c r="D39">
        <v>672.63922119140602</v>
      </c>
      <c r="E39">
        <v>545.80871582031295</v>
      </c>
      <c r="F39">
        <v>482.47225952148398</v>
      </c>
      <c r="G39">
        <v>475.16174316406301</v>
      </c>
      <c r="I39" s="19">
        <f t="shared" si="0"/>
        <v>190.16696166992205</v>
      </c>
      <c r="J39" s="19">
        <f t="shared" si="0"/>
        <v>70.646972656249943</v>
      </c>
      <c r="K39" s="19">
        <f t="shared" si="1"/>
        <v>140.7140808105471</v>
      </c>
      <c r="L39" s="20">
        <f t="shared" si="2"/>
        <v>1.9917920828005715</v>
      </c>
      <c r="M39" s="20">
        <f t="shared" si="5"/>
        <v>2.035703690879858</v>
      </c>
      <c r="P39" s="18">
        <f t="shared" si="4"/>
        <v>-0.12505381880296063</v>
      </c>
    </row>
    <row r="40" spans="1:16" x14ac:dyDescent="0.15">
      <c r="A40" s="18">
        <v>19.5</v>
      </c>
      <c r="B40" s="18">
        <v>38</v>
      </c>
      <c r="D40">
        <v>669.22747802734398</v>
      </c>
      <c r="E40">
        <v>544.8681640625</v>
      </c>
      <c r="F40">
        <v>481.95709228515602</v>
      </c>
      <c r="G40">
        <v>475.29278564453102</v>
      </c>
      <c r="I40" s="19">
        <f t="shared" si="0"/>
        <v>187.27038574218795</v>
      </c>
      <c r="J40" s="19">
        <f t="shared" si="0"/>
        <v>69.575378417968977</v>
      </c>
      <c r="K40" s="19">
        <f t="shared" si="1"/>
        <v>138.56762084960968</v>
      </c>
      <c r="L40" s="20">
        <f t="shared" si="2"/>
        <v>1.9916186444172086</v>
      </c>
      <c r="M40" s="20">
        <f t="shared" si="5"/>
        <v>2.0366858211301606</v>
      </c>
      <c r="P40" s="18">
        <f t="shared" si="4"/>
        <v>-7.6868905482152097E-2</v>
      </c>
    </row>
    <row r="41" spans="1:16" x14ac:dyDescent="0.15">
      <c r="A41" s="18">
        <v>20</v>
      </c>
      <c r="B41" s="18">
        <v>39</v>
      </c>
      <c r="D41">
        <v>668.49206542968795</v>
      </c>
      <c r="E41">
        <v>544.36474609375</v>
      </c>
      <c r="F41">
        <v>483.25070190429699</v>
      </c>
      <c r="G41">
        <v>475.99920654296898</v>
      </c>
      <c r="I41" s="19">
        <f t="shared" si="0"/>
        <v>185.24136352539097</v>
      </c>
      <c r="J41" s="19">
        <f t="shared" si="0"/>
        <v>68.365539550781023</v>
      </c>
      <c r="K41" s="19">
        <f t="shared" si="1"/>
        <v>137.38548583984425</v>
      </c>
      <c r="L41" s="20">
        <f t="shared" si="2"/>
        <v>2.0095721725094573</v>
      </c>
      <c r="M41" s="20">
        <f t="shared" si="5"/>
        <v>2.0557949178560748</v>
      </c>
      <c r="P41" s="18">
        <f t="shared" si="4"/>
        <v>0.8606545738052892</v>
      </c>
    </row>
    <row r="42" spans="1:16" x14ac:dyDescent="0.15">
      <c r="A42" s="18">
        <v>20.5</v>
      </c>
      <c r="B42" s="18">
        <v>40</v>
      </c>
      <c r="D42">
        <v>667.99853515625</v>
      </c>
      <c r="E42">
        <v>543.781982421875</v>
      </c>
      <c r="F42">
        <v>482.22509765625</v>
      </c>
      <c r="G42">
        <v>475.20071411132801</v>
      </c>
      <c r="I42" s="19">
        <f t="shared" si="0"/>
        <v>185.7734375</v>
      </c>
      <c r="J42" s="19">
        <f t="shared" si="0"/>
        <v>68.581268310546989</v>
      </c>
      <c r="K42" s="19">
        <f t="shared" si="1"/>
        <v>137.7665496826171</v>
      </c>
      <c r="L42" s="20">
        <f t="shared" si="2"/>
        <v>2.0088072600055753</v>
      </c>
      <c r="M42" s="20">
        <f t="shared" si="5"/>
        <v>2.0561855739858581</v>
      </c>
      <c r="P42" s="18">
        <f t="shared" si="4"/>
        <v>0.87982080124411488</v>
      </c>
    </row>
    <row r="43" spans="1:16" x14ac:dyDescent="0.15">
      <c r="A43" s="18">
        <v>21</v>
      </c>
      <c r="B43" s="18">
        <v>41</v>
      </c>
      <c r="D43">
        <v>669.849365234375</v>
      </c>
      <c r="E43">
        <v>545.44696044921898</v>
      </c>
      <c r="F43">
        <v>482.56790161132801</v>
      </c>
      <c r="G43">
        <v>475.91302490234398</v>
      </c>
      <c r="I43" s="19">
        <f t="shared" si="0"/>
        <v>187.28146362304699</v>
      </c>
      <c r="J43" s="19">
        <f t="shared" si="0"/>
        <v>69.533935546875</v>
      </c>
      <c r="K43" s="19">
        <f t="shared" si="1"/>
        <v>138.6077087402345</v>
      </c>
      <c r="L43" s="20">
        <f t="shared" si="2"/>
        <v>1.9933821902946183</v>
      </c>
      <c r="M43" s="20">
        <f t="shared" si="5"/>
        <v>2.0419160729085668</v>
      </c>
      <c r="P43" s="18">
        <f t="shared" si="4"/>
        <v>0.1797357846909314</v>
      </c>
    </row>
    <row r="44" spans="1:16" x14ac:dyDescent="0.15">
      <c r="A44" s="18">
        <v>21.5</v>
      </c>
      <c r="B44" s="18">
        <v>42</v>
      </c>
      <c r="D44">
        <v>664.03021240234398</v>
      </c>
      <c r="E44">
        <v>543.07879638671898</v>
      </c>
      <c r="F44">
        <v>482.639892578125</v>
      </c>
      <c r="G44">
        <v>475.98779296875</v>
      </c>
      <c r="I44" s="19">
        <f t="shared" si="0"/>
        <v>181.39031982421898</v>
      </c>
      <c r="J44" s="19">
        <f t="shared" si="0"/>
        <v>67.091003417968977</v>
      </c>
      <c r="K44" s="19">
        <f t="shared" si="1"/>
        <v>134.42661743164069</v>
      </c>
      <c r="L44" s="20">
        <f t="shared" si="2"/>
        <v>2.0036459522624641</v>
      </c>
      <c r="M44" s="20">
        <f t="shared" si="5"/>
        <v>2.0533354035100779</v>
      </c>
      <c r="P44" s="18">
        <f t="shared" si="4"/>
        <v>0.73998678505055571</v>
      </c>
    </row>
    <row r="45" spans="1:16" x14ac:dyDescent="0.15">
      <c r="A45" s="18">
        <v>22</v>
      </c>
      <c r="B45" s="18">
        <v>43</v>
      </c>
      <c r="D45">
        <v>677.55548095703102</v>
      </c>
      <c r="E45">
        <v>548.65710449218795</v>
      </c>
      <c r="F45">
        <v>482.59780883789102</v>
      </c>
      <c r="G45">
        <v>475.21960449218801</v>
      </c>
      <c r="I45" s="19">
        <f t="shared" si="0"/>
        <v>194.95767211914</v>
      </c>
      <c r="J45" s="19">
        <f t="shared" si="0"/>
        <v>73.437499999999943</v>
      </c>
      <c r="K45" s="19">
        <f t="shared" si="1"/>
        <v>143.55142211914006</v>
      </c>
      <c r="L45" s="20">
        <f t="shared" si="2"/>
        <v>1.9547427692819086</v>
      </c>
      <c r="M45" s="20">
        <f t="shared" si="5"/>
        <v>2.0055877891631879</v>
      </c>
      <c r="P45" s="18">
        <f t="shared" si="4"/>
        <v>-1.6025891185747196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677.3017578125</v>
      </c>
      <c r="E46">
        <v>547.885009765625</v>
      </c>
      <c r="F46">
        <v>481.66390991210898</v>
      </c>
      <c r="G46">
        <v>474.83746337890602</v>
      </c>
      <c r="I46" s="19">
        <f t="shared" si="0"/>
        <v>195.63784790039102</v>
      </c>
      <c r="J46" s="19">
        <f t="shared" si="0"/>
        <v>73.047546386718977</v>
      </c>
      <c r="K46" s="19">
        <f t="shared" si="1"/>
        <v>144.50456542968774</v>
      </c>
      <c r="L46" s="20">
        <f t="shared" si="2"/>
        <v>1.9782261359563011</v>
      </c>
      <c r="M46" s="20">
        <f t="shared" si="5"/>
        <v>2.030226724471246</v>
      </c>
      <c r="P46" s="18">
        <f t="shared" si="4"/>
        <v>-0.39376273147380614</v>
      </c>
    </row>
    <row r="47" spans="1:16" x14ac:dyDescent="0.15">
      <c r="A47" s="18">
        <v>23</v>
      </c>
      <c r="B47" s="18">
        <v>45</v>
      </c>
      <c r="D47">
        <v>675.96429443359398</v>
      </c>
      <c r="E47">
        <v>548.41424560546898</v>
      </c>
      <c r="F47">
        <v>481.92364501953102</v>
      </c>
      <c r="G47">
        <v>474.99526977539102</v>
      </c>
      <c r="I47" s="19">
        <f t="shared" si="0"/>
        <v>194.04064941406295</v>
      </c>
      <c r="J47" s="19">
        <f t="shared" si="0"/>
        <v>73.418975830077954</v>
      </c>
      <c r="K47" s="19">
        <f t="shared" si="1"/>
        <v>142.64736633300839</v>
      </c>
      <c r="L47" s="20">
        <f t="shared" si="2"/>
        <v>1.9429223129338351</v>
      </c>
      <c r="M47" s="20">
        <f t="shared" si="5"/>
        <v>1.9960784700824452</v>
      </c>
      <c r="P47" s="18">
        <f t="shared" si="4"/>
        <v>-2.06913183580019</v>
      </c>
    </row>
    <row r="48" spans="1:16" x14ac:dyDescent="0.15">
      <c r="A48" s="18">
        <v>23.5</v>
      </c>
      <c r="B48" s="18">
        <v>46</v>
      </c>
      <c r="D48">
        <v>679.81121826171898</v>
      </c>
      <c r="E48">
        <v>550.10455322265602</v>
      </c>
      <c r="F48">
        <v>482.77136230468801</v>
      </c>
      <c r="G48">
        <v>475.927978515625</v>
      </c>
      <c r="I48" s="19">
        <f t="shared" si="0"/>
        <v>197.03985595703097</v>
      </c>
      <c r="J48" s="19">
        <f t="shared" si="0"/>
        <v>74.176574707031023</v>
      </c>
      <c r="K48" s="19">
        <f t="shared" si="1"/>
        <v>145.11625366210924</v>
      </c>
      <c r="L48" s="20">
        <f t="shared" si="2"/>
        <v>1.9563622914007921</v>
      </c>
      <c r="M48" s="20">
        <f t="shared" si="5"/>
        <v>2.0106740171830677</v>
      </c>
      <c r="P48" s="18">
        <f t="shared" si="4"/>
        <v>-1.3530504691010175</v>
      </c>
    </row>
    <row r="49" spans="1:22" x14ac:dyDescent="0.15">
      <c r="A49" s="18">
        <v>24</v>
      </c>
      <c r="B49" s="18">
        <v>47</v>
      </c>
      <c r="D49">
        <v>675.70318603515602</v>
      </c>
      <c r="E49">
        <v>547.26013183593795</v>
      </c>
      <c r="F49">
        <v>482.93820190429699</v>
      </c>
      <c r="G49">
        <v>476.30380249023398</v>
      </c>
      <c r="I49" s="19">
        <f t="shared" si="0"/>
        <v>192.76498413085903</v>
      </c>
      <c r="J49" s="19">
        <f t="shared" si="0"/>
        <v>70.956329345703978</v>
      </c>
      <c r="K49" s="19">
        <f t="shared" si="1"/>
        <v>143.09555358886627</v>
      </c>
      <c r="L49" s="20">
        <f t="shared" si="2"/>
        <v>2.0166707453495119</v>
      </c>
      <c r="M49" s="20">
        <f t="shared" si="5"/>
        <v>2.072138039765453</v>
      </c>
      <c r="P49" s="18">
        <f t="shared" si="4"/>
        <v>1.6624748133836711</v>
      </c>
    </row>
    <row r="50" spans="1:22" x14ac:dyDescent="0.15">
      <c r="A50" s="18">
        <v>24.5</v>
      </c>
      <c r="B50" s="18">
        <v>48</v>
      </c>
      <c r="D50">
        <v>667.05749511718795</v>
      </c>
      <c r="E50">
        <v>542.95343017578102</v>
      </c>
      <c r="F50">
        <v>481.48956298828102</v>
      </c>
      <c r="G50">
        <v>474.78158569335898</v>
      </c>
      <c r="I50" s="19">
        <f t="shared" si="0"/>
        <v>185.56793212890693</v>
      </c>
      <c r="J50" s="19">
        <f t="shared" si="0"/>
        <v>68.171844482422046</v>
      </c>
      <c r="K50" s="19">
        <f t="shared" si="1"/>
        <v>137.84764099121151</v>
      </c>
      <c r="L50" s="20">
        <f t="shared" si="2"/>
        <v>2.0220611901846839</v>
      </c>
      <c r="M50" s="20">
        <f t="shared" si="5"/>
        <v>2.0786840532342903</v>
      </c>
      <c r="P50" s="18">
        <f t="shared" si="4"/>
        <v>1.983632919954154</v>
      </c>
    </row>
    <row r="51" spans="1:22" x14ac:dyDescent="0.15">
      <c r="A51" s="18">
        <v>25</v>
      </c>
      <c r="B51" s="18">
        <v>49</v>
      </c>
      <c r="D51">
        <v>662.501953125</v>
      </c>
      <c r="E51">
        <v>541.60107421875</v>
      </c>
      <c r="F51">
        <v>481.61630249023398</v>
      </c>
      <c r="G51">
        <v>474.47933959960898</v>
      </c>
      <c r="I51" s="19">
        <f t="shared" si="0"/>
        <v>180.88565063476602</v>
      </c>
      <c r="J51" s="19">
        <f t="shared" si="0"/>
        <v>67.121734619141023</v>
      </c>
      <c r="K51" s="19">
        <f t="shared" si="1"/>
        <v>133.9004364013673</v>
      </c>
      <c r="L51" s="20">
        <f t="shared" si="2"/>
        <v>1.9948893925512925</v>
      </c>
      <c r="M51" s="20">
        <f t="shared" si="5"/>
        <v>2.0526678242345646</v>
      </c>
      <c r="P51" s="18">
        <f t="shared" si="4"/>
        <v>0.70723425602961731</v>
      </c>
    </row>
    <row r="52" spans="1:22" x14ac:dyDescent="0.15">
      <c r="A52" s="18">
        <v>25.5</v>
      </c>
      <c r="B52" s="18">
        <v>50</v>
      </c>
      <c r="D52">
        <v>661.15264892578102</v>
      </c>
      <c r="E52">
        <v>542.80230712890602</v>
      </c>
      <c r="F52">
        <v>482.736328125</v>
      </c>
      <c r="G52">
        <v>475.84375</v>
      </c>
      <c r="I52" s="19">
        <f t="shared" si="0"/>
        <v>178.41632080078102</v>
      </c>
      <c r="J52" s="19">
        <f t="shared" si="0"/>
        <v>66.958557128906023</v>
      </c>
      <c r="K52" s="19">
        <f t="shared" si="1"/>
        <v>131.5453308105468</v>
      </c>
      <c r="L52" s="20">
        <f t="shared" si="2"/>
        <v>1.9645783369749266</v>
      </c>
      <c r="M52" s="20">
        <f t="shared" si="5"/>
        <v>2.023512337291864</v>
      </c>
      <c r="P52" s="18">
        <f t="shared" si="4"/>
        <v>-0.72318152713883466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660.51983642578102</v>
      </c>
      <c r="E53">
        <v>541.117919921875</v>
      </c>
      <c r="F53">
        <v>482.43408203125</v>
      </c>
      <c r="G53">
        <v>475.87603759765602</v>
      </c>
      <c r="I53" s="19">
        <f t="shared" si="0"/>
        <v>178.08575439453102</v>
      </c>
      <c r="J53" s="19">
        <f t="shared" si="0"/>
        <v>65.241882324218977</v>
      </c>
      <c r="K53" s="19">
        <f t="shared" si="1"/>
        <v>132.41643676757775</v>
      </c>
      <c r="L53" s="20">
        <f t="shared" si="2"/>
        <v>2.0296231814639465</v>
      </c>
      <c r="M53" s="20">
        <f t="shared" si="5"/>
        <v>2.0897127504145492</v>
      </c>
      <c r="P53" s="18">
        <f t="shared" si="4"/>
        <v>2.5247188069925559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662.00891113281295</v>
      </c>
      <c r="E54">
        <v>542.30969238281295</v>
      </c>
      <c r="F54">
        <v>481.51318359375</v>
      </c>
      <c r="G54">
        <v>474.741455078125</v>
      </c>
      <c r="I54" s="19">
        <f t="shared" si="0"/>
        <v>180.49572753906295</v>
      </c>
      <c r="J54" s="19">
        <f t="shared" si="0"/>
        <v>67.568237304687955</v>
      </c>
      <c r="K54" s="19">
        <f t="shared" si="1"/>
        <v>133.19796142578139</v>
      </c>
      <c r="L54" s="20">
        <f t="shared" si="2"/>
        <v>1.9713102892583521</v>
      </c>
      <c r="M54" s="20">
        <f t="shared" si="5"/>
        <v>2.0325554268426202</v>
      </c>
      <c r="P54" s="18">
        <f t="shared" si="4"/>
        <v>-0.27951279173306298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661.37261962890602</v>
      </c>
      <c r="E55">
        <v>542.34393310546898</v>
      </c>
      <c r="F55">
        <v>482.702880859375</v>
      </c>
      <c r="G55">
        <v>475.90475463867199</v>
      </c>
      <c r="I55" s="19">
        <f t="shared" si="0"/>
        <v>178.66973876953102</v>
      </c>
      <c r="J55" s="19">
        <f t="shared" si="0"/>
        <v>66.439178466796989</v>
      </c>
      <c r="K55" s="19">
        <f t="shared" si="1"/>
        <v>132.16231384277313</v>
      </c>
      <c r="L55" s="20">
        <f t="shared" si="2"/>
        <v>1.9892225775913426</v>
      </c>
      <c r="M55" s="20">
        <f t="shared" si="5"/>
        <v>2.0516232838092763</v>
      </c>
      <c r="P55" s="18">
        <f t="shared" si="4"/>
        <v>0.6559873976449041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660.75915527343795</v>
      </c>
      <c r="E56">
        <v>541.24578857421898</v>
      </c>
      <c r="F56">
        <v>482.10940551757801</v>
      </c>
      <c r="G56">
        <v>475.06573486328102</v>
      </c>
      <c r="I56" s="19">
        <f t="shared" si="0"/>
        <v>178.64974975585994</v>
      </c>
      <c r="J56" s="19">
        <f t="shared" si="0"/>
        <v>66.180053710937955</v>
      </c>
      <c r="K56" s="19">
        <f t="shared" si="1"/>
        <v>132.32371215820336</v>
      </c>
      <c r="L56" s="20">
        <f t="shared" si="2"/>
        <v>1.999450056903376</v>
      </c>
      <c r="M56" s="20">
        <f t="shared" si="5"/>
        <v>2.0630063317549752</v>
      </c>
      <c r="P56" s="18">
        <f t="shared" si="4"/>
        <v>1.2144583116821464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660.83447265625</v>
      </c>
      <c r="E57">
        <v>540.884033203125</v>
      </c>
      <c r="F57">
        <v>482.89886474609398</v>
      </c>
      <c r="G57">
        <v>475.62258911132801</v>
      </c>
      <c r="I57" s="19">
        <f t="shared" si="0"/>
        <v>177.93560791015602</v>
      </c>
      <c r="J57" s="19">
        <f t="shared" si="0"/>
        <v>65.261444091796989</v>
      </c>
      <c r="K57" s="19">
        <f t="shared" si="1"/>
        <v>132.25259704589814</v>
      </c>
      <c r="L57" s="20">
        <f t="shared" si="2"/>
        <v>2.0265042995351306</v>
      </c>
      <c r="M57" s="20">
        <f t="shared" si="5"/>
        <v>2.0912161430203953</v>
      </c>
      <c r="P57" s="18">
        <f t="shared" si="4"/>
        <v>2.5984777023911243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656.37713623046898</v>
      </c>
      <c r="E58">
        <v>538.98712158203102</v>
      </c>
      <c r="F58">
        <v>481.66195678710898</v>
      </c>
      <c r="G58">
        <v>474.98779296875</v>
      </c>
      <c r="I58" s="19">
        <f t="shared" si="0"/>
        <v>174.71517944336</v>
      </c>
      <c r="J58" s="19">
        <f t="shared" si="0"/>
        <v>63.999328613281023</v>
      </c>
      <c r="K58" s="19">
        <f t="shared" si="1"/>
        <v>129.9156494140633</v>
      </c>
      <c r="L58" s="20">
        <f t="shared" si="2"/>
        <v>2.029953317152509</v>
      </c>
      <c r="M58" s="20">
        <f t="shared" si="5"/>
        <v>2.095820729271439</v>
      </c>
      <c r="P58" s="18">
        <f t="shared" si="4"/>
        <v>2.8243862204480465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651.76312255859398</v>
      </c>
      <c r="E59">
        <v>537.33001708984398</v>
      </c>
      <c r="F59">
        <v>481.16842651367199</v>
      </c>
      <c r="G59">
        <v>474.61825561523398</v>
      </c>
      <c r="I59" s="19">
        <f t="shared" si="0"/>
        <v>170.59469604492199</v>
      </c>
      <c r="J59" s="19">
        <f t="shared" si="0"/>
        <v>62.71176147461</v>
      </c>
      <c r="K59" s="19">
        <f t="shared" si="1"/>
        <v>126.69646301269499</v>
      </c>
      <c r="L59" s="20">
        <f t="shared" si="2"/>
        <v>2.020298266761178</v>
      </c>
      <c r="M59" s="20">
        <f t="shared" si="5"/>
        <v>2.0873212475137732</v>
      </c>
      <c r="P59" s="18">
        <f t="shared" si="4"/>
        <v>2.4073877707630449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613.67492675781295</v>
      </c>
      <c r="E60">
        <v>524.77307128906295</v>
      </c>
      <c r="F60">
        <v>482.60723876953102</v>
      </c>
      <c r="G60">
        <v>475.88586425781301</v>
      </c>
      <c r="I60" s="19">
        <f t="shared" si="0"/>
        <v>131.06768798828193</v>
      </c>
      <c r="J60" s="19">
        <f t="shared" si="0"/>
        <v>48.887207031249943</v>
      </c>
      <c r="K60" s="19">
        <f t="shared" si="1"/>
        <v>96.846643066406983</v>
      </c>
      <c r="L60" s="20">
        <f t="shared" si="2"/>
        <v>1.9810222131221396</v>
      </c>
      <c r="M60" s="20">
        <f t="shared" si="5"/>
        <v>2.0492007625084003</v>
      </c>
      <c r="P60" s="18">
        <f t="shared" si="4"/>
        <v>0.53713454807168604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610.617431640625</v>
      </c>
      <c r="E61">
        <v>522.900390625</v>
      </c>
      <c r="F61">
        <v>482.06295776367199</v>
      </c>
      <c r="G61">
        <v>475.26721191406301</v>
      </c>
      <c r="I61" s="19">
        <f t="shared" si="0"/>
        <v>128.55447387695301</v>
      </c>
      <c r="J61" s="19">
        <f t="shared" si="0"/>
        <v>47.633178710936988</v>
      </c>
      <c r="K61" s="19">
        <f t="shared" si="1"/>
        <v>95.211248779297122</v>
      </c>
      <c r="L61" s="20">
        <f t="shared" si="2"/>
        <v>1.9988430618306772</v>
      </c>
      <c r="M61" s="20">
        <f t="shared" si="5"/>
        <v>2.0681771798506037</v>
      </c>
      <c r="P61" s="18">
        <f t="shared" si="4"/>
        <v>1.4681485602068869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623.6669921875</v>
      </c>
      <c r="E62">
        <v>527.93109130859398</v>
      </c>
      <c r="F62">
        <v>481.44863891601602</v>
      </c>
      <c r="G62">
        <v>474.30813598632801</v>
      </c>
      <c r="I62" s="19">
        <f t="shared" si="0"/>
        <v>142.21835327148398</v>
      </c>
      <c r="J62" s="19">
        <f t="shared" si="0"/>
        <v>53.622955322265966</v>
      </c>
      <c r="K62" s="19">
        <f t="shared" si="1"/>
        <v>104.6822845458978</v>
      </c>
      <c r="L62" s="20">
        <f t="shared" si="2"/>
        <v>1.9521916298117641</v>
      </c>
      <c r="M62" s="20">
        <f t="shared" si="5"/>
        <v>2.0226813164653556</v>
      </c>
      <c r="P62" s="18">
        <f t="shared" si="4"/>
        <v>-0.7639527654554974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639.67242431640602</v>
      </c>
      <c r="E63">
        <v>534.34539794921898</v>
      </c>
      <c r="F63">
        <v>482.44155883789102</v>
      </c>
      <c r="G63">
        <v>475.49783325195301</v>
      </c>
      <c r="I63" s="19">
        <f t="shared" si="0"/>
        <v>157.230865478515</v>
      </c>
      <c r="J63" s="19">
        <f t="shared" si="0"/>
        <v>58.847564697265966</v>
      </c>
      <c r="K63" s="19">
        <f t="shared" si="1"/>
        <v>116.03757019042882</v>
      </c>
      <c r="L63" s="20">
        <f t="shared" si="2"/>
        <v>1.9718330025612747</v>
      </c>
      <c r="M63" s="20">
        <f t="shared" si="5"/>
        <v>2.0434782578485318</v>
      </c>
      <c r="P63" s="18">
        <f t="shared" si="4"/>
        <v>0.25637912797466922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633.415771484375</v>
      </c>
      <c r="E64">
        <v>531.57879638671898</v>
      </c>
      <c r="F64">
        <v>481.53720092773398</v>
      </c>
      <c r="G64">
        <v>475.00787353515602</v>
      </c>
      <c r="I64" s="19">
        <f t="shared" si="0"/>
        <v>151.87857055664102</v>
      </c>
      <c r="J64" s="19">
        <f t="shared" si="0"/>
        <v>56.570922851562955</v>
      </c>
      <c r="K64" s="19">
        <f t="shared" si="1"/>
        <v>112.27892456054695</v>
      </c>
      <c r="L64" s="20">
        <f t="shared" si="2"/>
        <v>1.9847462070780924</v>
      </c>
      <c r="M64" s="20">
        <f t="shared" si="5"/>
        <v>2.0575470309990149</v>
      </c>
      <c r="P64" s="18">
        <f t="shared" si="4"/>
        <v>0.94661610476801816</v>
      </c>
      <c r="R64" s="29"/>
      <c r="S64" s="29"/>
      <c r="T64" s="29"/>
      <c r="U64" s="18">
        <v>12.5</v>
      </c>
      <c r="V64" s="20">
        <f t="shared" ref="V64:V83" si="6">L26</f>
        <v>2.0307207116209072</v>
      </c>
    </row>
    <row r="65" spans="1:22" x14ac:dyDescent="0.15">
      <c r="A65" s="18">
        <v>32</v>
      </c>
      <c r="B65" s="18">
        <v>63</v>
      </c>
      <c r="D65">
        <v>639.3330078125</v>
      </c>
      <c r="E65">
        <v>534.50250244140602</v>
      </c>
      <c r="F65">
        <v>480.46951293945301</v>
      </c>
      <c r="G65">
        <v>474.22668457031301</v>
      </c>
      <c r="I65" s="19">
        <f t="shared" si="0"/>
        <v>158.86349487304699</v>
      </c>
      <c r="J65" s="19">
        <f t="shared" si="0"/>
        <v>60.275817871093011</v>
      </c>
      <c r="K65" s="19">
        <f t="shared" si="1"/>
        <v>116.67042236328189</v>
      </c>
      <c r="L65" s="20">
        <f t="shared" si="2"/>
        <v>1.9356091129745503</v>
      </c>
      <c r="M65" s="20">
        <f t="shared" si="5"/>
        <v>2.0095655055291384</v>
      </c>
      <c r="P65" s="18">
        <f t="shared" si="4"/>
        <v>-1.407435860390243</v>
      </c>
      <c r="R65" s="29"/>
      <c r="S65" s="29"/>
      <c r="T65" s="29"/>
      <c r="U65" s="18">
        <v>13</v>
      </c>
      <c r="V65" s="20">
        <f t="shared" si="6"/>
        <v>1.9517943321181845</v>
      </c>
    </row>
    <row r="66" spans="1:22" x14ac:dyDescent="0.15">
      <c r="A66" s="18">
        <v>32.5</v>
      </c>
      <c r="B66" s="18">
        <v>64</v>
      </c>
      <c r="D66">
        <v>633.32208251953102</v>
      </c>
      <c r="E66">
        <v>532.63134765625</v>
      </c>
      <c r="F66">
        <v>481.89059448242199</v>
      </c>
      <c r="G66">
        <v>475.08462524414102</v>
      </c>
      <c r="I66" s="19">
        <f t="shared" ref="I66:J129" si="7">D66-F66</f>
        <v>151.43148803710903</v>
      </c>
      <c r="J66" s="19">
        <f t="shared" si="7"/>
        <v>57.546722412108977</v>
      </c>
      <c r="K66" s="19">
        <f t="shared" ref="K66:K129" si="8">I66-0.7*J66</f>
        <v>111.14878234863275</v>
      </c>
      <c r="L66" s="20">
        <f t="shared" ref="L66:L129" si="9">K66/J66</f>
        <v>1.9314528732438259</v>
      </c>
      <c r="M66" s="20">
        <f t="shared" si="5"/>
        <v>2.0065648344320794</v>
      </c>
      <c r="P66" s="18">
        <f t="shared" si="4"/>
        <v>-1.5546536827427206</v>
      </c>
      <c r="R66" s="29"/>
      <c r="S66" s="29"/>
      <c r="T66" s="29"/>
      <c r="U66" s="18">
        <v>13.5</v>
      </c>
      <c r="V66" s="20">
        <f t="shared" si="6"/>
        <v>1.9798596893001916</v>
      </c>
    </row>
    <row r="67" spans="1:22" x14ac:dyDescent="0.15">
      <c r="A67" s="18">
        <v>33</v>
      </c>
      <c r="B67" s="18">
        <v>65</v>
      </c>
      <c r="D67">
        <v>636.35284423828102</v>
      </c>
      <c r="E67">
        <v>532.7353515625</v>
      </c>
      <c r="F67">
        <v>481.66589355468801</v>
      </c>
      <c r="G67">
        <v>474.84454345703102</v>
      </c>
      <c r="I67" s="19">
        <f t="shared" si="7"/>
        <v>154.68695068359301</v>
      </c>
      <c r="J67" s="19">
        <f t="shared" si="7"/>
        <v>57.890808105468977</v>
      </c>
      <c r="K67" s="19">
        <f t="shared" si="8"/>
        <v>114.16338500976474</v>
      </c>
      <c r="L67" s="20">
        <f t="shared" si="9"/>
        <v>1.9720468368963684</v>
      </c>
      <c r="M67" s="20">
        <f t="shared" si="5"/>
        <v>2.0483143667182873</v>
      </c>
      <c r="P67" s="18">
        <f t="shared" si="4"/>
        <v>0.49364652364583295</v>
      </c>
      <c r="R67" s="29"/>
      <c r="S67" s="29"/>
      <c r="T67" s="29"/>
      <c r="U67" s="18">
        <v>14</v>
      </c>
      <c r="V67" s="20">
        <f t="shared" si="6"/>
        <v>1.9669971858946294</v>
      </c>
    </row>
    <row r="68" spans="1:22" x14ac:dyDescent="0.15">
      <c r="A68" s="18">
        <v>33.5</v>
      </c>
      <c r="B68" s="18">
        <v>66</v>
      </c>
      <c r="D68">
        <v>631.29040527343795</v>
      </c>
      <c r="E68">
        <v>531.09167480468795</v>
      </c>
      <c r="F68">
        <v>480.58401489257801</v>
      </c>
      <c r="G68">
        <v>474.17828369140602</v>
      </c>
      <c r="I68" s="19">
        <f t="shared" si="7"/>
        <v>150.70639038085994</v>
      </c>
      <c r="J68" s="19">
        <f t="shared" si="7"/>
        <v>56.913391113281932</v>
      </c>
      <c r="K68" s="19">
        <f t="shared" si="8"/>
        <v>110.8670166015626</v>
      </c>
      <c r="L68" s="20">
        <f t="shared" si="9"/>
        <v>1.9479952684753914</v>
      </c>
      <c r="M68" s="20">
        <f t="shared" si="5"/>
        <v>2.025418366930976</v>
      </c>
      <c r="P68" s="18">
        <f t="shared" si="4"/>
        <v>-0.62966860161881411</v>
      </c>
      <c r="R68" s="29"/>
      <c r="S68" s="29"/>
      <c r="T68" s="29"/>
      <c r="U68" s="18">
        <v>14.5</v>
      </c>
      <c r="V68" s="20">
        <f t="shared" si="6"/>
        <v>1.9946233483009033</v>
      </c>
    </row>
    <row r="69" spans="1:22" x14ac:dyDescent="0.15">
      <c r="A69" s="18">
        <v>34</v>
      </c>
      <c r="B69" s="18">
        <v>67</v>
      </c>
      <c r="D69">
        <v>637.93658447265602</v>
      </c>
      <c r="E69">
        <v>533.39739990234398</v>
      </c>
      <c r="F69">
        <v>482.41754150390602</v>
      </c>
      <c r="G69">
        <v>475.48287963867199</v>
      </c>
      <c r="I69" s="19">
        <f t="shared" si="7"/>
        <v>155.51904296875</v>
      </c>
      <c r="J69" s="19">
        <f t="shared" si="7"/>
        <v>57.914520263671989</v>
      </c>
      <c r="K69" s="19">
        <f t="shared" si="8"/>
        <v>114.97887878417961</v>
      </c>
      <c r="L69" s="20">
        <f t="shared" si="9"/>
        <v>1.9853204042907759</v>
      </c>
      <c r="M69" s="20">
        <f t="shared" si="5"/>
        <v>2.0638990713800256</v>
      </c>
      <c r="P69" s="18">
        <f t="shared" si="4"/>
        <v>1.2582575750057772</v>
      </c>
      <c r="U69" s="18">
        <v>15</v>
      </c>
      <c r="V69" s="20">
        <f t="shared" si="6"/>
        <v>2.020618571198332</v>
      </c>
    </row>
    <row r="70" spans="1:22" x14ac:dyDescent="0.15">
      <c r="A70" s="18">
        <v>34.5</v>
      </c>
      <c r="B70" s="18">
        <v>68</v>
      </c>
      <c r="D70">
        <v>640.02728271484398</v>
      </c>
      <c r="E70">
        <v>533.53070068359398</v>
      </c>
      <c r="F70">
        <v>480.49783325195301</v>
      </c>
      <c r="G70">
        <v>473.64187622070301</v>
      </c>
      <c r="I70" s="19">
        <f t="shared" si="7"/>
        <v>159.52944946289097</v>
      </c>
      <c r="J70" s="19">
        <f t="shared" si="7"/>
        <v>59.888824462890966</v>
      </c>
      <c r="K70" s="19">
        <f t="shared" si="8"/>
        <v>117.60727233886729</v>
      </c>
      <c r="L70" s="20">
        <f t="shared" si="9"/>
        <v>1.9637599066874409</v>
      </c>
      <c r="M70" s="20">
        <f t="shared" si="5"/>
        <v>2.0434941424103563</v>
      </c>
      <c r="P70" s="18">
        <f t="shared" ref="P70:P133" si="10">(M70-$O$2)/$O$2*100</f>
        <v>0.25715845050792718</v>
      </c>
      <c r="U70" s="18">
        <v>15.5</v>
      </c>
      <c r="V70" s="20">
        <f t="shared" si="6"/>
        <v>1.9562656834755334</v>
      </c>
    </row>
    <row r="71" spans="1:22" x14ac:dyDescent="0.15">
      <c r="A71" s="18">
        <v>35</v>
      </c>
      <c r="B71" s="18">
        <v>69</v>
      </c>
      <c r="D71">
        <v>635.32409667968795</v>
      </c>
      <c r="E71">
        <v>531.69128417968795</v>
      </c>
      <c r="F71">
        <v>482.41519165039102</v>
      </c>
      <c r="G71">
        <v>475.44903564453102</v>
      </c>
      <c r="I71" s="19">
        <f t="shared" si="7"/>
        <v>152.90890502929693</v>
      </c>
      <c r="J71" s="19">
        <f t="shared" si="7"/>
        <v>56.242248535156932</v>
      </c>
      <c r="K71" s="19">
        <f t="shared" si="8"/>
        <v>113.53933105468708</v>
      </c>
      <c r="L71" s="20">
        <f t="shared" si="9"/>
        <v>2.0187551887032726</v>
      </c>
      <c r="M71" s="20">
        <f t="shared" si="5"/>
        <v>2.0996449930598535</v>
      </c>
      <c r="P71" s="18">
        <f t="shared" si="10"/>
        <v>3.0120108446808178</v>
      </c>
      <c r="U71" s="18">
        <v>16</v>
      </c>
      <c r="V71" s="20">
        <f t="shared" si="6"/>
        <v>1.9866940627855245</v>
      </c>
    </row>
    <row r="72" spans="1:22" x14ac:dyDescent="0.15">
      <c r="A72" s="18">
        <v>35.5</v>
      </c>
      <c r="B72" s="18">
        <v>70</v>
      </c>
      <c r="D72">
        <v>635.94201660156295</v>
      </c>
      <c r="E72">
        <v>532.37463378906295</v>
      </c>
      <c r="F72">
        <v>481.10586547851602</v>
      </c>
      <c r="G72">
        <v>474.29437255859398</v>
      </c>
      <c r="I72" s="19">
        <f t="shared" si="7"/>
        <v>154.83615112304693</v>
      </c>
      <c r="J72" s="19">
        <f t="shared" si="7"/>
        <v>58.080261230468977</v>
      </c>
      <c r="K72" s="19">
        <f t="shared" si="8"/>
        <v>114.17996826171864</v>
      </c>
      <c r="L72" s="20">
        <f t="shared" si="9"/>
        <v>1.9658997022868019</v>
      </c>
      <c r="M72" s="20">
        <f t="shared" si="5"/>
        <v>2.0479450752770481</v>
      </c>
      <c r="P72" s="18">
        <f t="shared" si="10"/>
        <v>0.47552848270294851</v>
      </c>
      <c r="U72" s="18">
        <v>16.5</v>
      </c>
      <c r="V72" s="20">
        <f t="shared" si="6"/>
        <v>1.9764022511467378</v>
      </c>
    </row>
    <row r="73" spans="1:22" x14ac:dyDescent="0.15">
      <c r="A73" s="18">
        <v>36</v>
      </c>
      <c r="B73" s="18">
        <v>71</v>
      </c>
      <c r="D73">
        <v>635.79730224609398</v>
      </c>
      <c r="E73">
        <v>533.29333496093795</v>
      </c>
      <c r="F73">
        <v>482.01101684570301</v>
      </c>
      <c r="G73">
        <v>474.89572143554699</v>
      </c>
      <c r="I73" s="19">
        <f t="shared" si="7"/>
        <v>153.78628540039097</v>
      </c>
      <c r="J73" s="19">
        <f t="shared" si="7"/>
        <v>58.397613525390966</v>
      </c>
      <c r="K73" s="19">
        <f t="shared" si="8"/>
        <v>112.90795593261728</v>
      </c>
      <c r="L73" s="20">
        <f t="shared" si="9"/>
        <v>1.9334344182322709</v>
      </c>
      <c r="M73" s="20">
        <f t="shared" si="5"/>
        <v>2.0166353598561826</v>
      </c>
      <c r="P73" s="18">
        <f t="shared" si="10"/>
        <v>-1.0605772661921566</v>
      </c>
      <c r="U73" s="18">
        <v>17</v>
      </c>
      <c r="V73" s="20">
        <f t="shared" si="6"/>
        <v>1.9914854510481381</v>
      </c>
    </row>
    <row r="74" spans="1:22" x14ac:dyDescent="0.15">
      <c r="A74" s="18">
        <v>36.5</v>
      </c>
      <c r="B74" s="18">
        <v>72</v>
      </c>
      <c r="D74">
        <v>633.56146240234398</v>
      </c>
      <c r="E74">
        <v>532.949462890625</v>
      </c>
      <c r="F74">
        <v>481.1845703125</v>
      </c>
      <c r="G74">
        <v>474.59426879882801</v>
      </c>
      <c r="I74" s="19">
        <f t="shared" si="7"/>
        <v>152.37689208984398</v>
      </c>
      <c r="J74" s="19">
        <f t="shared" si="7"/>
        <v>58.355194091796989</v>
      </c>
      <c r="K74" s="19">
        <f t="shared" si="8"/>
        <v>111.52825622558609</v>
      </c>
      <c r="L74" s="20">
        <f t="shared" si="9"/>
        <v>1.9111967316935659</v>
      </c>
      <c r="M74" s="20">
        <f t="shared" si="5"/>
        <v>1.9955532419511428</v>
      </c>
      <c r="P74" s="18">
        <f t="shared" si="10"/>
        <v>-2.0949003853104604</v>
      </c>
      <c r="U74" s="18">
        <v>17.5</v>
      </c>
      <c r="V74" s="20">
        <f t="shared" si="6"/>
        <v>2.0035984848484896</v>
      </c>
    </row>
    <row r="75" spans="1:22" x14ac:dyDescent="0.15">
      <c r="A75" s="18">
        <v>37</v>
      </c>
      <c r="B75" s="18">
        <v>73</v>
      </c>
      <c r="D75">
        <v>631.53369140625</v>
      </c>
      <c r="E75">
        <v>531.98565673828102</v>
      </c>
      <c r="F75">
        <v>481.13024902343801</v>
      </c>
      <c r="G75">
        <v>474.07241821289102</v>
      </c>
      <c r="I75" s="19">
        <f t="shared" si="7"/>
        <v>150.40344238281199</v>
      </c>
      <c r="J75" s="19">
        <f t="shared" si="7"/>
        <v>57.91323852539</v>
      </c>
      <c r="K75" s="19">
        <f t="shared" si="8"/>
        <v>109.864175415039</v>
      </c>
      <c r="L75" s="20">
        <f t="shared" si="9"/>
        <v>1.8970476908638594</v>
      </c>
      <c r="M75" s="20">
        <f t="shared" si="5"/>
        <v>1.9825597697551018</v>
      </c>
      <c r="P75" s="18">
        <f t="shared" si="10"/>
        <v>-2.7323813419449592</v>
      </c>
      <c r="U75" s="18">
        <v>18</v>
      </c>
      <c r="V75" s="20">
        <f t="shared" si="6"/>
        <v>1.9722552155989705</v>
      </c>
    </row>
    <row r="76" spans="1:22" x14ac:dyDescent="0.15">
      <c r="A76" s="18">
        <v>37.5</v>
      </c>
      <c r="B76" s="18">
        <v>74</v>
      </c>
      <c r="D76">
        <v>636.15606689453102</v>
      </c>
      <c r="E76">
        <v>534.17242431640602</v>
      </c>
      <c r="F76">
        <v>481.64462280273398</v>
      </c>
      <c r="G76">
        <v>475.11529541015602</v>
      </c>
      <c r="I76" s="19">
        <f t="shared" si="7"/>
        <v>154.51144409179705</v>
      </c>
      <c r="J76" s="19">
        <f t="shared" si="7"/>
        <v>59.05712890625</v>
      </c>
      <c r="K76" s="19">
        <f t="shared" si="8"/>
        <v>113.17145385742205</v>
      </c>
      <c r="L76" s="20">
        <f t="shared" si="9"/>
        <v>1.9163047028086249</v>
      </c>
      <c r="M76" s="20">
        <f t="shared" si="5"/>
        <v>2.0029723503335326</v>
      </c>
      <c r="P76" s="18">
        <f t="shared" si="10"/>
        <v>-1.7309068170306947</v>
      </c>
      <c r="U76" s="18">
        <v>18.5</v>
      </c>
      <c r="V76" s="20">
        <f t="shared" si="6"/>
        <v>1.9780555199006538</v>
      </c>
    </row>
    <row r="77" spans="1:22" x14ac:dyDescent="0.15">
      <c r="A77" s="18">
        <v>38</v>
      </c>
      <c r="B77" s="18">
        <v>75</v>
      </c>
      <c r="D77">
        <v>637.983154296875</v>
      </c>
      <c r="E77">
        <v>534.66796875</v>
      </c>
      <c r="F77">
        <v>481.90948486328102</v>
      </c>
      <c r="G77">
        <v>474.93466186523398</v>
      </c>
      <c r="I77" s="19">
        <f t="shared" si="7"/>
        <v>156.07366943359398</v>
      </c>
      <c r="J77" s="19">
        <f t="shared" si="7"/>
        <v>59.733306884766023</v>
      </c>
      <c r="K77" s="19">
        <f t="shared" si="8"/>
        <v>114.26035461425776</v>
      </c>
      <c r="L77" s="20">
        <f t="shared" si="9"/>
        <v>1.9128416050141357</v>
      </c>
      <c r="M77" s="20">
        <f t="shared" si="5"/>
        <v>2.0006648211727089</v>
      </c>
      <c r="P77" s="18">
        <f t="shared" si="10"/>
        <v>-1.8441179644984269</v>
      </c>
      <c r="U77" s="18">
        <v>19</v>
      </c>
      <c r="V77" s="20">
        <f t="shared" si="6"/>
        <v>1.9917920828005715</v>
      </c>
    </row>
    <row r="78" spans="1:22" x14ac:dyDescent="0.15">
      <c r="A78" s="18">
        <v>38.5</v>
      </c>
      <c r="B78" s="18">
        <v>76</v>
      </c>
      <c r="D78">
        <v>635.35382080078102</v>
      </c>
      <c r="E78">
        <v>533.44152832031295</v>
      </c>
      <c r="F78">
        <v>480.95001220703102</v>
      </c>
      <c r="G78">
        <v>474.20620727539102</v>
      </c>
      <c r="I78" s="19">
        <f t="shared" si="7"/>
        <v>154.40380859375</v>
      </c>
      <c r="J78" s="19">
        <f t="shared" si="7"/>
        <v>59.235321044921932</v>
      </c>
      <c r="K78" s="19">
        <f t="shared" si="8"/>
        <v>112.93908386230464</v>
      </c>
      <c r="L78" s="20">
        <f t="shared" si="9"/>
        <v>1.9066172322532988</v>
      </c>
      <c r="M78" s="20">
        <f t="shared" si="5"/>
        <v>1.9955960170455376</v>
      </c>
      <c r="P78" s="18">
        <f t="shared" si="10"/>
        <v>-2.0928017693528864</v>
      </c>
      <c r="U78" s="18">
        <v>19.5</v>
      </c>
      <c r="V78" s="20">
        <f t="shared" si="6"/>
        <v>1.9916186444172086</v>
      </c>
    </row>
    <row r="79" spans="1:22" x14ac:dyDescent="0.15">
      <c r="A79" s="18">
        <v>39</v>
      </c>
      <c r="B79" s="18">
        <v>77</v>
      </c>
      <c r="D79">
        <v>638.61053466796898</v>
      </c>
      <c r="E79">
        <v>534.08819580078102</v>
      </c>
      <c r="F79">
        <v>481.49822998046898</v>
      </c>
      <c r="G79">
        <v>475.01101684570301</v>
      </c>
      <c r="I79" s="19">
        <f t="shared" si="7"/>
        <v>157.1123046875</v>
      </c>
      <c r="J79" s="19">
        <f t="shared" si="7"/>
        <v>59.077178955078011</v>
      </c>
      <c r="K79" s="19">
        <f t="shared" si="8"/>
        <v>115.75827941894539</v>
      </c>
      <c r="L79" s="20">
        <f t="shared" si="9"/>
        <v>1.959441555375679</v>
      </c>
      <c r="M79" s="20">
        <f t="shared" si="5"/>
        <v>2.0495759088015832</v>
      </c>
      <c r="P79" s="18">
        <f t="shared" si="10"/>
        <v>0.55553983760845804</v>
      </c>
      <c r="U79" s="18">
        <v>20</v>
      </c>
      <c r="V79" s="20">
        <f t="shared" si="6"/>
        <v>2.0095721725094573</v>
      </c>
    </row>
    <row r="80" spans="1:22" x14ac:dyDescent="0.15">
      <c r="A80" s="18">
        <v>39.5</v>
      </c>
      <c r="B80" s="18">
        <v>78</v>
      </c>
      <c r="D80">
        <v>642.25866699218795</v>
      </c>
      <c r="E80">
        <v>535.782470703125</v>
      </c>
      <c r="F80">
        <v>480.57260131835898</v>
      </c>
      <c r="G80">
        <v>473.66076660156301</v>
      </c>
      <c r="I80" s="19">
        <f t="shared" si="7"/>
        <v>161.68606567382898</v>
      </c>
      <c r="J80" s="19">
        <f t="shared" si="7"/>
        <v>62.121704101561988</v>
      </c>
      <c r="K80" s="19">
        <f t="shared" si="8"/>
        <v>118.20087280273559</v>
      </c>
      <c r="L80" s="20">
        <f t="shared" si="9"/>
        <v>1.902730688287148</v>
      </c>
      <c r="M80" s="20">
        <f t="shared" si="5"/>
        <v>1.9940206103467177</v>
      </c>
      <c r="P80" s="18">
        <f t="shared" si="10"/>
        <v>-2.1700937937093991</v>
      </c>
      <c r="U80" s="18">
        <v>20.5</v>
      </c>
      <c r="V80" s="20">
        <f t="shared" si="6"/>
        <v>2.0088072600055753</v>
      </c>
    </row>
    <row r="81" spans="1:22" x14ac:dyDescent="0.15">
      <c r="A81" s="18">
        <v>40</v>
      </c>
      <c r="B81" s="18">
        <v>79</v>
      </c>
      <c r="D81">
        <v>642.60308837890602</v>
      </c>
      <c r="E81">
        <v>536.515380859375</v>
      </c>
      <c r="F81">
        <v>481.40890502929699</v>
      </c>
      <c r="G81">
        <v>474.82290649414102</v>
      </c>
      <c r="I81" s="19">
        <f t="shared" si="7"/>
        <v>161.19418334960903</v>
      </c>
      <c r="J81" s="19">
        <f t="shared" si="7"/>
        <v>61.692474365233977</v>
      </c>
      <c r="K81" s="19">
        <f t="shared" si="8"/>
        <v>118.00945129394526</v>
      </c>
      <c r="L81" s="20">
        <f t="shared" si="9"/>
        <v>1.912866237059994</v>
      </c>
      <c r="M81" s="20">
        <f t="shared" si="5"/>
        <v>2.0053117277532291</v>
      </c>
      <c r="P81" s="18">
        <f t="shared" si="10"/>
        <v>-1.6161331419931904</v>
      </c>
      <c r="U81" s="18">
        <v>21</v>
      </c>
      <c r="V81" s="20">
        <f t="shared" si="6"/>
        <v>1.9933821902946183</v>
      </c>
    </row>
    <row r="82" spans="1:22" x14ac:dyDescent="0.15">
      <c r="A82" s="18">
        <v>40.5</v>
      </c>
      <c r="B82" s="18">
        <v>80</v>
      </c>
      <c r="D82">
        <v>637.16998291015602</v>
      </c>
      <c r="E82">
        <v>533.2685546875</v>
      </c>
      <c r="F82">
        <v>480.78591918945301</v>
      </c>
      <c r="G82">
        <v>474.30065917968801</v>
      </c>
      <c r="I82" s="19">
        <f t="shared" si="7"/>
        <v>156.38406372070301</v>
      </c>
      <c r="J82" s="19">
        <f t="shared" si="7"/>
        <v>58.967895507811988</v>
      </c>
      <c r="K82" s="19">
        <f t="shared" si="8"/>
        <v>115.10653686523463</v>
      </c>
      <c r="L82" s="20">
        <f t="shared" si="9"/>
        <v>1.9520204320329775</v>
      </c>
      <c r="M82" s="20">
        <f t="shared" si="5"/>
        <v>2.0456214913598778</v>
      </c>
      <c r="P82" s="18">
        <f t="shared" si="10"/>
        <v>0.36152966268088005</v>
      </c>
      <c r="U82" s="18">
        <v>21.5</v>
      </c>
      <c r="V82" s="20">
        <f t="shared" si="6"/>
        <v>2.0036459522624641</v>
      </c>
    </row>
    <row r="83" spans="1:22" x14ac:dyDescent="0.15">
      <c r="A83" s="18">
        <v>41</v>
      </c>
      <c r="B83" s="18">
        <v>81</v>
      </c>
      <c r="D83">
        <v>620.99951171875</v>
      </c>
      <c r="E83">
        <v>527.817626953125</v>
      </c>
      <c r="F83">
        <v>481.0263671875</v>
      </c>
      <c r="G83">
        <v>474.14993286132801</v>
      </c>
      <c r="I83" s="19">
        <f t="shared" si="7"/>
        <v>139.97314453125</v>
      </c>
      <c r="J83" s="19">
        <f t="shared" si="7"/>
        <v>53.667694091796989</v>
      </c>
      <c r="K83" s="19">
        <f t="shared" si="8"/>
        <v>102.40575866699211</v>
      </c>
      <c r="L83" s="20">
        <f t="shared" si="9"/>
        <v>1.908145307898456</v>
      </c>
      <c r="M83" s="20">
        <f t="shared" si="5"/>
        <v>2.0029019358590219</v>
      </c>
      <c r="P83" s="18">
        <f t="shared" si="10"/>
        <v>-1.7343614660956068</v>
      </c>
      <c r="U83" s="18">
        <v>22</v>
      </c>
      <c r="V83" s="20">
        <f t="shared" si="6"/>
        <v>1.9547427692819086</v>
      </c>
    </row>
    <row r="84" spans="1:22" x14ac:dyDescent="0.15">
      <c r="A84" s="18">
        <v>41.5</v>
      </c>
      <c r="B84" s="18">
        <v>82</v>
      </c>
      <c r="D84">
        <v>616.83154296875</v>
      </c>
      <c r="E84">
        <v>526.47570800781295</v>
      </c>
      <c r="F84">
        <v>481.70367431640602</v>
      </c>
      <c r="G84">
        <v>475.1318359375</v>
      </c>
      <c r="I84" s="19">
        <f t="shared" si="7"/>
        <v>135.12786865234398</v>
      </c>
      <c r="J84" s="19">
        <f t="shared" si="7"/>
        <v>51.343872070312955</v>
      </c>
      <c r="K84" s="19">
        <f t="shared" si="8"/>
        <v>99.187158203124909</v>
      </c>
      <c r="L84" s="20">
        <f t="shared" si="9"/>
        <v>1.9318207646531389</v>
      </c>
      <c r="M84" s="20">
        <f t="shared" si="5"/>
        <v>2.0277329612473705</v>
      </c>
      <c r="P84" s="18">
        <f t="shared" si="10"/>
        <v>-0.51611082608553527</v>
      </c>
      <c r="U84" s="18">
        <v>65</v>
      </c>
      <c r="V84" s="20">
        <f t="shared" ref="V84:V104" si="11">L131</f>
        <v>1.8921322535940808</v>
      </c>
    </row>
    <row r="85" spans="1:22" x14ac:dyDescent="0.15">
      <c r="A85" s="18">
        <v>42</v>
      </c>
      <c r="B85" s="18">
        <v>83</v>
      </c>
      <c r="D85">
        <v>612.56341552734398</v>
      </c>
      <c r="E85">
        <v>524.516357421875</v>
      </c>
      <c r="F85">
        <v>480.019287109375</v>
      </c>
      <c r="G85">
        <v>473.73986816406301</v>
      </c>
      <c r="I85" s="19">
        <f t="shared" si="7"/>
        <v>132.54412841796898</v>
      </c>
      <c r="J85" s="19">
        <f t="shared" si="7"/>
        <v>50.776489257811988</v>
      </c>
      <c r="K85" s="19">
        <f t="shared" si="8"/>
        <v>97.000585937500588</v>
      </c>
      <c r="L85" s="20">
        <f t="shared" si="9"/>
        <v>1.9103444794103601</v>
      </c>
      <c r="M85" s="20">
        <f t="shared" si="5"/>
        <v>2.0074122446382572</v>
      </c>
      <c r="P85" s="18">
        <f t="shared" si="10"/>
        <v>-1.5130783547052604</v>
      </c>
      <c r="U85" s="18">
        <v>65.5</v>
      </c>
      <c r="V85" s="20">
        <f t="shared" si="11"/>
        <v>1.842965106564858</v>
      </c>
    </row>
    <row r="86" spans="1:22" x14ac:dyDescent="0.15">
      <c r="A86" s="18">
        <v>42.5</v>
      </c>
      <c r="B86" s="18">
        <v>84</v>
      </c>
      <c r="D86">
        <v>630.784912109375</v>
      </c>
      <c r="E86">
        <v>532.2646484375</v>
      </c>
      <c r="F86">
        <v>481.42779541015602</v>
      </c>
      <c r="G86">
        <v>475.01022338867199</v>
      </c>
      <c r="I86" s="19">
        <f t="shared" si="7"/>
        <v>149.35711669921898</v>
      </c>
      <c r="J86" s="19">
        <f t="shared" si="7"/>
        <v>57.254425048828011</v>
      </c>
      <c r="K86" s="19">
        <f t="shared" si="8"/>
        <v>109.27901916503937</v>
      </c>
      <c r="L86" s="20">
        <f t="shared" si="9"/>
        <v>1.9086563016193681</v>
      </c>
      <c r="M86" s="20">
        <f t="shared" si="5"/>
        <v>2.0068796354809302</v>
      </c>
      <c r="P86" s="18">
        <f t="shared" si="10"/>
        <v>-1.5392090294011718</v>
      </c>
      <c r="U86" s="18">
        <v>66</v>
      </c>
      <c r="V86" s="20">
        <f t="shared" si="11"/>
        <v>1.9019781458698066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653.06939697265602</v>
      </c>
      <c r="E87">
        <v>539.27648925781295</v>
      </c>
      <c r="F87">
        <v>480.27468872070301</v>
      </c>
      <c r="G87">
        <v>474.191650390625</v>
      </c>
      <c r="I87" s="19">
        <f t="shared" si="7"/>
        <v>172.79470825195301</v>
      </c>
      <c r="J87" s="19">
        <f t="shared" si="7"/>
        <v>65.084838867187955</v>
      </c>
      <c r="K87" s="19">
        <f t="shared" si="8"/>
        <v>127.23532104492145</v>
      </c>
      <c r="L87" s="20">
        <f t="shared" si="9"/>
        <v>1.9549148966099108</v>
      </c>
      <c r="M87" s="20">
        <f t="shared" si="5"/>
        <v>2.0542937991051384</v>
      </c>
      <c r="P87" s="18">
        <f t="shared" si="10"/>
        <v>0.78700723744045753</v>
      </c>
      <c r="U87" s="18">
        <v>66.5</v>
      </c>
      <c r="V87" s="20">
        <f t="shared" si="11"/>
        <v>1.8536745884448704</v>
      </c>
    </row>
    <row r="88" spans="1:22" x14ac:dyDescent="0.15">
      <c r="A88" s="18">
        <v>43.5</v>
      </c>
      <c r="B88" s="18">
        <v>86</v>
      </c>
      <c r="D88">
        <v>661.63629150390602</v>
      </c>
      <c r="E88">
        <v>543.42767333984398</v>
      </c>
      <c r="F88">
        <v>481.89532470703102</v>
      </c>
      <c r="G88">
        <v>475.254638671875</v>
      </c>
      <c r="I88" s="19">
        <f t="shared" si="7"/>
        <v>179.740966796875</v>
      </c>
      <c r="J88" s="19">
        <f t="shared" si="7"/>
        <v>68.173034667968977</v>
      </c>
      <c r="K88" s="19">
        <f t="shared" si="8"/>
        <v>132.01984252929671</v>
      </c>
      <c r="L88" s="20">
        <f t="shared" si="9"/>
        <v>1.936540498340557</v>
      </c>
      <c r="M88" s="20">
        <f t="shared" ref="M88:M151" si="12">L88+ABS($N$2)*A88</f>
        <v>2.0370749694694501</v>
      </c>
      <c r="P88" s="18">
        <f t="shared" si="10"/>
        <v>-5.7776652706286825E-2</v>
      </c>
      <c r="U88" s="18">
        <v>67</v>
      </c>
      <c r="V88" s="20">
        <f t="shared" si="11"/>
        <v>1.8460461599095128</v>
      </c>
    </row>
    <row r="89" spans="1:22" x14ac:dyDescent="0.15">
      <c r="A89" s="18">
        <v>44</v>
      </c>
      <c r="B89" s="18">
        <v>87</v>
      </c>
      <c r="D89">
        <v>674.09613037109398</v>
      </c>
      <c r="E89">
        <v>548.15264892578102</v>
      </c>
      <c r="F89">
        <v>480.92877197265602</v>
      </c>
      <c r="G89">
        <v>474.50765991210898</v>
      </c>
      <c r="I89" s="19">
        <f t="shared" si="7"/>
        <v>193.16735839843795</v>
      </c>
      <c r="J89" s="19">
        <f t="shared" si="7"/>
        <v>73.644989013672046</v>
      </c>
      <c r="K89" s="19">
        <f t="shared" si="8"/>
        <v>141.61586608886753</v>
      </c>
      <c r="L89" s="20">
        <f t="shared" si="9"/>
        <v>1.9229531837200333</v>
      </c>
      <c r="M89" s="20">
        <f t="shared" si="12"/>
        <v>2.0246432234825917</v>
      </c>
      <c r="P89" s="18">
        <f t="shared" si="10"/>
        <v>-0.6676984045498211</v>
      </c>
      <c r="U89" s="18">
        <v>67.5</v>
      </c>
      <c r="V89" s="20">
        <f t="shared" si="11"/>
        <v>1.8627673130872777</v>
      </c>
    </row>
    <row r="90" spans="1:22" x14ac:dyDescent="0.15">
      <c r="A90" s="18">
        <v>44.5</v>
      </c>
      <c r="B90" s="18">
        <v>88</v>
      </c>
      <c r="D90">
        <v>672.15411376953102</v>
      </c>
      <c r="E90">
        <v>546.849365234375</v>
      </c>
      <c r="F90">
        <v>481.13812255859398</v>
      </c>
      <c r="G90">
        <v>474.90475463867199</v>
      </c>
      <c r="I90" s="19">
        <f t="shared" si="7"/>
        <v>191.01599121093705</v>
      </c>
      <c r="J90" s="19">
        <f t="shared" si="7"/>
        <v>71.944610595703011</v>
      </c>
      <c r="K90" s="19">
        <f t="shared" si="8"/>
        <v>140.65476379394494</v>
      </c>
      <c r="L90" s="20">
        <f t="shared" si="9"/>
        <v>1.9550423948273581</v>
      </c>
      <c r="M90" s="20">
        <f t="shared" si="12"/>
        <v>2.057888003223582</v>
      </c>
      <c r="P90" s="18">
        <f t="shared" si="10"/>
        <v>0.96334475871234626</v>
      </c>
      <c r="U90" s="18">
        <v>68</v>
      </c>
      <c r="V90" s="20">
        <f t="shared" si="11"/>
        <v>1.8752240152153874</v>
      </c>
    </row>
    <row r="91" spans="1:22" x14ac:dyDescent="0.15">
      <c r="A91" s="18">
        <v>45</v>
      </c>
      <c r="B91" s="18">
        <v>89</v>
      </c>
      <c r="D91">
        <v>664.84637451171898</v>
      </c>
      <c r="E91">
        <v>544.59613037109398</v>
      </c>
      <c r="F91">
        <v>480.81896972656301</v>
      </c>
      <c r="G91">
        <v>474.17514038085898</v>
      </c>
      <c r="I91" s="19">
        <f t="shared" si="7"/>
        <v>184.02740478515597</v>
      </c>
      <c r="J91" s="19">
        <f t="shared" si="7"/>
        <v>70.420989990235</v>
      </c>
      <c r="K91" s="19">
        <f t="shared" si="8"/>
        <v>134.73271179199148</v>
      </c>
      <c r="L91" s="20">
        <f t="shared" si="9"/>
        <v>1.9132464881660187</v>
      </c>
      <c r="M91" s="20">
        <f t="shared" si="12"/>
        <v>2.0172476651959084</v>
      </c>
      <c r="P91" s="18">
        <f t="shared" si="10"/>
        <v>-1.0305365666907766</v>
      </c>
      <c r="U91" s="18">
        <v>68.5</v>
      </c>
      <c r="V91" s="20">
        <f t="shared" si="11"/>
        <v>1.8821941223649323</v>
      </c>
    </row>
    <row r="92" spans="1:22" x14ac:dyDescent="0.15">
      <c r="A92" s="18">
        <v>45.5</v>
      </c>
      <c r="B92" s="18">
        <v>90</v>
      </c>
      <c r="D92">
        <v>640.29833984375</v>
      </c>
      <c r="E92">
        <v>535.42816162109398</v>
      </c>
      <c r="F92">
        <v>481.11215209960898</v>
      </c>
      <c r="G92">
        <v>474.60250854492199</v>
      </c>
      <c r="I92" s="19">
        <f t="shared" si="7"/>
        <v>159.18618774414102</v>
      </c>
      <c r="J92" s="19">
        <f t="shared" si="7"/>
        <v>60.825653076171989</v>
      </c>
      <c r="K92" s="19">
        <f t="shared" si="8"/>
        <v>116.60823059082063</v>
      </c>
      <c r="L92" s="20">
        <f t="shared" si="9"/>
        <v>1.9170896602588401</v>
      </c>
      <c r="M92" s="20">
        <f t="shared" si="12"/>
        <v>2.0222464059223952</v>
      </c>
      <c r="P92" s="18">
        <f t="shared" si="10"/>
        <v>-0.78529018664621697</v>
      </c>
      <c r="U92" s="18">
        <v>69</v>
      </c>
      <c r="V92" s="20">
        <f t="shared" si="11"/>
        <v>1.8463286951476074</v>
      </c>
    </row>
    <row r="93" spans="1:22" x14ac:dyDescent="0.15">
      <c r="A93" s="18">
        <v>46</v>
      </c>
      <c r="B93" s="18">
        <v>91</v>
      </c>
      <c r="D93">
        <v>644.66003417968795</v>
      </c>
      <c r="E93">
        <v>536.52526855468795</v>
      </c>
      <c r="F93">
        <v>481.20227050781301</v>
      </c>
      <c r="G93">
        <v>474.347900390625</v>
      </c>
      <c r="I93" s="19">
        <f t="shared" si="7"/>
        <v>163.45776367187494</v>
      </c>
      <c r="J93" s="19">
        <f t="shared" si="7"/>
        <v>62.177368164062955</v>
      </c>
      <c r="K93" s="19">
        <f t="shared" si="8"/>
        <v>119.93360595703088</v>
      </c>
      <c r="L93" s="20">
        <f t="shared" si="9"/>
        <v>1.928894861560732</v>
      </c>
      <c r="M93" s="20">
        <f t="shared" si="12"/>
        <v>2.0352071758579524</v>
      </c>
      <c r="P93" s="18">
        <f t="shared" si="10"/>
        <v>-0.14941365629460773</v>
      </c>
      <c r="U93" s="18">
        <v>69.5</v>
      </c>
      <c r="V93" s="20">
        <f t="shared" si="11"/>
        <v>1.8846700015222204</v>
      </c>
    </row>
    <row r="94" spans="1:22" x14ac:dyDescent="0.15">
      <c r="A94" s="18">
        <v>46.5</v>
      </c>
      <c r="B94" s="18">
        <v>92</v>
      </c>
      <c r="D94">
        <v>644.70715332031295</v>
      </c>
      <c r="E94">
        <v>536.84783935546898</v>
      </c>
      <c r="F94">
        <v>481.153076171875</v>
      </c>
      <c r="G94">
        <v>474.41558837890602</v>
      </c>
      <c r="I94" s="19">
        <f t="shared" si="7"/>
        <v>163.55407714843795</v>
      </c>
      <c r="J94" s="19">
        <f t="shared" si="7"/>
        <v>62.432250976562955</v>
      </c>
      <c r="K94" s="19">
        <f t="shared" si="8"/>
        <v>119.85150146484389</v>
      </c>
      <c r="L94" s="20">
        <f t="shared" si="9"/>
        <v>1.9197049536118136</v>
      </c>
      <c r="M94" s="20">
        <f t="shared" si="12"/>
        <v>2.0271728365426993</v>
      </c>
      <c r="P94" s="18">
        <f t="shared" si="10"/>
        <v>-0.5435914584508531</v>
      </c>
      <c r="U94" s="18">
        <v>70</v>
      </c>
      <c r="V94" s="20">
        <f t="shared" si="11"/>
        <v>1.8830109466961997</v>
      </c>
    </row>
    <row r="95" spans="1:22" x14ac:dyDescent="0.15">
      <c r="A95" s="18">
        <v>47</v>
      </c>
      <c r="B95" s="18">
        <v>93</v>
      </c>
      <c r="D95">
        <v>635.86968994140602</v>
      </c>
      <c r="E95">
        <v>532.53021240234398</v>
      </c>
      <c r="F95">
        <v>481.65603637695301</v>
      </c>
      <c r="G95">
        <v>474.84100341796898</v>
      </c>
      <c r="I95" s="19">
        <f t="shared" si="7"/>
        <v>154.21365356445301</v>
      </c>
      <c r="J95" s="19">
        <f t="shared" si="7"/>
        <v>57.689208984375</v>
      </c>
      <c r="K95" s="19">
        <f t="shared" si="8"/>
        <v>113.83120727539051</v>
      </c>
      <c r="L95" s="20">
        <f t="shared" si="9"/>
        <v>1.973180240800692</v>
      </c>
      <c r="M95" s="20">
        <f t="shared" si="12"/>
        <v>2.0818036923652432</v>
      </c>
      <c r="P95" s="18">
        <f t="shared" si="10"/>
        <v>2.1366875082542878</v>
      </c>
      <c r="U95" s="18">
        <v>70.5</v>
      </c>
      <c r="V95" s="20">
        <f t="shared" si="11"/>
        <v>1.8737382075088473</v>
      </c>
    </row>
    <row r="96" spans="1:22" x14ac:dyDescent="0.15">
      <c r="A96" s="18">
        <v>47.5</v>
      </c>
      <c r="B96" s="18">
        <v>94</v>
      </c>
      <c r="D96">
        <v>628.917236328125</v>
      </c>
      <c r="E96">
        <v>529.95489501953102</v>
      </c>
      <c r="F96">
        <v>480.66076660156301</v>
      </c>
      <c r="G96">
        <v>474.03698730468801</v>
      </c>
      <c r="I96" s="19">
        <f t="shared" si="7"/>
        <v>148.25646972656199</v>
      </c>
      <c r="J96" s="19">
        <f t="shared" si="7"/>
        <v>55.917907714843011</v>
      </c>
      <c r="K96" s="19">
        <f t="shared" si="8"/>
        <v>109.11393432617189</v>
      </c>
      <c r="L96" s="20">
        <f t="shared" si="9"/>
        <v>1.9513236239561296</v>
      </c>
      <c r="M96" s="20">
        <f t="shared" si="12"/>
        <v>2.0611026441543463</v>
      </c>
      <c r="P96" s="18">
        <f t="shared" si="10"/>
        <v>1.1210602903932803</v>
      </c>
      <c r="U96" s="18">
        <v>71</v>
      </c>
      <c r="V96" s="20">
        <f t="shared" si="11"/>
        <v>1.863738005355134</v>
      </c>
    </row>
    <row r="97" spans="1:22" x14ac:dyDescent="0.15">
      <c r="A97" s="18">
        <v>48</v>
      </c>
      <c r="B97" s="18">
        <v>95</v>
      </c>
      <c r="D97">
        <v>628.284423828125</v>
      </c>
      <c r="E97">
        <v>531.53863525390602</v>
      </c>
      <c r="F97">
        <v>481.47698974609398</v>
      </c>
      <c r="G97">
        <v>475.16293334960898</v>
      </c>
      <c r="I97" s="19">
        <f t="shared" si="7"/>
        <v>146.80743408203102</v>
      </c>
      <c r="J97" s="19">
        <f t="shared" si="7"/>
        <v>56.375701904297046</v>
      </c>
      <c r="K97" s="19">
        <f t="shared" si="8"/>
        <v>107.3444427490231</v>
      </c>
      <c r="L97" s="20">
        <f t="shared" si="9"/>
        <v>1.904090576668122</v>
      </c>
      <c r="M97" s="20">
        <f t="shared" si="12"/>
        <v>2.015025165500004</v>
      </c>
      <c r="P97" s="18">
        <f t="shared" si="10"/>
        <v>-1.1395760298064705</v>
      </c>
      <c r="U97" s="18">
        <v>71.5</v>
      </c>
      <c r="V97" s="20">
        <f t="shared" si="11"/>
        <v>1.9022993258344412</v>
      </c>
    </row>
    <row r="98" spans="1:22" x14ac:dyDescent="0.15">
      <c r="A98" s="18">
        <v>48.5</v>
      </c>
      <c r="B98" s="18">
        <v>96</v>
      </c>
      <c r="D98">
        <v>633.051513671875</v>
      </c>
      <c r="E98">
        <v>531.65216064453102</v>
      </c>
      <c r="F98">
        <v>480.70602416992199</v>
      </c>
      <c r="G98">
        <v>473.86068725585898</v>
      </c>
      <c r="I98" s="19">
        <f t="shared" si="7"/>
        <v>152.34548950195301</v>
      </c>
      <c r="J98" s="19">
        <f t="shared" si="7"/>
        <v>57.791473388672046</v>
      </c>
      <c r="K98" s="19">
        <f t="shared" si="8"/>
        <v>111.89145812988258</v>
      </c>
      <c r="L98" s="20">
        <f t="shared" si="9"/>
        <v>1.9361239914643689</v>
      </c>
      <c r="M98" s="20">
        <f t="shared" si="12"/>
        <v>2.0482141489299166</v>
      </c>
      <c r="P98" s="18">
        <f t="shared" si="10"/>
        <v>0.48872967535167278</v>
      </c>
      <c r="U98" s="18">
        <v>72</v>
      </c>
      <c r="V98" s="20">
        <f t="shared" si="11"/>
        <v>1.8301548291963472</v>
      </c>
    </row>
    <row r="99" spans="1:22" x14ac:dyDescent="0.15">
      <c r="A99" s="18">
        <v>49</v>
      </c>
      <c r="B99" s="18">
        <v>97</v>
      </c>
      <c r="D99">
        <v>630.865234375</v>
      </c>
      <c r="E99">
        <v>531.11151123046898</v>
      </c>
      <c r="F99">
        <v>481.14205932617199</v>
      </c>
      <c r="G99">
        <v>474.22039794921898</v>
      </c>
      <c r="I99" s="19">
        <f t="shared" si="7"/>
        <v>149.72317504882801</v>
      </c>
      <c r="J99" s="19">
        <f t="shared" si="7"/>
        <v>56.89111328125</v>
      </c>
      <c r="K99" s="19">
        <f t="shared" si="8"/>
        <v>109.89939575195302</v>
      </c>
      <c r="L99" s="20">
        <f t="shared" si="9"/>
        <v>1.9317497832859833</v>
      </c>
      <c r="M99" s="20">
        <f t="shared" si="12"/>
        <v>2.0449955093851964</v>
      </c>
      <c r="P99" s="18">
        <f t="shared" si="10"/>
        <v>0.33081796514267559</v>
      </c>
      <c r="U99" s="18">
        <v>72.5</v>
      </c>
      <c r="V99" s="20">
        <f t="shared" si="11"/>
        <v>1.8353628345105943</v>
      </c>
    </row>
    <row r="100" spans="1:22" x14ac:dyDescent="0.15">
      <c r="A100" s="18">
        <v>49.5</v>
      </c>
      <c r="B100" s="18">
        <v>98</v>
      </c>
      <c r="D100">
        <v>635.39447021484398</v>
      </c>
      <c r="E100">
        <v>534.184814453125</v>
      </c>
      <c r="F100">
        <v>480.98623657226602</v>
      </c>
      <c r="G100">
        <v>474.59347534179699</v>
      </c>
      <c r="I100" s="19">
        <f t="shared" si="7"/>
        <v>154.40823364257795</v>
      </c>
      <c r="J100" s="19">
        <f t="shared" si="7"/>
        <v>59.591339111328011</v>
      </c>
      <c r="K100" s="19">
        <f t="shared" si="8"/>
        <v>112.69429626464836</v>
      </c>
      <c r="L100" s="20">
        <f t="shared" si="9"/>
        <v>1.8911187086115631</v>
      </c>
      <c r="M100" s="20">
        <f t="shared" si="12"/>
        <v>2.0055200033444414</v>
      </c>
      <c r="P100" s="18">
        <f t="shared" si="10"/>
        <v>-1.6059148014967928</v>
      </c>
      <c r="U100" s="18">
        <v>73</v>
      </c>
      <c r="V100" s="20">
        <f t="shared" si="11"/>
        <v>1.8684585151611202</v>
      </c>
    </row>
    <row r="101" spans="1:22" x14ac:dyDescent="0.15">
      <c r="A101" s="18">
        <v>50</v>
      </c>
      <c r="B101" s="18">
        <v>99</v>
      </c>
      <c r="D101">
        <v>639.52624511718795</v>
      </c>
      <c r="E101">
        <v>534.18927001953102</v>
      </c>
      <c r="F101">
        <v>480.71075439453102</v>
      </c>
      <c r="G101">
        <v>473.91183471679699</v>
      </c>
      <c r="I101" s="19">
        <f t="shared" si="7"/>
        <v>158.81549072265693</v>
      </c>
      <c r="J101" s="19">
        <f t="shared" si="7"/>
        <v>60.277435302734034</v>
      </c>
      <c r="K101" s="19">
        <f t="shared" si="8"/>
        <v>116.62128601074312</v>
      </c>
      <c r="L101" s="20">
        <f t="shared" si="9"/>
        <v>1.9347420046163355</v>
      </c>
      <c r="M101" s="20">
        <f t="shared" si="12"/>
        <v>2.0502988679828795</v>
      </c>
      <c r="P101" s="18">
        <f t="shared" si="10"/>
        <v>0.59100939520991824</v>
      </c>
      <c r="U101" s="18">
        <v>73.5</v>
      </c>
      <c r="V101" s="20">
        <f t="shared" si="11"/>
        <v>1.8444508303817611</v>
      </c>
    </row>
    <row r="102" spans="1:22" x14ac:dyDescent="0.15">
      <c r="A102" s="18">
        <v>50.5</v>
      </c>
      <c r="B102" s="18">
        <v>100</v>
      </c>
      <c r="D102">
        <v>641.59759521484398</v>
      </c>
      <c r="E102">
        <v>535.84240722656295</v>
      </c>
      <c r="F102">
        <v>480.36441040039102</v>
      </c>
      <c r="G102">
        <v>474.06414794921898</v>
      </c>
      <c r="I102" s="19">
        <f t="shared" si="7"/>
        <v>161.23318481445295</v>
      </c>
      <c r="J102" s="19">
        <f t="shared" si="7"/>
        <v>61.778259277343977</v>
      </c>
      <c r="K102" s="19">
        <f t="shared" si="8"/>
        <v>117.98840332031217</v>
      </c>
      <c r="L102" s="20">
        <f t="shared" si="9"/>
        <v>1.9098693407760392</v>
      </c>
      <c r="M102" s="20">
        <f t="shared" si="12"/>
        <v>2.0265817727762485</v>
      </c>
      <c r="P102" s="18">
        <f t="shared" si="10"/>
        <v>-0.57259001169236834</v>
      </c>
      <c r="U102" s="18">
        <v>74</v>
      </c>
      <c r="V102" s="20">
        <f t="shared" si="11"/>
        <v>1.8230654070186858</v>
      </c>
    </row>
    <row r="103" spans="1:22" x14ac:dyDescent="0.15">
      <c r="A103" s="18">
        <v>51</v>
      </c>
      <c r="B103" s="18">
        <v>101</v>
      </c>
      <c r="D103">
        <v>622.06787109375</v>
      </c>
      <c r="E103">
        <v>527.80773925781295</v>
      </c>
      <c r="F103">
        <v>480.29870605468801</v>
      </c>
      <c r="G103">
        <v>473.55923461914102</v>
      </c>
      <c r="I103" s="19">
        <f t="shared" si="7"/>
        <v>141.76916503906199</v>
      </c>
      <c r="J103" s="19">
        <f t="shared" si="7"/>
        <v>54.248504638671932</v>
      </c>
      <c r="K103" s="19">
        <f t="shared" si="8"/>
        <v>103.79521179199165</v>
      </c>
      <c r="L103" s="20">
        <f t="shared" si="9"/>
        <v>1.913328532893781</v>
      </c>
      <c r="M103" s="20">
        <f t="shared" si="12"/>
        <v>2.0311965335276558</v>
      </c>
      <c r="P103" s="18">
        <f t="shared" si="10"/>
        <v>-0.34618231603863597</v>
      </c>
      <c r="U103" s="18">
        <v>74.5</v>
      </c>
      <c r="V103" s="20">
        <f t="shared" si="11"/>
        <v>1.8747778478271362</v>
      </c>
    </row>
    <row r="104" spans="1:22" x14ac:dyDescent="0.15">
      <c r="A104" s="18">
        <v>51.5</v>
      </c>
      <c r="B104" s="18">
        <v>102</v>
      </c>
      <c r="D104">
        <v>619.27404785156295</v>
      </c>
      <c r="E104">
        <v>526.84490966796898</v>
      </c>
      <c r="F104">
        <v>481.06414794921898</v>
      </c>
      <c r="G104">
        <v>474.26132202148398</v>
      </c>
      <c r="I104" s="19">
        <f t="shared" si="7"/>
        <v>138.20989990234398</v>
      </c>
      <c r="J104" s="19">
        <f t="shared" si="7"/>
        <v>52.583587646485</v>
      </c>
      <c r="K104" s="19">
        <f t="shared" si="8"/>
        <v>101.40138854980448</v>
      </c>
      <c r="L104" s="20">
        <f t="shared" si="9"/>
        <v>1.9283847506092093</v>
      </c>
      <c r="M104" s="20">
        <f t="shared" si="12"/>
        <v>2.0474083198767494</v>
      </c>
      <c r="P104" s="18">
        <f t="shared" si="10"/>
        <v>0.44919438655847377</v>
      </c>
      <c r="U104" s="18">
        <v>75</v>
      </c>
      <c r="V104" s="20">
        <f t="shared" si="11"/>
        <v>1.8808737491458081</v>
      </c>
    </row>
    <row r="105" spans="1:22" x14ac:dyDescent="0.15">
      <c r="A105" s="18">
        <v>52</v>
      </c>
      <c r="B105" s="18">
        <v>103</v>
      </c>
      <c r="D105">
        <v>628.18878173828102</v>
      </c>
      <c r="E105">
        <v>531.27551269531295</v>
      </c>
      <c r="F105">
        <v>481.59228515625</v>
      </c>
      <c r="G105">
        <v>475.05194091796898</v>
      </c>
      <c r="I105" s="19">
        <f t="shared" si="7"/>
        <v>146.59649658203102</v>
      </c>
      <c r="J105" s="19">
        <f t="shared" si="7"/>
        <v>56.223571777343977</v>
      </c>
      <c r="K105" s="19">
        <f t="shared" si="8"/>
        <v>107.23999633789023</v>
      </c>
      <c r="L105" s="20">
        <f t="shared" si="9"/>
        <v>1.9073849801393086</v>
      </c>
      <c r="M105" s="20">
        <f t="shared" si="12"/>
        <v>2.0275641180405142</v>
      </c>
      <c r="P105" s="18">
        <f t="shared" si="10"/>
        <v>-0.52439454943553987</v>
      </c>
      <c r="V105" s="20"/>
    </row>
    <row r="106" spans="1:22" x14ac:dyDescent="0.15">
      <c r="A106" s="18">
        <v>52.5</v>
      </c>
      <c r="B106" s="18">
        <v>104</v>
      </c>
      <c r="D106">
        <v>637.10260009765602</v>
      </c>
      <c r="E106">
        <v>534.29931640625</v>
      </c>
      <c r="F106">
        <v>479.77096557617199</v>
      </c>
      <c r="G106">
        <v>473.29162597656301</v>
      </c>
      <c r="I106" s="19">
        <f t="shared" si="7"/>
        <v>157.33163452148403</v>
      </c>
      <c r="J106" s="19">
        <f t="shared" si="7"/>
        <v>61.007690429686988</v>
      </c>
      <c r="K106" s="19">
        <f t="shared" si="8"/>
        <v>114.62625122070315</v>
      </c>
      <c r="L106" s="20">
        <f t="shared" si="9"/>
        <v>1.8788819968986206</v>
      </c>
      <c r="M106" s="20">
        <f t="shared" si="12"/>
        <v>2.0002167034334914</v>
      </c>
      <c r="P106" s="18">
        <f t="shared" si="10"/>
        <v>-1.8661033522971013</v>
      </c>
    </row>
    <row r="107" spans="1:22" x14ac:dyDescent="0.15">
      <c r="A107" s="18">
        <v>53</v>
      </c>
      <c r="B107" s="18">
        <v>105</v>
      </c>
      <c r="D107">
        <v>635.51190185546898</v>
      </c>
      <c r="E107">
        <v>534.050537109375</v>
      </c>
      <c r="F107">
        <v>481.59661865234398</v>
      </c>
      <c r="G107">
        <v>474.587158203125</v>
      </c>
      <c r="I107" s="19">
        <f t="shared" si="7"/>
        <v>153.915283203125</v>
      </c>
      <c r="J107" s="19">
        <f t="shared" si="7"/>
        <v>59.46337890625</v>
      </c>
      <c r="K107" s="19">
        <f t="shared" si="8"/>
        <v>112.29091796874999</v>
      </c>
      <c r="L107" s="20">
        <f t="shared" si="9"/>
        <v>1.8884045951338877</v>
      </c>
      <c r="M107" s="20">
        <f t="shared" si="12"/>
        <v>2.0108948703024243</v>
      </c>
      <c r="P107" s="18">
        <f t="shared" si="10"/>
        <v>-1.3422150545421547</v>
      </c>
    </row>
    <row r="108" spans="1:22" x14ac:dyDescent="0.15">
      <c r="A108" s="18">
        <v>53.5</v>
      </c>
      <c r="B108" s="18">
        <v>106</v>
      </c>
      <c r="D108">
        <v>645.59216308593795</v>
      </c>
      <c r="E108">
        <v>537.80773925781295</v>
      </c>
      <c r="F108">
        <v>480.783935546875</v>
      </c>
      <c r="G108">
        <v>474.001953125</v>
      </c>
      <c r="I108" s="19">
        <f t="shared" si="7"/>
        <v>164.80822753906295</v>
      </c>
      <c r="J108" s="19">
        <f t="shared" si="7"/>
        <v>63.805786132812955</v>
      </c>
      <c r="K108" s="19">
        <f t="shared" si="8"/>
        <v>120.14417724609389</v>
      </c>
      <c r="L108" s="20">
        <f t="shared" si="9"/>
        <v>1.882966804860166</v>
      </c>
      <c r="M108" s="20">
        <f t="shared" si="12"/>
        <v>2.0066126486623679</v>
      </c>
      <c r="P108" s="18">
        <f t="shared" si="10"/>
        <v>-1.5523078385522586</v>
      </c>
    </row>
    <row r="109" spans="1:22" x14ac:dyDescent="0.15">
      <c r="A109" s="18">
        <v>54</v>
      </c>
      <c r="B109" s="18">
        <v>107</v>
      </c>
      <c r="D109">
        <v>638.37609863281295</v>
      </c>
      <c r="E109">
        <v>535.09118652343795</v>
      </c>
      <c r="F109">
        <v>480.33450317382801</v>
      </c>
      <c r="G109">
        <v>473.77490234375</v>
      </c>
      <c r="I109" s="19">
        <f t="shared" si="7"/>
        <v>158.04159545898494</v>
      </c>
      <c r="J109" s="19">
        <f t="shared" si="7"/>
        <v>61.316284179687955</v>
      </c>
      <c r="K109" s="19">
        <f t="shared" si="8"/>
        <v>115.12019653320337</v>
      </c>
      <c r="L109" s="20">
        <f t="shared" si="9"/>
        <v>1.8774816196598367</v>
      </c>
      <c r="M109" s="20">
        <f t="shared" si="12"/>
        <v>2.0022830320957041</v>
      </c>
      <c r="P109" s="18">
        <f t="shared" si="10"/>
        <v>-1.7647258950297526</v>
      </c>
    </row>
    <row r="110" spans="1:22" x14ac:dyDescent="0.15">
      <c r="A110" s="18">
        <v>54.5</v>
      </c>
      <c r="B110" s="18">
        <v>108</v>
      </c>
      <c r="D110">
        <v>651.23486328125</v>
      </c>
      <c r="E110">
        <v>539.5009765625</v>
      </c>
      <c r="F110">
        <v>481.17434692382801</v>
      </c>
      <c r="G110">
        <v>474.7646484375</v>
      </c>
      <c r="I110" s="19">
        <f t="shared" si="7"/>
        <v>170.06051635742199</v>
      </c>
      <c r="J110" s="19">
        <f t="shared" si="7"/>
        <v>64.736328125</v>
      </c>
      <c r="K110" s="19">
        <f t="shared" si="8"/>
        <v>124.74508666992199</v>
      </c>
      <c r="L110" s="20">
        <f t="shared" si="9"/>
        <v>1.926971922612764</v>
      </c>
      <c r="M110" s="20">
        <f t="shared" si="12"/>
        <v>2.0529289036822966</v>
      </c>
      <c r="P110" s="18">
        <f t="shared" si="10"/>
        <v>0.72004323992450903</v>
      </c>
    </row>
    <row r="111" spans="1:22" x14ac:dyDescent="0.15">
      <c r="A111" s="18">
        <v>55</v>
      </c>
      <c r="B111" s="18">
        <v>109</v>
      </c>
      <c r="D111">
        <v>680.87213134765602</v>
      </c>
      <c r="E111">
        <v>550.068359375</v>
      </c>
      <c r="F111">
        <v>480.12908935546898</v>
      </c>
      <c r="G111">
        <v>473.68515014648398</v>
      </c>
      <c r="I111" s="19">
        <f t="shared" si="7"/>
        <v>200.74304199218705</v>
      </c>
      <c r="J111" s="19">
        <f t="shared" si="7"/>
        <v>76.383209228516023</v>
      </c>
      <c r="K111" s="19">
        <f t="shared" si="8"/>
        <v>147.27479553222582</v>
      </c>
      <c r="L111" s="20">
        <f t="shared" si="9"/>
        <v>1.9281043179479811</v>
      </c>
      <c r="M111" s="20">
        <f t="shared" si="12"/>
        <v>2.0552168676511795</v>
      </c>
      <c r="P111" s="18">
        <f t="shared" si="10"/>
        <v>0.83229448713717635</v>
      </c>
    </row>
    <row r="112" spans="1:22" x14ac:dyDescent="0.15">
      <c r="A112" s="18">
        <v>55.5</v>
      </c>
      <c r="B112" s="18">
        <v>110</v>
      </c>
      <c r="D112">
        <v>677.87609863281295</v>
      </c>
      <c r="E112">
        <v>549.28594970703102</v>
      </c>
      <c r="F112">
        <v>480.68832397460898</v>
      </c>
      <c r="G112">
        <v>473.98110961914102</v>
      </c>
      <c r="I112" s="19">
        <f t="shared" si="7"/>
        <v>197.18777465820398</v>
      </c>
      <c r="J112" s="19">
        <f t="shared" si="7"/>
        <v>75.30484008789</v>
      </c>
      <c r="K112" s="19">
        <f t="shared" si="8"/>
        <v>144.47438659668097</v>
      </c>
      <c r="L112" s="20">
        <f t="shared" si="9"/>
        <v>1.9185272344787083</v>
      </c>
      <c r="M112" s="20">
        <f t="shared" si="12"/>
        <v>2.0467953528155718</v>
      </c>
      <c r="P112" s="18">
        <f t="shared" si="10"/>
        <v>0.4191212219224637</v>
      </c>
    </row>
    <row r="113" spans="1:16" x14ac:dyDescent="0.15">
      <c r="A113" s="18">
        <v>56</v>
      </c>
      <c r="B113" s="18">
        <v>111</v>
      </c>
      <c r="D113">
        <v>672.97668457031295</v>
      </c>
      <c r="E113">
        <v>547.68084716796898</v>
      </c>
      <c r="F113">
        <v>480.12316894531301</v>
      </c>
      <c r="G113">
        <v>473.56945800781301</v>
      </c>
      <c r="I113" s="19">
        <f t="shared" si="7"/>
        <v>192.85351562499994</v>
      </c>
      <c r="J113" s="19">
        <f t="shared" si="7"/>
        <v>74.111389160155966</v>
      </c>
      <c r="K113" s="19">
        <f t="shared" si="8"/>
        <v>140.97554321289078</v>
      </c>
      <c r="L113" s="20">
        <f t="shared" si="9"/>
        <v>1.9022115873208132</v>
      </c>
      <c r="M113" s="20">
        <f t="shared" si="12"/>
        <v>2.0316352742913422</v>
      </c>
      <c r="P113" s="18">
        <f t="shared" si="10"/>
        <v>-0.32465697796660536</v>
      </c>
    </row>
    <row r="114" spans="1:16" x14ac:dyDescent="0.15">
      <c r="A114" s="18">
        <v>56.5</v>
      </c>
      <c r="B114" s="18">
        <v>112</v>
      </c>
      <c r="D114">
        <v>644.85729980468795</v>
      </c>
      <c r="E114">
        <v>537.08575439453102</v>
      </c>
      <c r="F114">
        <v>481.31680297851602</v>
      </c>
      <c r="G114">
        <v>474.59542846679699</v>
      </c>
      <c r="I114" s="19">
        <f t="shared" si="7"/>
        <v>163.54049682617193</v>
      </c>
      <c r="J114" s="19">
        <f t="shared" si="7"/>
        <v>62.490325927734034</v>
      </c>
      <c r="K114" s="19">
        <f t="shared" si="8"/>
        <v>119.79726867675811</v>
      </c>
      <c r="L114" s="20">
        <f t="shared" si="9"/>
        <v>1.9170530301809563</v>
      </c>
      <c r="M114" s="20">
        <f t="shared" si="12"/>
        <v>2.0476322857851508</v>
      </c>
      <c r="P114" s="18">
        <f t="shared" si="10"/>
        <v>0.46018251962922502</v>
      </c>
    </row>
    <row r="115" spans="1:16" x14ac:dyDescent="0.15">
      <c r="A115" s="18">
        <v>57</v>
      </c>
      <c r="B115" s="18">
        <v>113</v>
      </c>
      <c r="D115">
        <v>657.07830810546898</v>
      </c>
      <c r="E115">
        <v>541.85729980468795</v>
      </c>
      <c r="F115">
        <v>480.16174316406301</v>
      </c>
      <c r="G115">
        <v>473.86581420898398</v>
      </c>
      <c r="I115" s="19">
        <f t="shared" si="7"/>
        <v>176.91656494140597</v>
      </c>
      <c r="J115" s="19">
        <f t="shared" si="7"/>
        <v>67.991485595703978</v>
      </c>
      <c r="K115" s="19">
        <f t="shared" si="8"/>
        <v>129.32252502441318</v>
      </c>
      <c r="L115" s="20">
        <f t="shared" si="9"/>
        <v>1.9020399964989791</v>
      </c>
      <c r="M115" s="20">
        <f t="shared" si="12"/>
        <v>2.0337748207368391</v>
      </c>
      <c r="P115" s="18">
        <f t="shared" si="10"/>
        <v>-0.21968733672975996</v>
      </c>
    </row>
    <row r="116" spans="1:16" x14ac:dyDescent="0.15">
      <c r="A116" s="18">
        <v>57.5</v>
      </c>
      <c r="B116" s="18">
        <v>114</v>
      </c>
      <c r="D116">
        <v>657.89990234375</v>
      </c>
      <c r="E116">
        <v>541.66253662109398</v>
      </c>
      <c r="F116">
        <v>480.44863891601602</v>
      </c>
      <c r="G116">
        <v>473.81936645507801</v>
      </c>
      <c r="I116" s="19">
        <f t="shared" si="7"/>
        <v>177.45126342773398</v>
      </c>
      <c r="J116" s="19">
        <f t="shared" si="7"/>
        <v>67.843170166015966</v>
      </c>
      <c r="K116" s="19">
        <f t="shared" si="8"/>
        <v>129.96104431152281</v>
      </c>
      <c r="L116" s="20">
        <f t="shared" si="9"/>
        <v>1.9156098394798031</v>
      </c>
      <c r="M116" s="20">
        <f t="shared" si="12"/>
        <v>2.0485002323513286</v>
      </c>
      <c r="P116" s="18">
        <f t="shared" si="10"/>
        <v>0.50276539501208539</v>
      </c>
    </row>
    <row r="117" spans="1:16" x14ac:dyDescent="0.15">
      <c r="A117" s="18">
        <v>58</v>
      </c>
      <c r="B117" s="18">
        <v>115</v>
      </c>
      <c r="D117">
        <v>667.42169189453102</v>
      </c>
      <c r="E117">
        <v>546.28991699218795</v>
      </c>
      <c r="F117">
        <v>480.60095214843801</v>
      </c>
      <c r="G117">
        <v>473.83197021484398</v>
      </c>
      <c r="I117" s="19">
        <f t="shared" si="7"/>
        <v>186.82073974609301</v>
      </c>
      <c r="J117" s="19">
        <f t="shared" si="7"/>
        <v>72.457946777343977</v>
      </c>
      <c r="K117" s="19">
        <f t="shared" si="8"/>
        <v>136.10017700195223</v>
      </c>
      <c r="L117" s="20">
        <f t="shared" si="9"/>
        <v>1.8783333375450793</v>
      </c>
      <c r="M117" s="20">
        <f t="shared" si="12"/>
        <v>2.01237929905027</v>
      </c>
      <c r="P117" s="18">
        <f t="shared" si="10"/>
        <v>-1.2693865569739093</v>
      </c>
    </row>
    <row r="118" spans="1:16" x14ac:dyDescent="0.15">
      <c r="A118" s="18">
        <v>58.5</v>
      </c>
      <c r="B118" s="18">
        <v>116</v>
      </c>
      <c r="D118">
        <v>671.76214599609398</v>
      </c>
      <c r="E118">
        <v>546.948486328125</v>
      </c>
      <c r="F118">
        <v>480.79495239257801</v>
      </c>
      <c r="G118">
        <v>473.94451904296898</v>
      </c>
      <c r="I118" s="19">
        <f t="shared" si="7"/>
        <v>190.96719360351597</v>
      </c>
      <c r="J118" s="19">
        <f t="shared" si="7"/>
        <v>73.003967285156023</v>
      </c>
      <c r="K118" s="19">
        <f t="shared" si="8"/>
        <v>139.86441650390674</v>
      </c>
      <c r="L118" s="20">
        <f t="shared" si="9"/>
        <v>1.9158467916899844</v>
      </c>
      <c r="M118" s="20">
        <f t="shared" si="12"/>
        <v>2.0510483218288407</v>
      </c>
      <c r="P118" s="18">
        <f t="shared" si="10"/>
        <v>0.62777882431003873</v>
      </c>
    </row>
    <row r="119" spans="1:16" x14ac:dyDescent="0.15">
      <c r="A119" s="18">
        <v>59</v>
      </c>
      <c r="B119" s="18">
        <v>117</v>
      </c>
      <c r="D119">
        <v>673.59313964843795</v>
      </c>
      <c r="E119">
        <v>548.21008300781295</v>
      </c>
      <c r="F119">
        <v>480.46279907226602</v>
      </c>
      <c r="G119">
        <v>473.861083984375</v>
      </c>
      <c r="I119" s="19">
        <f t="shared" si="7"/>
        <v>193.13034057617193</v>
      </c>
      <c r="J119" s="19">
        <f t="shared" si="7"/>
        <v>74.348999023437955</v>
      </c>
      <c r="K119" s="19">
        <f t="shared" si="8"/>
        <v>141.08604125976535</v>
      </c>
      <c r="L119" s="20">
        <f t="shared" si="9"/>
        <v>1.8976185706991031</v>
      </c>
      <c r="M119" s="20">
        <f t="shared" si="12"/>
        <v>2.0339756694716247</v>
      </c>
      <c r="P119" s="18">
        <f t="shared" si="10"/>
        <v>-0.209833369933346</v>
      </c>
    </row>
    <row r="120" spans="1:16" x14ac:dyDescent="0.15">
      <c r="A120" s="18">
        <v>59.5</v>
      </c>
      <c r="B120" s="18">
        <v>118</v>
      </c>
      <c r="D120">
        <v>671.49456787109398</v>
      </c>
      <c r="E120">
        <v>546.24133300781295</v>
      </c>
      <c r="F120">
        <v>479.74066162109398</v>
      </c>
      <c r="G120">
        <v>473.38174438476602</v>
      </c>
      <c r="I120" s="19">
        <f t="shared" si="7"/>
        <v>191.75390625</v>
      </c>
      <c r="J120" s="19">
        <f t="shared" si="7"/>
        <v>72.859588623046932</v>
      </c>
      <c r="K120" s="19">
        <f t="shared" si="8"/>
        <v>140.75219421386714</v>
      </c>
      <c r="L120" s="20">
        <f t="shared" si="9"/>
        <v>1.9318280115754651</v>
      </c>
      <c r="M120" s="20">
        <f t="shared" si="12"/>
        <v>2.0693406789816522</v>
      </c>
      <c r="P120" s="18">
        <f t="shared" si="10"/>
        <v>1.5252317268857836</v>
      </c>
    </row>
    <row r="121" spans="1:16" x14ac:dyDescent="0.15">
      <c r="A121" s="18">
        <v>60</v>
      </c>
      <c r="B121" s="18">
        <v>119</v>
      </c>
      <c r="D121">
        <v>671.71405029296898</v>
      </c>
      <c r="E121">
        <v>548.22497558593795</v>
      </c>
      <c r="F121">
        <v>480.82998657226602</v>
      </c>
      <c r="G121">
        <v>474.20306396484398</v>
      </c>
      <c r="I121" s="19">
        <f t="shared" si="7"/>
        <v>190.88406372070295</v>
      </c>
      <c r="J121" s="19">
        <f t="shared" si="7"/>
        <v>74.021911621093977</v>
      </c>
      <c r="K121" s="19">
        <f t="shared" si="8"/>
        <v>139.06872558593716</v>
      </c>
      <c r="L121" s="20">
        <f t="shared" si="9"/>
        <v>1.8787507987878933</v>
      </c>
      <c r="M121" s="20">
        <f t="shared" si="12"/>
        <v>2.0174190348277459</v>
      </c>
      <c r="P121" s="18">
        <f t="shared" si="10"/>
        <v>-1.0221288928070273</v>
      </c>
    </row>
    <row r="122" spans="1:16" x14ac:dyDescent="0.15">
      <c r="A122" s="18">
        <v>60.5</v>
      </c>
      <c r="B122" s="18">
        <v>120</v>
      </c>
      <c r="D122">
        <v>669.52624511718795</v>
      </c>
      <c r="E122">
        <v>547.166015625</v>
      </c>
      <c r="F122">
        <v>479.56433105468801</v>
      </c>
      <c r="G122">
        <v>473.12081909179699</v>
      </c>
      <c r="I122" s="19">
        <f t="shared" si="7"/>
        <v>189.96191406249994</v>
      </c>
      <c r="J122" s="19">
        <f t="shared" si="7"/>
        <v>74.045196533203011</v>
      </c>
      <c r="K122" s="19">
        <f t="shared" si="8"/>
        <v>138.13027648925782</v>
      </c>
      <c r="L122" s="20">
        <f t="shared" si="9"/>
        <v>1.8654859863504862</v>
      </c>
      <c r="M122" s="20">
        <f t="shared" si="12"/>
        <v>2.0053097910240045</v>
      </c>
      <c r="P122" s="18">
        <f t="shared" si="10"/>
        <v>-1.6162281610904863</v>
      </c>
    </row>
    <row r="123" spans="1:16" x14ac:dyDescent="0.15">
      <c r="A123" s="18">
        <v>61</v>
      </c>
      <c r="B123" s="18">
        <v>121</v>
      </c>
      <c r="D123">
        <v>670.12237548828102</v>
      </c>
      <c r="E123">
        <v>547.03570556640602</v>
      </c>
      <c r="F123">
        <v>481.06808471679699</v>
      </c>
      <c r="G123">
        <v>474.08343505859398</v>
      </c>
      <c r="I123" s="19">
        <f t="shared" si="7"/>
        <v>189.05429077148403</v>
      </c>
      <c r="J123" s="19">
        <f t="shared" si="7"/>
        <v>72.952270507812045</v>
      </c>
      <c r="K123" s="19">
        <f t="shared" si="8"/>
        <v>137.9877014160156</v>
      </c>
      <c r="L123" s="20">
        <f t="shared" si="9"/>
        <v>1.8914791884543096</v>
      </c>
      <c r="M123" s="20">
        <f t="shared" si="12"/>
        <v>2.032458561761493</v>
      </c>
      <c r="P123" s="18">
        <f t="shared" si="10"/>
        <v>-0.28426515073686387</v>
      </c>
    </row>
    <row r="124" spans="1:16" x14ac:dyDescent="0.15">
      <c r="A124" s="18">
        <v>61.5</v>
      </c>
      <c r="B124" s="18">
        <v>122</v>
      </c>
      <c r="D124">
        <v>667.33795166015602</v>
      </c>
      <c r="E124">
        <v>545.27453613281295</v>
      </c>
      <c r="F124">
        <v>479.78158569335898</v>
      </c>
      <c r="G124">
        <v>473.33923339843801</v>
      </c>
      <c r="I124" s="19">
        <f t="shared" si="7"/>
        <v>187.55636596679705</v>
      </c>
      <c r="J124" s="19">
        <f t="shared" si="7"/>
        <v>71.935302734374943</v>
      </c>
      <c r="K124" s="19">
        <f t="shared" si="8"/>
        <v>137.2016540527346</v>
      </c>
      <c r="L124" s="20">
        <f t="shared" si="9"/>
        <v>1.9072923701921327</v>
      </c>
      <c r="M124" s="20">
        <f t="shared" si="12"/>
        <v>2.0494273121329818</v>
      </c>
      <c r="P124" s="18">
        <f t="shared" si="10"/>
        <v>0.54824944247592255</v>
      </c>
    </row>
    <row r="125" spans="1:16" x14ac:dyDescent="0.15">
      <c r="A125" s="18">
        <v>62</v>
      </c>
      <c r="B125" s="18">
        <v>123</v>
      </c>
      <c r="D125">
        <v>670.47668457031295</v>
      </c>
      <c r="E125">
        <v>547.17938232421898</v>
      </c>
      <c r="F125">
        <v>481.14877319335898</v>
      </c>
      <c r="G125">
        <v>474.25070190429699</v>
      </c>
      <c r="I125" s="19">
        <f t="shared" si="7"/>
        <v>189.32791137695398</v>
      </c>
      <c r="J125" s="19">
        <f t="shared" si="7"/>
        <v>72.928680419921989</v>
      </c>
      <c r="K125" s="19">
        <f t="shared" si="8"/>
        <v>138.2778350830086</v>
      </c>
      <c r="L125" s="20">
        <f t="shared" si="9"/>
        <v>1.8960693418118548</v>
      </c>
      <c r="M125" s="20">
        <f t="shared" si="12"/>
        <v>2.0393598523863692</v>
      </c>
      <c r="P125" s="18">
        <f t="shared" si="10"/>
        <v>5.4323433067491919E-2</v>
      </c>
    </row>
    <row r="126" spans="1:16" x14ac:dyDescent="0.15">
      <c r="A126" s="18">
        <v>62.5</v>
      </c>
      <c r="B126" s="18">
        <v>124</v>
      </c>
      <c r="D126">
        <v>665.50445556640602</v>
      </c>
      <c r="E126">
        <v>544.37115478515602</v>
      </c>
      <c r="F126">
        <v>480.41125488281301</v>
      </c>
      <c r="G126">
        <v>474.21527099609398</v>
      </c>
      <c r="I126" s="19">
        <f t="shared" si="7"/>
        <v>185.09320068359301</v>
      </c>
      <c r="J126" s="19">
        <f t="shared" si="7"/>
        <v>70.155883789062045</v>
      </c>
      <c r="K126" s="19">
        <f t="shared" si="8"/>
        <v>135.98408203124959</v>
      </c>
      <c r="L126" s="20">
        <f t="shared" si="9"/>
        <v>1.9383132915852563</v>
      </c>
      <c r="M126" s="20">
        <f t="shared" si="12"/>
        <v>2.0827593707934362</v>
      </c>
      <c r="P126" s="18">
        <f t="shared" si="10"/>
        <v>2.1835746520021346</v>
      </c>
    </row>
    <row r="127" spans="1:16" x14ac:dyDescent="0.15">
      <c r="A127" s="18">
        <v>63</v>
      </c>
      <c r="B127" s="18">
        <v>125</v>
      </c>
      <c r="D127">
        <v>667.28991699218795</v>
      </c>
      <c r="E127">
        <v>546.36126708984398</v>
      </c>
      <c r="F127">
        <v>480.80203247070301</v>
      </c>
      <c r="G127">
        <v>473.66903686523398</v>
      </c>
      <c r="I127" s="19">
        <f t="shared" si="7"/>
        <v>186.48788452148494</v>
      </c>
      <c r="J127" s="19">
        <f t="shared" si="7"/>
        <v>72.69223022461</v>
      </c>
      <c r="K127" s="19">
        <f t="shared" si="8"/>
        <v>135.60332336425796</v>
      </c>
      <c r="L127" s="20">
        <f t="shared" si="9"/>
        <v>1.8654445316268391</v>
      </c>
      <c r="M127" s="20">
        <f t="shared" si="12"/>
        <v>2.0110461794686842</v>
      </c>
      <c r="P127" s="18">
        <f t="shared" si="10"/>
        <v>-1.3347915798465808</v>
      </c>
    </row>
    <row r="128" spans="1:16" x14ac:dyDescent="0.15">
      <c r="A128" s="18">
        <v>63.5</v>
      </c>
      <c r="B128" s="18">
        <v>126</v>
      </c>
      <c r="D128">
        <v>667.22351074218795</v>
      </c>
      <c r="E128">
        <v>545.39343261718795</v>
      </c>
      <c r="F128">
        <v>480.46633911132801</v>
      </c>
      <c r="G128">
        <v>473.94686889648398</v>
      </c>
      <c r="I128" s="19">
        <f t="shared" si="7"/>
        <v>186.75717163085994</v>
      </c>
      <c r="J128" s="19">
        <f t="shared" si="7"/>
        <v>71.446563720703978</v>
      </c>
      <c r="K128" s="19">
        <f t="shared" si="8"/>
        <v>136.74457702636715</v>
      </c>
      <c r="L128" s="20">
        <f t="shared" si="9"/>
        <v>1.9139419715260699</v>
      </c>
      <c r="M128" s="20">
        <f t="shared" si="12"/>
        <v>2.0606991880015806</v>
      </c>
      <c r="P128" s="18">
        <f t="shared" si="10"/>
        <v>1.1012660729320287</v>
      </c>
    </row>
    <row r="129" spans="1:16" x14ac:dyDescent="0.15">
      <c r="A129" s="18">
        <v>64</v>
      </c>
      <c r="B129" s="18">
        <v>127</v>
      </c>
      <c r="D129">
        <v>667.56890869140602</v>
      </c>
      <c r="E129">
        <v>546.45391845703102</v>
      </c>
      <c r="F129">
        <v>479.83786010742199</v>
      </c>
      <c r="G129">
        <v>472.99212646484398</v>
      </c>
      <c r="I129" s="19">
        <f t="shared" si="7"/>
        <v>187.73104858398403</v>
      </c>
      <c r="J129" s="19">
        <f t="shared" si="7"/>
        <v>73.461791992187045</v>
      </c>
      <c r="K129" s="19">
        <f t="shared" si="8"/>
        <v>136.30779418945309</v>
      </c>
      <c r="L129" s="20">
        <f t="shared" si="9"/>
        <v>1.8554923653911133</v>
      </c>
      <c r="M129" s="20">
        <f t="shared" si="12"/>
        <v>2.0034051505002894</v>
      </c>
      <c r="P129" s="18">
        <f t="shared" si="10"/>
        <v>-1.7096729343415249</v>
      </c>
    </row>
    <row r="130" spans="1:16" x14ac:dyDescent="0.15">
      <c r="A130" s="18">
        <v>64.5</v>
      </c>
      <c r="B130" s="18">
        <v>128</v>
      </c>
      <c r="D130">
        <v>667.40435791015602</v>
      </c>
      <c r="E130">
        <v>546.72302246093795</v>
      </c>
      <c r="F130">
        <v>480.82409667968801</v>
      </c>
      <c r="G130">
        <v>473.76071166992199</v>
      </c>
      <c r="I130" s="19">
        <f t="shared" ref="I130:J152" si="13">D130-F130</f>
        <v>186.58026123046801</v>
      </c>
      <c r="J130" s="19">
        <f t="shared" si="13"/>
        <v>72.962310791015966</v>
      </c>
      <c r="K130" s="19">
        <f t="shared" ref="K130:K152" si="14">I130-0.7*J130</f>
        <v>135.50664367675682</v>
      </c>
      <c r="L130" s="20">
        <f t="shared" ref="L130:L152" si="15">K130/J130</f>
        <v>1.8572142549717887</v>
      </c>
      <c r="M130" s="20">
        <f t="shared" si="12"/>
        <v>2.0062826087146304</v>
      </c>
      <c r="P130" s="18">
        <f t="shared" si="10"/>
        <v>-1.5685001371493503</v>
      </c>
    </row>
    <row r="131" spans="1:16" x14ac:dyDescent="0.15">
      <c r="A131" s="18">
        <v>65</v>
      </c>
      <c r="B131" s="18">
        <v>129</v>
      </c>
      <c r="D131">
        <v>670.97473144531295</v>
      </c>
      <c r="E131">
        <v>546.82110595703102</v>
      </c>
      <c r="F131">
        <v>479.58087158203102</v>
      </c>
      <c r="G131">
        <v>472.98464965820301</v>
      </c>
      <c r="I131" s="19">
        <f t="shared" si="13"/>
        <v>191.39385986328193</v>
      </c>
      <c r="J131" s="19">
        <f t="shared" si="13"/>
        <v>73.836456298828011</v>
      </c>
      <c r="K131" s="19">
        <f t="shared" si="14"/>
        <v>139.70834045410231</v>
      </c>
      <c r="L131" s="20">
        <f t="shared" si="15"/>
        <v>1.8921322535940808</v>
      </c>
      <c r="M131" s="20">
        <f t="shared" si="12"/>
        <v>2.0423561759705877</v>
      </c>
      <c r="P131" s="18">
        <f t="shared" si="10"/>
        <v>0.20132795934308853</v>
      </c>
    </row>
    <row r="132" spans="1:16" x14ac:dyDescent="0.15">
      <c r="A132" s="18">
        <v>65.5</v>
      </c>
      <c r="B132" s="18">
        <v>130</v>
      </c>
      <c r="D132">
        <v>674.56048583984398</v>
      </c>
      <c r="E132">
        <v>549.65905761718795</v>
      </c>
      <c r="F132">
        <v>479.94845581054699</v>
      </c>
      <c r="G132">
        <v>473.12948608398398</v>
      </c>
      <c r="I132" s="19">
        <f t="shared" si="13"/>
        <v>194.61203002929699</v>
      </c>
      <c r="J132" s="19">
        <f t="shared" si="13"/>
        <v>76.529571533203978</v>
      </c>
      <c r="K132" s="19">
        <f t="shared" si="14"/>
        <v>141.0413299560542</v>
      </c>
      <c r="L132" s="20">
        <f t="shared" si="15"/>
        <v>1.842965106564858</v>
      </c>
      <c r="M132" s="20">
        <f t="shared" si="12"/>
        <v>1.9943445975750305</v>
      </c>
      <c r="P132" s="18">
        <f t="shared" si="10"/>
        <v>-2.1541984514078174</v>
      </c>
    </row>
    <row r="133" spans="1:16" x14ac:dyDescent="0.15">
      <c r="A133" s="18">
        <v>66</v>
      </c>
      <c r="B133" s="18">
        <v>131</v>
      </c>
      <c r="D133">
        <v>674.250732421875</v>
      </c>
      <c r="E133">
        <v>548.283447265625</v>
      </c>
      <c r="F133">
        <v>480.70367431640602</v>
      </c>
      <c r="G133">
        <v>473.89886474609398</v>
      </c>
      <c r="I133" s="19">
        <f t="shared" si="13"/>
        <v>193.54705810546898</v>
      </c>
      <c r="J133" s="19">
        <f t="shared" si="13"/>
        <v>74.384582519531023</v>
      </c>
      <c r="K133" s="19">
        <f t="shared" si="14"/>
        <v>141.47785034179725</v>
      </c>
      <c r="L133" s="20">
        <f t="shared" si="15"/>
        <v>1.9019781458698066</v>
      </c>
      <c r="M133" s="20">
        <f t="shared" si="12"/>
        <v>2.0545132055136444</v>
      </c>
      <c r="P133" s="18">
        <f t="shared" si="10"/>
        <v>0.79777167400335858</v>
      </c>
    </row>
    <row r="134" spans="1:16" x14ac:dyDescent="0.15">
      <c r="A134" s="18">
        <v>66.5</v>
      </c>
      <c r="B134" s="18">
        <v>132</v>
      </c>
      <c r="D134">
        <v>673.25274658203102</v>
      </c>
      <c r="E134">
        <v>548.15905761718795</v>
      </c>
      <c r="F134">
        <v>479.46673583984398</v>
      </c>
      <c r="G134">
        <v>472.27389526367199</v>
      </c>
      <c r="I134" s="19">
        <f t="shared" si="13"/>
        <v>193.78601074218705</v>
      </c>
      <c r="J134" s="19">
        <f t="shared" si="13"/>
        <v>75.885162353515966</v>
      </c>
      <c r="K134" s="19">
        <f t="shared" si="14"/>
        <v>140.66639709472588</v>
      </c>
      <c r="L134" s="20">
        <f t="shared" si="15"/>
        <v>1.8536745884448704</v>
      </c>
      <c r="M134" s="20">
        <f t="shared" si="12"/>
        <v>2.0073652167223739</v>
      </c>
      <c r="P134" s="18">
        <f t="shared" ref="P134:P152" si="16">(M134-$O$2)/$O$2*100</f>
        <v>-1.5153856210274173</v>
      </c>
    </row>
    <row r="135" spans="1:16" x14ac:dyDescent="0.15">
      <c r="A135" s="18">
        <v>67</v>
      </c>
      <c r="B135" s="18">
        <v>133</v>
      </c>
      <c r="D135">
        <v>673.59613037109398</v>
      </c>
      <c r="E135">
        <v>549.20068359375</v>
      </c>
      <c r="F135">
        <v>479.60369873046898</v>
      </c>
      <c r="G135">
        <v>473.007080078125</v>
      </c>
      <c r="I135" s="19">
        <f t="shared" si="13"/>
        <v>193.992431640625</v>
      </c>
      <c r="J135" s="19">
        <f t="shared" si="13"/>
        <v>76.193603515625</v>
      </c>
      <c r="K135" s="19">
        <f t="shared" si="14"/>
        <v>140.65690917968749</v>
      </c>
      <c r="L135" s="20">
        <f t="shared" si="15"/>
        <v>1.8460461599095128</v>
      </c>
      <c r="M135" s="20">
        <f t="shared" si="12"/>
        <v>2.0008923568206818</v>
      </c>
      <c r="P135" s="18">
        <f t="shared" si="16"/>
        <v>-1.8329546941770132</v>
      </c>
    </row>
    <row r="136" spans="1:16" x14ac:dyDescent="0.15">
      <c r="A136" s="18">
        <v>67.5</v>
      </c>
      <c r="B136" s="18">
        <v>134</v>
      </c>
      <c r="D136">
        <v>675.51885986328102</v>
      </c>
      <c r="E136">
        <v>550.05944824218795</v>
      </c>
      <c r="F136">
        <v>480.90081787109398</v>
      </c>
      <c r="G136">
        <v>474.11886596679699</v>
      </c>
      <c r="I136" s="19">
        <f t="shared" si="13"/>
        <v>194.61804199218705</v>
      </c>
      <c r="J136" s="19">
        <f t="shared" si="13"/>
        <v>75.940582275390966</v>
      </c>
      <c r="K136" s="19">
        <f t="shared" si="14"/>
        <v>141.45963439941337</v>
      </c>
      <c r="L136" s="20">
        <f t="shared" si="15"/>
        <v>1.8627673130872777</v>
      </c>
      <c r="M136" s="20">
        <f t="shared" si="12"/>
        <v>2.0187690786321117</v>
      </c>
      <c r="P136" s="18">
        <f t="shared" si="16"/>
        <v>-0.95589353993746384</v>
      </c>
    </row>
    <row r="137" spans="1:16" x14ac:dyDescent="0.15">
      <c r="A137" s="18">
        <v>68</v>
      </c>
      <c r="B137" s="18">
        <v>135</v>
      </c>
      <c r="D137">
        <v>673.27502441406295</v>
      </c>
      <c r="E137">
        <v>549.02923583984398</v>
      </c>
      <c r="F137">
        <v>480.88391113281301</v>
      </c>
      <c r="G137">
        <v>474.32073974609398</v>
      </c>
      <c r="I137" s="19">
        <f t="shared" si="13"/>
        <v>192.39111328124994</v>
      </c>
      <c r="J137" s="19">
        <f t="shared" si="13"/>
        <v>74.70849609375</v>
      </c>
      <c r="K137" s="19">
        <f t="shared" si="14"/>
        <v>140.09516601562495</v>
      </c>
      <c r="L137" s="20">
        <f t="shared" si="15"/>
        <v>1.8752240152153874</v>
      </c>
      <c r="M137" s="20">
        <f t="shared" si="12"/>
        <v>2.0323813493938871</v>
      </c>
      <c r="P137" s="18">
        <f t="shared" si="16"/>
        <v>-0.28805331553398217</v>
      </c>
    </row>
    <row r="138" spans="1:16" x14ac:dyDescent="0.15">
      <c r="A138" s="18">
        <v>68.5</v>
      </c>
      <c r="B138" s="18">
        <v>136</v>
      </c>
      <c r="D138">
        <v>672.71063232421898</v>
      </c>
      <c r="E138">
        <v>547.70611572265602</v>
      </c>
      <c r="F138">
        <v>479.54583740234398</v>
      </c>
      <c r="G138">
        <v>472.899658203125</v>
      </c>
      <c r="I138" s="19">
        <f t="shared" si="13"/>
        <v>193.164794921875</v>
      </c>
      <c r="J138" s="19">
        <f t="shared" si="13"/>
        <v>74.806457519531023</v>
      </c>
      <c r="K138" s="19">
        <f t="shared" si="14"/>
        <v>140.80027465820328</v>
      </c>
      <c r="L138" s="20">
        <f t="shared" si="15"/>
        <v>1.8821941223649323</v>
      </c>
      <c r="M138" s="20">
        <f t="shared" si="12"/>
        <v>2.0405070251770976</v>
      </c>
      <c r="P138" s="18">
        <f t="shared" si="16"/>
        <v>0.11060560283897392</v>
      </c>
    </row>
    <row r="139" spans="1:16" x14ac:dyDescent="0.15">
      <c r="A139" s="18">
        <v>69</v>
      </c>
      <c r="B139" s="18">
        <v>137</v>
      </c>
      <c r="D139">
        <v>673.61444091796898</v>
      </c>
      <c r="E139">
        <v>548.94104003906295</v>
      </c>
      <c r="F139">
        <v>479.69342041015602</v>
      </c>
      <c r="G139">
        <v>472.783935546875</v>
      </c>
      <c r="I139" s="19">
        <f t="shared" si="13"/>
        <v>193.92102050781295</v>
      </c>
      <c r="J139" s="19">
        <f t="shared" si="13"/>
        <v>76.157104492187955</v>
      </c>
      <c r="K139" s="19">
        <f t="shared" si="14"/>
        <v>140.61104736328139</v>
      </c>
      <c r="L139" s="20">
        <f t="shared" si="15"/>
        <v>1.8463286951476074</v>
      </c>
      <c r="M139" s="20">
        <f t="shared" si="12"/>
        <v>2.005797166593438</v>
      </c>
      <c r="P139" s="18">
        <f t="shared" si="16"/>
        <v>-1.592316720056473</v>
      </c>
    </row>
    <row r="140" spans="1:16" x14ac:dyDescent="0.15">
      <c r="A140" s="18">
        <v>69.5</v>
      </c>
      <c r="B140" s="18">
        <v>138</v>
      </c>
      <c r="D140">
        <v>675.51287841796898</v>
      </c>
      <c r="E140">
        <v>549.90087890625</v>
      </c>
      <c r="F140">
        <v>480.67886352539102</v>
      </c>
      <c r="G140">
        <v>474.520263671875</v>
      </c>
      <c r="I140" s="19">
        <f t="shared" si="13"/>
        <v>194.83401489257795</v>
      </c>
      <c r="J140" s="19">
        <f t="shared" si="13"/>
        <v>75.380615234375</v>
      </c>
      <c r="K140" s="19">
        <f t="shared" si="14"/>
        <v>142.06758422851544</v>
      </c>
      <c r="L140" s="20">
        <f t="shared" si="15"/>
        <v>1.8846700015222204</v>
      </c>
      <c r="M140" s="20">
        <f t="shared" si="12"/>
        <v>2.0452940416017165</v>
      </c>
      <c r="P140" s="18">
        <f t="shared" si="16"/>
        <v>0.34546444301265056</v>
      </c>
    </row>
    <row r="141" spans="1:16" x14ac:dyDescent="0.15">
      <c r="A141" s="18">
        <v>70</v>
      </c>
      <c r="B141" s="18">
        <v>139</v>
      </c>
      <c r="D141">
        <v>672.117431640625</v>
      </c>
      <c r="E141">
        <v>547.6318359375</v>
      </c>
      <c r="F141">
        <v>479.36087036132801</v>
      </c>
      <c r="G141">
        <v>473.007080078125</v>
      </c>
      <c r="I141" s="19">
        <f t="shared" si="13"/>
        <v>192.75656127929699</v>
      </c>
      <c r="J141" s="19">
        <f t="shared" si="13"/>
        <v>74.624755859375</v>
      </c>
      <c r="K141" s="19">
        <f t="shared" si="14"/>
        <v>140.51923217773449</v>
      </c>
      <c r="L141" s="20">
        <f t="shared" si="15"/>
        <v>1.8830109466961997</v>
      </c>
      <c r="M141" s="20">
        <f t="shared" si="12"/>
        <v>2.0447905554093611</v>
      </c>
      <c r="P141" s="18">
        <f t="shared" si="16"/>
        <v>0.32076258851891626</v>
      </c>
    </row>
    <row r="142" spans="1:16" x14ac:dyDescent="0.15">
      <c r="A142" s="18">
        <v>70.5</v>
      </c>
      <c r="B142" s="18">
        <v>140</v>
      </c>
      <c r="D142">
        <v>672.599609375</v>
      </c>
      <c r="E142">
        <v>547.64569091796898</v>
      </c>
      <c r="F142">
        <v>479.244384765625</v>
      </c>
      <c r="G142">
        <v>472.51947021484398</v>
      </c>
      <c r="I142" s="19">
        <f t="shared" si="13"/>
        <v>193.355224609375</v>
      </c>
      <c r="J142" s="19">
        <f t="shared" si="13"/>
        <v>75.126220703125</v>
      </c>
      <c r="K142" s="19">
        <f t="shared" si="14"/>
        <v>140.76687011718749</v>
      </c>
      <c r="L142" s="20">
        <f t="shared" si="15"/>
        <v>1.8737382075088473</v>
      </c>
      <c r="M142" s="20">
        <f t="shared" si="12"/>
        <v>2.0366733848556744</v>
      </c>
      <c r="P142" s="18">
        <f t="shared" si="16"/>
        <v>-7.7479049409566486E-2</v>
      </c>
    </row>
    <row r="143" spans="1:16" x14ac:dyDescent="0.15">
      <c r="A143" s="18">
        <v>71</v>
      </c>
      <c r="B143" s="18">
        <v>141</v>
      </c>
      <c r="D143">
        <v>674.50695800781295</v>
      </c>
      <c r="E143">
        <v>549.63629150390602</v>
      </c>
      <c r="F143">
        <v>480.89294433593801</v>
      </c>
      <c r="G143">
        <v>474.11608886718801</v>
      </c>
      <c r="I143" s="19">
        <f t="shared" si="13"/>
        <v>193.61401367187494</v>
      </c>
      <c r="J143" s="19">
        <f t="shared" si="13"/>
        <v>75.520202636718011</v>
      </c>
      <c r="K143" s="19">
        <f t="shared" si="14"/>
        <v>140.74987182617235</v>
      </c>
      <c r="L143" s="20">
        <f t="shared" si="15"/>
        <v>1.863738005355134</v>
      </c>
      <c r="M143" s="20">
        <f t="shared" si="12"/>
        <v>2.0278287513356261</v>
      </c>
      <c r="P143" s="18">
        <f t="shared" si="16"/>
        <v>-0.51141120798684636</v>
      </c>
    </row>
    <row r="144" spans="1:16" x14ac:dyDescent="0.15">
      <c r="A144" s="18">
        <v>71.5</v>
      </c>
      <c r="B144" s="18">
        <v>142</v>
      </c>
      <c r="D144">
        <v>671.04357910156295</v>
      </c>
      <c r="E144">
        <v>547.05993652343795</v>
      </c>
      <c r="F144">
        <v>480.12710571289102</v>
      </c>
      <c r="G144">
        <v>473.69540405273398</v>
      </c>
      <c r="I144" s="19">
        <f t="shared" si="13"/>
        <v>190.91647338867193</v>
      </c>
      <c r="J144" s="19">
        <f t="shared" si="13"/>
        <v>73.364532470703978</v>
      </c>
      <c r="K144" s="19">
        <f t="shared" si="14"/>
        <v>139.56130065917915</v>
      </c>
      <c r="L144" s="20">
        <f t="shared" si="15"/>
        <v>1.9022993258344412</v>
      </c>
      <c r="M144" s="20">
        <f t="shared" si="12"/>
        <v>2.067545640448599</v>
      </c>
      <c r="P144" s="18">
        <f t="shared" si="16"/>
        <v>1.4371642062121954</v>
      </c>
    </row>
    <row r="145" spans="1:16" x14ac:dyDescent="0.15">
      <c r="A145" s="18">
        <v>72</v>
      </c>
      <c r="B145" s="18">
        <v>143</v>
      </c>
      <c r="D145">
        <v>674.15808105468795</v>
      </c>
      <c r="E145">
        <v>549.77899169921898</v>
      </c>
      <c r="F145">
        <v>479.36364746093801</v>
      </c>
      <c r="G145">
        <v>472.78985595703102</v>
      </c>
      <c r="I145" s="19">
        <f t="shared" si="13"/>
        <v>194.79443359374994</v>
      </c>
      <c r="J145" s="19">
        <f t="shared" si="13"/>
        <v>76.989135742187955</v>
      </c>
      <c r="K145" s="19">
        <f t="shared" si="14"/>
        <v>140.90203857421838</v>
      </c>
      <c r="L145" s="20">
        <f t="shared" si="15"/>
        <v>1.8301548291963472</v>
      </c>
      <c r="M145" s="20">
        <f t="shared" si="12"/>
        <v>1.9965567124441703</v>
      </c>
      <c r="P145" s="18">
        <f t="shared" si="16"/>
        <v>-2.0456684848455038</v>
      </c>
    </row>
    <row r="146" spans="1:16" x14ac:dyDescent="0.15">
      <c r="A146" s="18">
        <v>72.5</v>
      </c>
      <c r="B146" s="18">
        <v>144</v>
      </c>
      <c r="D146">
        <v>674.87414550781295</v>
      </c>
      <c r="E146">
        <v>550.50939941406295</v>
      </c>
      <c r="F146">
        <v>480.73040771484398</v>
      </c>
      <c r="G146">
        <v>473.93505859375</v>
      </c>
      <c r="I146" s="19">
        <f t="shared" si="13"/>
        <v>194.14373779296898</v>
      </c>
      <c r="J146" s="19">
        <f t="shared" si="13"/>
        <v>76.574340820312955</v>
      </c>
      <c r="K146" s="19">
        <f t="shared" si="14"/>
        <v>140.5416992187499</v>
      </c>
      <c r="L146" s="20">
        <f t="shared" si="15"/>
        <v>1.8353628345105943</v>
      </c>
      <c r="M146" s="20">
        <f t="shared" si="12"/>
        <v>2.002920286392083</v>
      </c>
      <c r="P146" s="18">
        <f t="shared" si="16"/>
        <v>-1.7334611589880038</v>
      </c>
    </row>
    <row r="147" spans="1:16" x14ac:dyDescent="0.15">
      <c r="A147" s="18">
        <v>73</v>
      </c>
      <c r="B147" s="18">
        <v>145</v>
      </c>
      <c r="D147">
        <v>674.45587158203102</v>
      </c>
      <c r="E147">
        <v>548.47424316406295</v>
      </c>
      <c r="F147">
        <v>479.21054077148398</v>
      </c>
      <c r="G147">
        <v>472.45770263671898</v>
      </c>
      <c r="I147" s="19">
        <f t="shared" si="13"/>
        <v>195.24533081054705</v>
      </c>
      <c r="J147" s="19">
        <f t="shared" si="13"/>
        <v>76.016540527343977</v>
      </c>
      <c r="K147" s="19">
        <f t="shared" si="14"/>
        <v>142.03375244140625</v>
      </c>
      <c r="L147" s="20">
        <f t="shared" si="15"/>
        <v>1.8684585151611202</v>
      </c>
      <c r="M147" s="20">
        <f t="shared" si="12"/>
        <v>2.0371715356762743</v>
      </c>
      <c r="P147" s="18">
        <f t="shared" si="16"/>
        <v>-5.3038956963681119E-2</v>
      </c>
    </row>
    <row r="148" spans="1:16" x14ac:dyDescent="0.15">
      <c r="A148" s="18">
        <v>73.5</v>
      </c>
      <c r="B148" s="18">
        <v>146</v>
      </c>
      <c r="D148">
        <v>674.71209716796898</v>
      </c>
      <c r="E148">
        <v>549.62786865234398</v>
      </c>
      <c r="F148">
        <v>479.48287963867199</v>
      </c>
      <c r="G148">
        <v>472.90042114257801</v>
      </c>
      <c r="I148" s="19">
        <f t="shared" si="13"/>
        <v>195.22921752929699</v>
      </c>
      <c r="J148" s="19">
        <f t="shared" si="13"/>
        <v>76.727447509765966</v>
      </c>
      <c r="K148" s="19">
        <f t="shared" si="14"/>
        <v>141.52000427246082</v>
      </c>
      <c r="L148" s="20">
        <f t="shared" si="15"/>
        <v>1.8444508303817611</v>
      </c>
      <c r="M148" s="20">
        <f t="shared" si="12"/>
        <v>2.0143194195305805</v>
      </c>
      <c r="P148" s="18">
        <f t="shared" si="16"/>
        <v>-1.1742010791344037</v>
      </c>
    </row>
    <row r="149" spans="1:16" x14ac:dyDescent="0.15">
      <c r="A149" s="18">
        <v>74</v>
      </c>
      <c r="B149" s="18">
        <v>147</v>
      </c>
      <c r="D149">
        <v>672.94598388671898</v>
      </c>
      <c r="E149">
        <v>550.28094482421898</v>
      </c>
      <c r="F149">
        <v>480.79693603515602</v>
      </c>
      <c r="G149">
        <v>474.12396240234398</v>
      </c>
      <c r="I149" s="19">
        <f t="shared" si="13"/>
        <v>192.14904785156295</v>
      </c>
      <c r="J149" s="19">
        <f t="shared" si="13"/>
        <v>76.156982421875</v>
      </c>
      <c r="K149" s="19">
        <f t="shared" si="14"/>
        <v>138.83916015625044</v>
      </c>
      <c r="L149" s="20">
        <f t="shared" si="15"/>
        <v>1.8230654070186858</v>
      </c>
      <c r="M149" s="20">
        <f t="shared" si="12"/>
        <v>1.9940895648011707</v>
      </c>
      <c r="P149" s="18">
        <f t="shared" si="16"/>
        <v>-2.1667107756118735</v>
      </c>
    </row>
    <row r="150" spans="1:16" x14ac:dyDescent="0.15">
      <c r="A150" s="18">
        <v>74.5</v>
      </c>
      <c r="B150" s="18">
        <v>148</v>
      </c>
      <c r="D150">
        <v>671.2646484375</v>
      </c>
      <c r="E150">
        <v>548.45935058593795</v>
      </c>
      <c r="F150">
        <v>480.94567871093801</v>
      </c>
      <c r="G150">
        <v>474.54269409179699</v>
      </c>
      <c r="I150" s="19">
        <f t="shared" si="13"/>
        <v>190.31896972656199</v>
      </c>
      <c r="J150" s="19">
        <f t="shared" si="13"/>
        <v>73.916656494140966</v>
      </c>
      <c r="K150" s="19">
        <f t="shared" si="14"/>
        <v>138.57731018066332</v>
      </c>
      <c r="L150" s="20">
        <f t="shared" si="15"/>
        <v>1.8747778478271362</v>
      </c>
      <c r="M150" s="20">
        <f t="shared" si="12"/>
        <v>2.0469575742432866</v>
      </c>
      <c r="P150" s="18">
        <f t="shared" si="16"/>
        <v>0.42708006997831838</v>
      </c>
    </row>
    <row r="151" spans="1:16" x14ac:dyDescent="0.15">
      <c r="A151" s="18">
        <v>75</v>
      </c>
      <c r="B151" s="18">
        <v>149</v>
      </c>
      <c r="D151">
        <v>673.22595214843795</v>
      </c>
      <c r="E151">
        <v>548.26214599609398</v>
      </c>
      <c r="F151">
        <v>479.70602416992199</v>
      </c>
      <c r="G151">
        <v>473.27981567382801</v>
      </c>
      <c r="I151" s="19">
        <f t="shared" si="13"/>
        <v>193.51992797851597</v>
      </c>
      <c r="J151" s="19">
        <f t="shared" si="13"/>
        <v>74.982330322265966</v>
      </c>
      <c r="K151" s="19">
        <f t="shared" si="14"/>
        <v>141.0322967529298</v>
      </c>
      <c r="L151" s="20">
        <f t="shared" si="15"/>
        <v>1.8808737491458081</v>
      </c>
      <c r="M151" s="20">
        <f t="shared" si="12"/>
        <v>2.0542090441956238</v>
      </c>
      <c r="P151" s="18">
        <f t="shared" si="16"/>
        <v>0.78284902322475847</v>
      </c>
    </row>
    <row r="152" spans="1:16" x14ac:dyDescent="0.15">
      <c r="A152" s="18">
        <v>75.5</v>
      </c>
      <c r="B152" s="18">
        <v>150</v>
      </c>
      <c r="D152">
        <v>674.86767578125</v>
      </c>
      <c r="E152">
        <v>550.41027832031295</v>
      </c>
      <c r="F152">
        <v>479.63439941406301</v>
      </c>
      <c r="G152">
        <v>473.01141357421898</v>
      </c>
      <c r="I152" s="19">
        <f t="shared" si="13"/>
        <v>195.23327636718699</v>
      </c>
      <c r="J152" s="19">
        <f t="shared" si="13"/>
        <v>77.398864746093977</v>
      </c>
      <c r="K152" s="19">
        <f t="shared" si="14"/>
        <v>141.05407104492122</v>
      </c>
      <c r="L152" s="20">
        <f t="shared" si="15"/>
        <v>1.8224307489218008</v>
      </c>
      <c r="M152" s="20">
        <f t="shared" ref="M152" si="17">L152+ABS($N$2)*A152</f>
        <v>1.996921612605282</v>
      </c>
      <c r="P152" s="18">
        <f t="shared" si="16"/>
        <v>-2.0277658872740529</v>
      </c>
    </row>
    <row r="153" spans="1:16" x14ac:dyDescent="0.15">
      <c r="D153">
        <v>673.53271484375</v>
      </c>
      <c r="E153">
        <v>549.83154296875</v>
      </c>
      <c r="F153">
        <v>480.59149169921898</v>
      </c>
      <c r="G153">
        <v>474.00552368164102</v>
      </c>
      <c r="I153" s="19"/>
      <c r="J153" s="19"/>
      <c r="K153" s="19"/>
      <c r="L153" s="20"/>
      <c r="M153" s="20"/>
    </row>
    <row r="154" spans="1:16" x14ac:dyDescent="0.15">
      <c r="D154">
        <v>672.949951171875</v>
      </c>
      <c r="E154">
        <v>548.482666015625</v>
      </c>
      <c r="F154">
        <v>479.16802978515602</v>
      </c>
      <c r="G154">
        <v>472.65408325195301</v>
      </c>
      <c r="I154" s="19"/>
      <c r="J154" s="19"/>
      <c r="K154" s="19"/>
      <c r="L154" s="20"/>
      <c r="M154" s="20"/>
    </row>
    <row r="155" spans="1:16" x14ac:dyDescent="0.15">
      <c r="D155">
        <v>676.22991943359398</v>
      </c>
      <c r="E155">
        <v>550.41278076171898</v>
      </c>
      <c r="F155">
        <v>479.978759765625</v>
      </c>
      <c r="G155">
        <v>473.25579833984398</v>
      </c>
      <c r="I155" s="19"/>
      <c r="J155" s="19"/>
      <c r="K155" s="19"/>
      <c r="L155" s="20"/>
      <c r="M155" s="20"/>
    </row>
    <row r="156" spans="1:16" x14ac:dyDescent="0.15">
      <c r="D156">
        <v>676.93408203125</v>
      </c>
      <c r="E156">
        <v>549.36920166015602</v>
      </c>
      <c r="F156">
        <v>479.51672363281301</v>
      </c>
      <c r="G156">
        <v>473.1318359375</v>
      </c>
      <c r="I156" s="19"/>
      <c r="J156" s="19"/>
      <c r="K156" s="19"/>
      <c r="L156" s="20"/>
      <c r="M156" s="20"/>
    </row>
    <row r="157" spans="1:16" x14ac:dyDescent="0.15">
      <c r="D157">
        <v>676.71258544921898</v>
      </c>
      <c r="E157">
        <v>551.43109130859398</v>
      </c>
      <c r="F157">
        <v>479.11569213867199</v>
      </c>
      <c r="G157">
        <v>472.73394775390602</v>
      </c>
      <c r="I157" s="19"/>
      <c r="J157" s="19"/>
      <c r="K157" s="19"/>
      <c r="L157" s="20"/>
      <c r="M157" s="20"/>
    </row>
    <row r="158" spans="1:16" x14ac:dyDescent="0.15">
      <c r="D158">
        <v>673.12884521484398</v>
      </c>
      <c r="E158">
        <v>550.06097412109398</v>
      </c>
      <c r="F158">
        <v>480.35971069335898</v>
      </c>
      <c r="G158">
        <v>473.66864013671898</v>
      </c>
      <c r="I158" s="19"/>
      <c r="J158" s="19"/>
      <c r="K158" s="19"/>
      <c r="L158" s="20"/>
      <c r="M158" s="20"/>
    </row>
    <row r="159" spans="1:16" x14ac:dyDescent="0.15">
      <c r="D159">
        <v>678.76611328125</v>
      </c>
      <c r="E159">
        <v>550.14569091796898</v>
      </c>
      <c r="F159">
        <v>479.887451171875</v>
      </c>
      <c r="G159">
        <v>472.80480957031301</v>
      </c>
      <c r="I159" s="19"/>
      <c r="J159" s="19"/>
      <c r="K159" s="19"/>
      <c r="L159" s="20"/>
      <c r="M159" s="20"/>
    </row>
    <row r="160" spans="1:16" x14ac:dyDescent="0.15">
      <c r="D160">
        <v>682.22991943359398</v>
      </c>
      <c r="E160">
        <v>554.02624511718795</v>
      </c>
      <c r="F160">
        <v>479.78158569335898</v>
      </c>
      <c r="G160">
        <v>473.46398925781301</v>
      </c>
      <c r="I160" s="19"/>
      <c r="J160" s="19"/>
      <c r="K160" s="19"/>
      <c r="L160" s="20"/>
      <c r="M160" s="20"/>
    </row>
    <row r="161" spans="4:13" x14ac:dyDescent="0.15">
      <c r="D161">
        <v>683.01385498046898</v>
      </c>
      <c r="E161">
        <v>553.35925292968795</v>
      </c>
      <c r="F161">
        <v>480.57144165039102</v>
      </c>
      <c r="G161">
        <v>473.98818969726602</v>
      </c>
      <c r="I161" s="19"/>
      <c r="J161" s="19"/>
      <c r="K161" s="19"/>
      <c r="L161" s="20"/>
      <c r="M161" s="20"/>
    </row>
    <row r="162" spans="4:13" x14ac:dyDescent="0.15">
      <c r="D162">
        <v>685.97125244140602</v>
      </c>
      <c r="E162">
        <v>554.34289550781295</v>
      </c>
      <c r="F162">
        <v>479.83627319335898</v>
      </c>
      <c r="G162">
        <v>473.20346069335898</v>
      </c>
      <c r="I162" s="19"/>
      <c r="J162" s="19"/>
      <c r="K162" s="19"/>
      <c r="L162" s="20"/>
      <c r="M162" s="20"/>
    </row>
    <row r="163" spans="4:13" x14ac:dyDescent="0.15">
      <c r="D163">
        <v>686.83551025390602</v>
      </c>
      <c r="E163">
        <v>555.94598388671898</v>
      </c>
      <c r="F163">
        <v>480.04525756835898</v>
      </c>
      <c r="G163">
        <v>473.599365234375</v>
      </c>
      <c r="I163" s="19"/>
      <c r="J163" s="19"/>
      <c r="K163" s="19"/>
      <c r="L163" s="20"/>
      <c r="M163" s="20"/>
    </row>
    <row r="164" spans="4:13" x14ac:dyDescent="0.15">
      <c r="D164">
        <v>684.27850341796898</v>
      </c>
      <c r="E164">
        <v>555.17297363281295</v>
      </c>
      <c r="F164">
        <v>480.32626342773398</v>
      </c>
      <c r="G164">
        <v>474.01654052734398</v>
      </c>
      <c r="I164" s="19"/>
      <c r="J164" s="19"/>
      <c r="K164" s="19"/>
      <c r="L164" s="20"/>
      <c r="M164" s="20"/>
    </row>
    <row r="165" spans="4:13" x14ac:dyDescent="0.15">
      <c r="D165">
        <v>676.01287841796898</v>
      </c>
      <c r="E165">
        <v>550.12884521484398</v>
      </c>
      <c r="F165">
        <v>479.44784545898398</v>
      </c>
      <c r="G165">
        <v>472.93505859375</v>
      </c>
      <c r="I165" s="19"/>
      <c r="J165" s="19"/>
      <c r="K165" s="19"/>
      <c r="L165" s="20"/>
      <c r="M165" s="20"/>
    </row>
    <row r="166" spans="4:13" x14ac:dyDescent="0.15">
      <c r="D166">
        <v>632.95391845703102</v>
      </c>
      <c r="E166">
        <v>534.70367431640602</v>
      </c>
      <c r="F166">
        <v>479.80007934570301</v>
      </c>
      <c r="G166">
        <v>473.12356567382801</v>
      </c>
      <c r="I166" s="19"/>
      <c r="J166" s="19"/>
      <c r="K166" s="19"/>
      <c r="L166" s="20"/>
      <c r="M166" s="20"/>
    </row>
    <row r="167" spans="4:13" x14ac:dyDescent="0.15">
      <c r="D167">
        <v>627.37658691406295</v>
      </c>
      <c r="E167">
        <v>532.62982177734398</v>
      </c>
      <c r="F167">
        <v>480.45690917968801</v>
      </c>
      <c r="G167">
        <v>473.96575927734398</v>
      </c>
      <c r="I167" s="19"/>
      <c r="J167" s="19"/>
      <c r="K167" s="19"/>
      <c r="L167" s="20"/>
      <c r="M167" s="20"/>
    </row>
    <row r="168" spans="4:13" x14ac:dyDescent="0.15">
      <c r="D168">
        <v>637.44598388671898</v>
      </c>
      <c r="E168">
        <v>536.22644042968795</v>
      </c>
      <c r="F168">
        <v>480.08972167968801</v>
      </c>
      <c r="G168">
        <v>472.99371337890602</v>
      </c>
      <c r="I168" s="19"/>
      <c r="J168" s="19"/>
      <c r="K168" s="19"/>
      <c r="L168" s="20"/>
      <c r="M168" s="20"/>
    </row>
    <row r="169" spans="4:13" x14ac:dyDescent="0.15">
      <c r="D169">
        <v>641.43658447265602</v>
      </c>
      <c r="E169">
        <v>538.781494140625</v>
      </c>
      <c r="F169">
        <v>479.73947143554699</v>
      </c>
      <c r="G169">
        <v>473.28176879882801</v>
      </c>
      <c r="I169" s="19"/>
      <c r="J169" s="19"/>
      <c r="K169" s="19"/>
      <c r="L169" s="20"/>
      <c r="M169" s="20"/>
    </row>
    <row r="170" spans="4:13" x14ac:dyDescent="0.15">
      <c r="D170">
        <v>642.02825927734398</v>
      </c>
      <c r="E170">
        <v>537.9326171875</v>
      </c>
      <c r="F170">
        <v>480.85989379882801</v>
      </c>
      <c r="G170">
        <v>474.33056640625</v>
      </c>
      <c r="I170" s="19"/>
      <c r="J170" s="19"/>
      <c r="K170" s="19"/>
      <c r="L170" s="20"/>
      <c r="M170" s="20"/>
    </row>
    <row r="171" spans="4:13" x14ac:dyDescent="0.15">
      <c r="D171">
        <v>642.67297363281295</v>
      </c>
      <c r="E171">
        <v>537.983642578125</v>
      </c>
      <c r="F171">
        <v>479.63439941406301</v>
      </c>
      <c r="G171">
        <v>473.30026245117199</v>
      </c>
      <c r="I171" s="19"/>
      <c r="J171" s="19"/>
      <c r="K171" s="19"/>
      <c r="L171" s="20"/>
      <c r="M171" s="20"/>
    </row>
    <row r="172" spans="4:13" x14ac:dyDescent="0.15">
      <c r="D172">
        <v>643.36669921875</v>
      </c>
      <c r="E172">
        <v>539.25866699218795</v>
      </c>
      <c r="F172">
        <v>480.73867797851602</v>
      </c>
      <c r="G172">
        <v>474.0263671875</v>
      </c>
      <c r="I172" s="19"/>
      <c r="J172" s="19"/>
      <c r="K172" s="19"/>
      <c r="L172" s="20"/>
      <c r="M172" s="20"/>
    </row>
    <row r="173" spans="4:13" x14ac:dyDescent="0.15">
      <c r="D173">
        <v>644.014892578125</v>
      </c>
      <c r="E173">
        <v>538.816650390625</v>
      </c>
      <c r="F173">
        <v>480.177490234375</v>
      </c>
      <c r="G173">
        <v>473.56039428710898</v>
      </c>
      <c r="I173" s="19"/>
      <c r="J173" s="19"/>
      <c r="K173" s="19"/>
      <c r="L173" s="20"/>
      <c r="M173" s="20"/>
    </row>
    <row r="174" spans="4:13" x14ac:dyDescent="0.15">
      <c r="D174">
        <v>651.82012939453102</v>
      </c>
      <c r="E174">
        <v>542.46136474609398</v>
      </c>
      <c r="F174">
        <v>479.53955078125</v>
      </c>
      <c r="G174">
        <v>472.85321044921898</v>
      </c>
      <c r="I174" s="19"/>
      <c r="J174" s="19"/>
      <c r="K174" s="19"/>
      <c r="L174" s="20"/>
      <c r="M174" s="20"/>
    </row>
    <row r="175" spans="4:13" x14ac:dyDescent="0.15">
      <c r="D175">
        <v>676.3017578125</v>
      </c>
      <c r="E175">
        <v>551.65905761718795</v>
      </c>
      <c r="F175">
        <v>480.59976196289102</v>
      </c>
      <c r="G175">
        <v>474.07241821289102</v>
      </c>
      <c r="I175" s="19"/>
      <c r="J175" s="19"/>
      <c r="K175" s="19"/>
      <c r="L175" s="20"/>
      <c r="M175" s="20"/>
    </row>
    <row r="176" spans="4:13" x14ac:dyDescent="0.15">
      <c r="D176">
        <v>671.29779052734398</v>
      </c>
      <c r="E176">
        <v>550.52575683593795</v>
      </c>
      <c r="F176">
        <v>480.13064575195301</v>
      </c>
      <c r="G176">
        <v>473.34436035156301</v>
      </c>
      <c r="I176" s="19"/>
      <c r="J176" s="19"/>
      <c r="K176" s="19"/>
      <c r="L176" s="20"/>
      <c r="M176" s="20"/>
    </row>
    <row r="177" spans="4:13" x14ac:dyDescent="0.15">
      <c r="D177">
        <v>642.39642333984398</v>
      </c>
      <c r="E177">
        <v>537.76806640625</v>
      </c>
      <c r="F177">
        <v>479.87091064453102</v>
      </c>
      <c r="G177">
        <v>472.91500854492199</v>
      </c>
      <c r="I177" s="19"/>
      <c r="J177" s="19"/>
      <c r="K177" s="19"/>
      <c r="L177" s="20"/>
      <c r="M177" s="20"/>
    </row>
    <row r="178" spans="4:13" x14ac:dyDescent="0.15">
      <c r="D178">
        <v>639.84539794921898</v>
      </c>
      <c r="E178">
        <v>537.09417724609398</v>
      </c>
      <c r="F178">
        <v>479.86657714843801</v>
      </c>
      <c r="G178">
        <v>473.50335693359398</v>
      </c>
      <c r="I178" s="19"/>
      <c r="J178" s="19"/>
      <c r="K178" s="19"/>
      <c r="L178" s="19"/>
    </row>
    <row r="179" spans="4:13" x14ac:dyDescent="0.15">
      <c r="D179">
        <v>639.65216064453102</v>
      </c>
      <c r="E179">
        <v>537.284912109375</v>
      </c>
      <c r="F179">
        <v>479.63320922851602</v>
      </c>
      <c r="G179">
        <v>472.50177001953102</v>
      </c>
      <c r="I179" s="19"/>
      <c r="J179" s="19"/>
      <c r="K179" s="19"/>
      <c r="L179" s="19"/>
    </row>
    <row r="180" spans="4:13" x14ac:dyDescent="0.15">
      <c r="D180">
        <v>638.87908935546898</v>
      </c>
      <c r="E180">
        <v>536.43060302734398</v>
      </c>
      <c r="F180">
        <v>479.9755859375</v>
      </c>
      <c r="G180">
        <v>472.93978881835898</v>
      </c>
      <c r="I180" s="19"/>
      <c r="J180" s="19"/>
      <c r="K180" s="19"/>
      <c r="L180" s="19"/>
    </row>
    <row r="181" spans="4:13" x14ac:dyDescent="0.15">
      <c r="D181">
        <v>656.27600097656295</v>
      </c>
      <c r="E181">
        <v>542.67193603515602</v>
      </c>
      <c r="F181">
        <v>479.41754150390602</v>
      </c>
      <c r="G181">
        <v>473.007080078125</v>
      </c>
      <c r="I181" s="19"/>
      <c r="J181" s="19"/>
      <c r="K181" s="19"/>
      <c r="L181" s="19"/>
    </row>
    <row r="182" spans="4:13" x14ac:dyDescent="0.15">
      <c r="D182">
        <v>655.10754394531295</v>
      </c>
      <c r="E182">
        <v>544.05993652343795</v>
      </c>
      <c r="F182">
        <v>479.12594604492199</v>
      </c>
      <c r="G182">
        <v>472.61630249023398</v>
      </c>
      <c r="I182" s="19"/>
      <c r="J182" s="19"/>
      <c r="K182" s="19"/>
      <c r="L182" s="19"/>
    </row>
    <row r="183" spans="4:13" x14ac:dyDescent="0.15">
      <c r="D183">
        <v>649.617431640625</v>
      </c>
      <c r="E183">
        <v>540.18829345703102</v>
      </c>
      <c r="F183">
        <v>479.30538940429699</v>
      </c>
      <c r="G183">
        <v>473.13812255859398</v>
      </c>
      <c r="I183" s="19"/>
      <c r="J183" s="19"/>
      <c r="K183" s="19"/>
      <c r="L183" s="19"/>
    </row>
    <row r="184" spans="4:13" x14ac:dyDescent="0.15">
      <c r="D184">
        <v>652.62091064453102</v>
      </c>
      <c r="E184">
        <v>543.99603271484398</v>
      </c>
      <c r="F184">
        <v>480.91931152343801</v>
      </c>
      <c r="G184">
        <v>474.07281494140602</v>
      </c>
      <c r="I184" s="19"/>
      <c r="J184" s="19"/>
      <c r="K184" s="19"/>
      <c r="L184" s="19"/>
    </row>
    <row r="185" spans="4:13" x14ac:dyDescent="0.15">
      <c r="D185">
        <v>647.27801513671898</v>
      </c>
      <c r="E185">
        <v>540.97424316406295</v>
      </c>
      <c r="F185">
        <v>480.69656372070301</v>
      </c>
      <c r="G185">
        <v>474.08737182617199</v>
      </c>
      <c r="I185" s="19"/>
      <c r="J185" s="19"/>
      <c r="K185" s="19"/>
      <c r="L185" s="19"/>
    </row>
    <row r="186" spans="4:13" x14ac:dyDescent="0.15">
      <c r="D186">
        <v>648.27404785156295</v>
      </c>
      <c r="E186">
        <v>540.00695800781295</v>
      </c>
      <c r="F186">
        <v>480.43643188476602</v>
      </c>
      <c r="G186">
        <v>473.42385864257801</v>
      </c>
      <c r="I186" s="19"/>
      <c r="J186" s="19"/>
      <c r="K186" s="19"/>
      <c r="L186" s="19"/>
    </row>
    <row r="187" spans="4:13" x14ac:dyDescent="0.15">
      <c r="D187">
        <v>648.85479736328102</v>
      </c>
      <c r="E187">
        <v>541.15856933593795</v>
      </c>
      <c r="F187">
        <v>480.13616943359398</v>
      </c>
      <c r="G187">
        <v>473.42108154296898</v>
      </c>
      <c r="I187" s="19"/>
      <c r="J187" s="19"/>
      <c r="K187" s="19"/>
      <c r="L187" s="19"/>
    </row>
    <row r="188" spans="4:13" x14ac:dyDescent="0.15">
      <c r="D188">
        <v>653.6982421875</v>
      </c>
      <c r="E188">
        <v>542.29138183593795</v>
      </c>
      <c r="F188">
        <v>479.21527099609398</v>
      </c>
      <c r="G188">
        <v>472.77136230468801</v>
      </c>
      <c r="I188" s="19"/>
      <c r="J188" s="19"/>
      <c r="K188" s="19"/>
      <c r="L188" s="19"/>
    </row>
    <row r="189" spans="4:13" x14ac:dyDescent="0.15">
      <c r="D189">
        <v>653.37512207031295</v>
      </c>
      <c r="E189">
        <v>543.73986816406295</v>
      </c>
      <c r="F189">
        <v>479.73513793945301</v>
      </c>
      <c r="G189">
        <v>473.24044799804699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604.04443359375</v>
      </c>
      <c r="E2">
        <v>526.53277587890602</v>
      </c>
      <c r="F2">
        <v>495.43212890625</v>
      </c>
      <c r="G2">
        <v>486.06747436523398</v>
      </c>
      <c r="I2" s="19">
        <f t="shared" ref="I2:J65" si="0">D2-F2</f>
        <v>108.6123046875</v>
      </c>
      <c r="J2" s="19">
        <f t="shared" si="0"/>
        <v>40.465301513672046</v>
      </c>
      <c r="K2" s="19">
        <f t="shared" ref="K2:K65" si="1">I2-0.7*J2</f>
        <v>80.286593627929562</v>
      </c>
      <c r="L2" s="20">
        <f t="shared" ref="L2:L65" si="2">K2/J2</f>
        <v>1.9840848980404375</v>
      </c>
      <c r="M2" s="20"/>
      <c r="N2" s="18">
        <f>LINEST(V64:V104,U64:U104)</f>
        <v>-6.5099179306944109E-3</v>
      </c>
      <c r="O2" s="21">
        <f>AVERAGE(M38:M45)</f>
        <v>1.8879994372591864</v>
      </c>
    </row>
    <row r="3" spans="1:16" x14ac:dyDescent="0.15">
      <c r="A3" s="18">
        <v>1</v>
      </c>
      <c r="B3" s="18">
        <v>1</v>
      </c>
      <c r="C3" s="18" t="s">
        <v>7</v>
      </c>
      <c r="D3">
        <v>607.52508544921898</v>
      </c>
      <c r="E3">
        <v>527.04443359375</v>
      </c>
      <c r="F3">
        <v>494.55731201171898</v>
      </c>
      <c r="G3">
        <v>484.63088989257801</v>
      </c>
      <c r="I3" s="19">
        <f t="shared" si="0"/>
        <v>112.9677734375</v>
      </c>
      <c r="J3" s="19">
        <f t="shared" si="0"/>
        <v>42.413543701171989</v>
      </c>
      <c r="K3" s="19">
        <f t="shared" si="1"/>
        <v>83.278292846679605</v>
      </c>
      <c r="L3" s="20">
        <f t="shared" si="2"/>
        <v>1.963483490873186</v>
      </c>
      <c r="M3" s="20"/>
    </row>
    <row r="4" spans="1:16" ht="15" x14ac:dyDescent="0.15">
      <c r="A4" s="18">
        <v>1.5</v>
      </c>
      <c r="B4" s="18">
        <v>2</v>
      </c>
      <c r="D4">
        <v>601.22058105468795</v>
      </c>
      <c r="E4">
        <v>525.76867675781295</v>
      </c>
      <c r="F4">
        <v>494.38009643554699</v>
      </c>
      <c r="G4">
        <v>484.86016845703102</v>
      </c>
      <c r="I4" s="19">
        <f t="shared" si="0"/>
        <v>106.84048461914097</v>
      </c>
      <c r="J4" s="19">
        <f t="shared" si="0"/>
        <v>40.908508300781932</v>
      </c>
      <c r="K4" s="19">
        <f t="shared" si="1"/>
        <v>78.204528808593608</v>
      </c>
      <c r="L4" s="20">
        <f t="shared" si="2"/>
        <v>1.9116934852180565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596.542724609375</v>
      </c>
      <c r="E5">
        <v>522.65032958984398</v>
      </c>
      <c r="F5">
        <v>494.96624755859398</v>
      </c>
      <c r="G5">
        <v>485.578857421875</v>
      </c>
      <c r="I5" s="19">
        <f t="shared" si="0"/>
        <v>101.57647705078102</v>
      </c>
      <c r="J5" s="19">
        <f t="shared" si="0"/>
        <v>37.071472167968977</v>
      </c>
      <c r="K5" s="19">
        <f t="shared" si="1"/>
        <v>75.626446533202738</v>
      </c>
      <c r="L5" s="20">
        <f t="shared" si="2"/>
        <v>2.0400173532505832</v>
      </c>
      <c r="M5" s="20"/>
      <c r="N5" s="18">
        <f>RSQ(V64:V104,U64:U104)</f>
        <v>0.96283811922529094</v>
      </c>
    </row>
    <row r="6" spans="1:16" x14ac:dyDescent="0.15">
      <c r="A6" s="18">
        <v>2.5</v>
      </c>
      <c r="B6" s="18">
        <v>4</v>
      </c>
      <c r="C6" s="18" t="s">
        <v>5</v>
      </c>
      <c r="D6">
        <v>599.35198974609398</v>
      </c>
      <c r="E6">
        <v>524.65148925781295</v>
      </c>
      <c r="F6">
        <v>494.07440185546898</v>
      </c>
      <c r="G6">
        <v>484.54309082031301</v>
      </c>
      <c r="I6" s="19">
        <f t="shared" si="0"/>
        <v>105.277587890625</v>
      </c>
      <c r="J6" s="19">
        <f t="shared" si="0"/>
        <v>40.108398437499943</v>
      </c>
      <c r="K6" s="19">
        <f t="shared" si="1"/>
        <v>77.201708984375045</v>
      </c>
      <c r="L6" s="20">
        <f t="shared" si="2"/>
        <v>1.9248265199289074</v>
      </c>
      <c r="M6" s="20">
        <f t="shared" ref="M6:M22" si="3">L6+ABS($N$2)*A6</f>
        <v>1.9411013147556435</v>
      </c>
      <c r="P6" s="18">
        <f t="shared" ref="P6:P69" si="4">(M6-$O$2)/$O$2*100</f>
        <v>2.8126002819971836</v>
      </c>
    </row>
    <row r="7" spans="1:16" x14ac:dyDescent="0.15">
      <c r="A7" s="18">
        <v>3</v>
      </c>
      <c r="B7" s="18">
        <v>5</v>
      </c>
      <c r="C7" s="18" t="s">
        <v>8</v>
      </c>
      <c r="D7">
        <v>611.40789794921898</v>
      </c>
      <c r="E7">
        <v>529.084228515625</v>
      </c>
      <c r="F7">
        <v>494.03576660156301</v>
      </c>
      <c r="G7">
        <v>484.67315673828102</v>
      </c>
      <c r="I7" s="19">
        <f t="shared" si="0"/>
        <v>117.37213134765597</v>
      </c>
      <c r="J7" s="19">
        <f t="shared" si="0"/>
        <v>44.411071777343977</v>
      </c>
      <c r="K7" s="19">
        <f t="shared" si="1"/>
        <v>86.284381103515187</v>
      </c>
      <c r="L7" s="20">
        <f t="shared" si="2"/>
        <v>1.9428574373549032</v>
      </c>
      <c r="M7" s="20">
        <f t="shared" si="3"/>
        <v>1.9623871911469866</v>
      </c>
      <c r="P7" s="18">
        <f t="shared" si="4"/>
        <v>3.94003051165042</v>
      </c>
    </row>
    <row r="8" spans="1:16" x14ac:dyDescent="0.15">
      <c r="A8" s="18">
        <v>3.5</v>
      </c>
      <c r="B8" s="18">
        <v>6</v>
      </c>
      <c r="D8">
        <v>610.83917236328102</v>
      </c>
      <c r="E8">
        <v>528.09918212890602</v>
      </c>
      <c r="F8">
        <v>494.95324707031301</v>
      </c>
      <c r="G8">
        <v>485.77276611328102</v>
      </c>
      <c r="I8" s="19">
        <f t="shared" si="0"/>
        <v>115.88592529296801</v>
      </c>
      <c r="J8" s="19">
        <f t="shared" si="0"/>
        <v>42.326416015625</v>
      </c>
      <c r="K8" s="19">
        <f t="shared" si="1"/>
        <v>86.257434082030514</v>
      </c>
      <c r="L8" s="20">
        <f t="shared" si="2"/>
        <v>2.0379101800206323</v>
      </c>
      <c r="M8" s="20">
        <f t="shared" si="3"/>
        <v>2.0606948927780628</v>
      </c>
      <c r="P8" s="18">
        <f t="shared" si="4"/>
        <v>9.1470077856367826</v>
      </c>
    </row>
    <row r="9" spans="1:16" x14ac:dyDescent="0.15">
      <c r="A9" s="18">
        <v>4</v>
      </c>
      <c r="B9" s="18">
        <v>7</v>
      </c>
      <c r="D9">
        <v>607.54962158203102</v>
      </c>
      <c r="E9">
        <v>527.73840332031295</v>
      </c>
      <c r="F9">
        <v>494.40365600585898</v>
      </c>
      <c r="G9">
        <v>484.63372802734398</v>
      </c>
      <c r="I9" s="19">
        <f t="shared" si="0"/>
        <v>113.14596557617205</v>
      </c>
      <c r="J9" s="19">
        <f t="shared" si="0"/>
        <v>43.104675292968977</v>
      </c>
      <c r="K9" s="19">
        <f t="shared" si="1"/>
        <v>82.972692871093756</v>
      </c>
      <c r="L9" s="20">
        <f t="shared" si="2"/>
        <v>1.9249116785396096</v>
      </c>
      <c r="M9" s="20">
        <f t="shared" si="3"/>
        <v>1.9509513502623872</v>
      </c>
      <c r="P9" s="18">
        <f t="shared" si="4"/>
        <v>3.3343184198501805</v>
      </c>
    </row>
    <row r="10" spans="1:16" x14ac:dyDescent="0.15">
      <c r="A10" s="18">
        <v>4.5</v>
      </c>
      <c r="B10" s="18">
        <v>8</v>
      </c>
      <c r="D10">
        <v>611.02258300781295</v>
      </c>
      <c r="E10">
        <v>529.052490234375</v>
      </c>
      <c r="F10">
        <v>494.29714965820301</v>
      </c>
      <c r="G10">
        <v>485.00204467773398</v>
      </c>
      <c r="I10" s="19">
        <f t="shared" si="0"/>
        <v>116.72543334960994</v>
      </c>
      <c r="J10" s="19">
        <f t="shared" si="0"/>
        <v>44.050445556641023</v>
      </c>
      <c r="K10" s="19">
        <f t="shared" si="1"/>
        <v>85.890121459961222</v>
      </c>
      <c r="L10" s="20">
        <f t="shared" si="2"/>
        <v>1.9498127743003606</v>
      </c>
      <c r="M10" s="20">
        <f t="shared" si="3"/>
        <v>1.9791074049884854</v>
      </c>
      <c r="P10" s="18">
        <f t="shared" si="4"/>
        <v>4.8256353223050024</v>
      </c>
    </row>
    <row r="11" spans="1:16" x14ac:dyDescent="0.15">
      <c r="A11" s="18">
        <v>5</v>
      </c>
      <c r="B11" s="18">
        <v>9</v>
      </c>
      <c r="D11">
        <v>618.98126220703102</v>
      </c>
      <c r="E11">
        <v>531.95367431640602</v>
      </c>
      <c r="F11">
        <v>494.66787719726602</v>
      </c>
      <c r="G11">
        <v>485.20852661132801</v>
      </c>
      <c r="I11" s="19">
        <f t="shared" si="0"/>
        <v>124.313385009765</v>
      </c>
      <c r="J11" s="19">
        <f t="shared" si="0"/>
        <v>46.745147705078011</v>
      </c>
      <c r="K11" s="19">
        <f t="shared" si="1"/>
        <v>91.591781616210397</v>
      </c>
      <c r="L11" s="20">
        <f t="shared" si="2"/>
        <v>1.959385863835031</v>
      </c>
      <c r="M11" s="20">
        <f t="shared" si="3"/>
        <v>1.991935453488503</v>
      </c>
      <c r="P11" s="18">
        <f t="shared" si="4"/>
        <v>5.5050872462229528</v>
      </c>
    </row>
    <row r="12" spans="1:16" x14ac:dyDescent="0.15">
      <c r="A12" s="18">
        <v>5.5</v>
      </c>
      <c r="B12" s="18">
        <v>10</v>
      </c>
      <c r="D12">
        <v>624.85137939453102</v>
      </c>
      <c r="E12">
        <v>534.50671386718795</v>
      </c>
      <c r="F12">
        <v>494.92315673828102</v>
      </c>
      <c r="G12">
        <v>485.12356567382801</v>
      </c>
      <c r="I12" s="19">
        <f t="shared" si="0"/>
        <v>129.92822265625</v>
      </c>
      <c r="J12" s="19">
        <f t="shared" si="0"/>
        <v>49.383148193359943</v>
      </c>
      <c r="K12" s="19">
        <f t="shared" si="1"/>
        <v>95.360018920898042</v>
      </c>
      <c r="L12" s="20">
        <f t="shared" si="2"/>
        <v>1.9310234849247652</v>
      </c>
      <c r="M12" s="20">
        <f t="shared" si="3"/>
        <v>1.9668280335435844</v>
      </c>
      <c r="P12" s="18">
        <f t="shared" si="4"/>
        <v>4.1752446917480892</v>
      </c>
    </row>
    <row r="13" spans="1:16" x14ac:dyDescent="0.15">
      <c r="A13" s="18">
        <v>6</v>
      </c>
      <c r="B13" s="18">
        <v>11</v>
      </c>
      <c r="D13">
        <v>620.98126220703102</v>
      </c>
      <c r="E13">
        <v>532.10455322265602</v>
      </c>
      <c r="F13">
        <v>494.86911010742199</v>
      </c>
      <c r="G13">
        <v>485.22277832031301</v>
      </c>
      <c r="I13" s="19">
        <f t="shared" si="0"/>
        <v>126.11215209960903</v>
      </c>
      <c r="J13" s="19">
        <f t="shared" si="0"/>
        <v>46.881774902343011</v>
      </c>
      <c r="K13" s="19">
        <f t="shared" si="1"/>
        <v>93.294909667968938</v>
      </c>
      <c r="L13" s="20">
        <f t="shared" si="2"/>
        <v>1.9900037885149766</v>
      </c>
      <c r="M13" s="20">
        <f t="shared" si="3"/>
        <v>2.0290632960991433</v>
      </c>
      <c r="P13" s="18">
        <f t="shared" si="4"/>
        <v>7.4716049197948724</v>
      </c>
    </row>
    <row r="14" spans="1:16" x14ac:dyDescent="0.15">
      <c r="A14" s="18">
        <v>6.5</v>
      </c>
      <c r="B14" s="18">
        <v>12</v>
      </c>
      <c r="D14">
        <v>619.46612548828102</v>
      </c>
      <c r="E14">
        <v>533.802734375</v>
      </c>
      <c r="F14">
        <v>493.75772094726602</v>
      </c>
      <c r="G14">
        <v>485.01870727539102</v>
      </c>
      <c r="I14" s="19">
        <f t="shared" si="0"/>
        <v>125.708404541015</v>
      </c>
      <c r="J14" s="19">
        <f t="shared" si="0"/>
        <v>48.784027099608977</v>
      </c>
      <c r="K14" s="19">
        <f t="shared" si="1"/>
        <v>91.559585571288721</v>
      </c>
      <c r="L14" s="20">
        <f t="shared" si="2"/>
        <v>1.8768353294068789</v>
      </c>
      <c r="M14" s="20">
        <f t="shared" si="3"/>
        <v>1.9191497959563926</v>
      </c>
      <c r="P14" s="18">
        <f t="shared" si="4"/>
        <v>1.649913558365633</v>
      </c>
    </row>
    <row r="15" spans="1:16" x14ac:dyDescent="0.15">
      <c r="A15" s="18">
        <v>7</v>
      </c>
      <c r="B15" s="18">
        <v>13</v>
      </c>
      <c r="D15">
        <v>619.59326171875</v>
      </c>
      <c r="E15">
        <v>531.90728759765602</v>
      </c>
      <c r="F15">
        <v>494.64553833007801</v>
      </c>
      <c r="G15">
        <v>485.39633178710898</v>
      </c>
      <c r="I15" s="19">
        <f t="shared" si="0"/>
        <v>124.94772338867199</v>
      </c>
      <c r="J15" s="19">
        <f t="shared" si="0"/>
        <v>46.510955810547046</v>
      </c>
      <c r="K15" s="19">
        <f t="shared" si="1"/>
        <v>92.390054321289057</v>
      </c>
      <c r="L15" s="20">
        <f t="shared" si="2"/>
        <v>1.9864148717480936</v>
      </c>
      <c r="M15" s="20">
        <f t="shared" si="3"/>
        <v>2.0319842972629543</v>
      </c>
      <c r="P15" s="18">
        <f t="shared" si="4"/>
        <v>7.6263190106026224</v>
      </c>
    </row>
    <row r="16" spans="1:16" x14ac:dyDescent="0.15">
      <c r="A16" s="18">
        <v>7.5</v>
      </c>
      <c r="B16" s="18">
        <v>14</v>
      </c>
      <c r="D16">
        <v>620.206787109375</v>
      </c>
      <c r="E16">
        <v>532.82000732421898</v>
      </c>
      <c r="F16">
        <v>494.04592895507801</v>
      </c>
      <c r="G16">
        <v>484.43252563476602</v>
      </c>
      <c r="I16" s="19">
        <f t="shared" si="0"/>
        <v>126.16085815429699</v>
      </c>
      <c r="J16" s="19">
        <f t="shared" si="0"/>
        <v>48.387481689452954</v>
      </c>
      <c r="K16" s="19">
        <f t="shared" si="1"/>
        <v>92.289620971679923</v>
      </c>
      <c r="L16" s="20">
        <f t="shared" si="2"/>
        <v>1.9073036609755276</v>
      </c>
      <c r="M16" s="20">
        <f t="shared" si="3"/>
        <v>1.9561280454557357</v>
      </c>
      <c r="P16" s="18">
        <f t="shared" si="4"/>
        <v>3.6085078656300755</v>
      </c>
    </row>
    <row r="17" spans="1:16" x14ac:dyDescent="0.15">
      <c r="A17" s="18">
        <v>8</v>
      </c>
      <c r="B17" s="18">
        <v>15</v>
      </c>
      <c r="D17">
        <v>617.65264892578102</v>
      </c>
      <c r="E17">
        <v>532.09765625</v>
      </c>
      <c r="F17">
        <v>494.73333740234398</v>
      </c>
      <c r="G17">
        <v>485.32275390625</v>
      </c>
      <c r="I17" s="19">
        <f t="shared" si="0"/>
        <v>122.91931152343705</v>
      </c>
      <c r="J17" s="19">
        <f t="shared" si="0"/>
        <v>46.77490234375</v>
      </c>
      <c r="K17" s="19">
        <f t="shared" si="1"/>
        <v>90.176879882812045</v>
      </c>
      <c r="L17" s="20">
        <f t="shared" si="2"/>
        <v>1.9278902865493925</v>
      </c>
      <c r="M17" s="20">
        <f t="shared" si="3"/>
        <v>1.9799696299949479</v>
      </c>
      <c r="P17" s="18">
        <f t="shared" si="4"/>
        <v>4.8713040332932955</v>
      </c>
    </row>
    <row r="18" spans="1:16" x14ac:dyDescent="0.15">
      <c r="A18" s="18">
        <v>8.5</v>
      </c>
      <c r="B18" s="18">
        <v>16</v>
      </c>
      <c r="D18">
        <v>616.333984375</v>
      </c>
      <c r="E18">
        <v>532.19110107421898</v>
      </c>
      <c r="F18">
        <v>493.10122680664102</v>
      </c>
      <c r="G18">
        <v>483.86788940429699</v>
      </c>
      <c r="I18" s="19">
        <f t="shared" si="0"/>
        <v>123.23275756835898</v>
      </c>
      <c r="J18" s="19">
        <f t="shared" si="0"/>
        <v>48.323211669921989</v>
      </c>
      <c r="K18" s="19">
        <f t="shared" si="1"/>
        <v>89.406509399413579</v>
      </c>
      <c r="L18" s="20">
        <f t="shared" si="2"/>
        <v>1.8501773021651877</v>
      </c>
      <c r="M18" s="20">
        <f t="shared" si="3"/>
        <v>1.9055116045760903</v>
      </c>
      <c r="P18" s="18">
        <f t="shared" si="4"/>
        <v>0.92755151147324055</v>
      </c>
    </row>
    <row r="19" spans="1:16" x14ac:dyDescent="0.15">
      <c r="A19" s="18">
        <v>9</v>
      </c>
      <c r="B19" s="18">
        <v>17</v>
      </c>
      <c r="D19">
        <v>618.492919921875</v>
      </c>
      <c r="E19">
        <v>533.36535644531295</v>
      </c>
      <c r="F19">
        <v>494.54998779296898</v>
      </c>
      <c r="G19">
        <v>484.63415527343801</v>
      </c>
      <c r="I19" s="19">
        <f t="shared" si="0"/>
        <v>123.94293212890602</v>
      </c>
      <c r="J19" s="19">
        <f t="shared" si="0"/>
        <v>48.731201171874943</v>
      </c>
      <c r="K19" s="19">
        <f t="shared" si="1"/>
        <v>89.831091308593557</v>
      </c>
      <c r="L19" s="20">
        <f t="shared" si="2"/>
        <v>1.8433998987991145</v>
      </c>
      <c r="M19" s="20">
        <f t="shared" si="3"/>
        <v>1.9019891601753642</v>
      </c>
      <c r="P19" s="18">
        <f t="shared" si="4"/>
        <v>0.74098130752023705</v>
      </c>
    </row>
    <row r="20" spans="1:16" x14ac:dyDescent="0.15">
      <c r="A20" s="18">
        <v>9.5</v>
      </c>
      <c r="B20" s="18">
        <v>18</v>
      </c>
      <c r="D20">
        <v>617.09649658203102</v>
      </c>
      <c r="E20">
        <v>532.746826171875</v>
      </c>
      <c r="F20">
        <v>493.76666259765602</v>
      </c>
      <c r="G20">
        <v>484.46911621093801</v>
      </c>
      <c r="I20" s="19">
        <f t="shared" si="0"/>
        <v>123.329833984375</v>
      </c>
      <c r="J20" s="19">
        <f t="shared" si="0"/>
        <v>48.277709960936988</v>
      </c>
      <c r="K20" s="19">
        <f t="shared" si="1"/>
        <v>89.535437011719111</v>
      </c>
      <c r="L20" s="20">
        <f t="shared" si="2"/>
        <v>1.854591634196507</v>
      </c>
      <c r="M20" s="20">
        <f t="shared" si="3"/>
        <v>1.9164358545381039</v>
      </c>
      <c r="P20" s="18">
        <f t="shared" si="4"/>
        <v>1.5061666183650335</v>
      </c>
    </row>
    <row r="21" spans="1:16" x14ac:dyDescent="0.15">
      <c r="A21" s="18">
        <v>10</v>
      </c>
      <c r="B21" s="18">
        <v>19</v>
      </c>
      <c r="D21">
        <v>618.46533203125</v>
      </c>
      <c r="E21">
        <v>534.476806640625</v>
      </c>
      <c r="F21">
        <v>492.97317504882801</v>
      </c>
      <c r="G21">
        <v>483.96057128906301</v>
      </c>
      <c r="I21" s="19">
        <f t="shared" si="0"/>
        <v>125.49215698242199</v>
      </c>
      <c r="J21" s="19">
        <f t="shared" si="0"/>
        <v>50.516235351561988</v>
      </c>
      <c r="K21" s="19">
        <f t="shared" si="1"/>
        <v>90.130792236328602</v>
      </c>
      <c r="L21" s="20">
        <f t="shared" si="2"/>
        <v>1.7841945586220671</v>
      </c>
      <c r="M21" s="20">
        <f t="shared" si="3"/>
        <v>1.8492937379290113</v>
      </c>
      <c r="P21" s="18">
        <f t="shared" si="4"/>
        <v>-2.0500906179487135</v>
      </c>
    </row>
    <row r="22" spans="1:16" x14ac:dyDescent="0.15">
      <c r="A22" s="18">
        <v>10.5</v>
      </c>
      <c r="B22" s="18">
        <v>20</v>
      </c>
      <c r="D22">
        <v>619.14324951171898</v>
      </c>
      <c r="E22">
        <v>533.25891113281295</v>
      </c>
      <c r="F22">
        <v>494.46746826171898</v>
      </c>
      <c r="G22">
        <v>484.96218872070301</v>
      </c>
      <c r="I22" s="19">
        <f t="shared" si="0"/>
        <v>124.67578125</v>
      </c>
      <c r="J22" s="19">
        <f t="shared" si="0"/>
        <v>48.296722412109943</v>
      </c>
      <c r="K22" s="19">
        <f t="shared" si="1"/>
        <v>90.868075561523042</v>
      </c>
      <c r="L22" s="20">
        <f t="shared" si="2"/>
        <v>1.8814542897167434</v>
      </c>
      <c r="M22" s="20">
        <f t="shared" si="3"/>
        <v>1.9498084279890349</v>
      </c>
      <c r="P22" s="18">
        <f t="shared" si="4"/>
        <v>3.273782264446897</v>
      </c>
    </row>
    <row r="23" spans="1:16" x14ac:dyDescent="0.15">
      <c r="A23" s="18">
        <v>11</v>
      </c>
      <c r="B23" s="18">
        <v>21</v>
      </c>
      <c r="D23">
        <v>616.17657470703102</v>
      </c>
      <c r="E23">
        <v>532.32403564453102</v>
      </c>
      <c r="F23">
        <v>493.47033691406301</v>
      </c>
      <c r="G23">
        <v>484.009765625</v>
      </c>
      <c r="I23" s="19">
        <f t="shared" si="0"/>
        <v>122.70623779296801</v>
      </c>
      <c r="J23" s="19">
        <f t="shared" si="0"/>
        <v>48.314270019531023</v>
      </c>
      <c r="K23" s="19">
        <f t="shared" si="1"/>
        <v>88.886248779296295</v>
      </c>
      <c r="L23" s="20">
        <f t="shared" si="2"/>
        <v>1.8397514594210793</v>
      </c>
      <c r="M23" s="20">
        <f>L23+ABS($N$2)*A23</f>
        <v>1.9113605566587177</v>
      </c>
      <c r="P23" s="18">
        <f t="shared" si="4"/>
        <v>1.237347794628834</v>
      </c>
    </row>
    <row r="24" spans="1:16" x14ac:dyDescent="0.15">
      <c r="A24" s="18">
        <v>11.5</v>
      </c>
      <c r="B24" s="18">
        <v>22</v>
      </c>
      <c r="D24">
        <v>617.60589599609398</v>
      </c>
      <c r="E24">
        <v>533.23248291015602</v>
      </c>
      <c r="F24">
        <v>493.67886352539102</v>
      </c>
      <c r="G24">
        <v>483.98577880859398</v>
      </c>
      <c r="I24" s="19">
        <f t="shared" si="0"/>
        <v>123.92703247070295</v>
      </c>
      <c r="J24" s="19">
        <f t="shared" si="0"/>
        <v>49.246704101562045</v>
      </c>
      <c r="K24" s="19">
        <f t="shared" si="1"/>
        <v>89.454339599609526</v>
      </c>
      <c r="L24" s="20">
        <f t="shared" si="2"/>
        <v>1.8164533288385516</v>
      </c>
      <c r="M24" s="20">
        <f t="shared" ref="M24:M87" si="5">L24+ABS($N$2)*A24</f>
        <v>1.8913173850415372</v>
      </c>
      <c r="P24" s="18">
        <f t="shared" si="4"/>
        <v>0.1757388120394523</v>
      </c>
    </row>
    <row r="25" spans="1:16" x14ac:dyDescent="0.15">
      <c r="A25" s="18">
        <v>12</v>
      </c>
      <c r="B25" s="18">
        <v>23</v>
      </c>
      <c r="D25">
        <v>617.643798828125</v>
      </c>
      <c r="E25">
        <v>532.96435546875</v>
      </c>
      <c r="F25">
        <v>494.07113647460898</v>
      </c>
      <c r="G25">
        <v>484.14797973632801</v>
      </c>
      <c r="I25" s="19">
        <f t="shared" si="0"/>
        <v>123.57266235351602</v>
      </c>
      <c r="J25" s="19">
        <f t="shared" si="0"/>
        <v>48.816375732421989</v>
      </c>
      <c r="K25" s="19">
        <f t="shared" si="1"/>
        <v>89.401199340820625</v>
      </c>
      <c r="L25" s="20">
        <f t="shared" si="2"/>
        <v>1.8313772376478112</v>
      </c>
      <c r="M25" s="20">
        <f t="shared" si="5"/>
        <v>1.9094962528161441</v>
      </c>
      <c r="P25" s="18">
        <f t="shared" si="4"/>
        <v>1.138602858280757</v>
      </c>
    </row>
    <row r="26" spans="1:16" x14ac:dyDescent="0.15">
      <c r="A26" s="18">
        <v>12.5</v>
      </c>
      <c r="B26" s="18">
        <v>24</v>
      </c>
      <c r="D26">
        <v>613.51666259765602</v>
      </c>
      <c r="E26">
        <v>531.60437011718795</v>
      </c>
      <c r="F26">
        <v>492.60894775390602</v>
      </c>
      <c r="G26">
        <v>483.01300048828102</v>
      </c>
      <c r="I26" s="19">
        <f t="shared" si="0"/>
        <v>120.90771484375</v>
      </c>
      <c r="J26" s="19">
        <f t="shared" si="0"/>
        <v>48.591369628906932</v>
      </c>
      <c r="K26" s="19">
        <f t="shared" si="1"/>
        <v>86.893756103515159</v>
      </c>
      <c r="L26" s="20">
        <f t="shared" si="2"/>
        <v>1.7882549260727607</v>
      </c>
      <c r="M26" s="20">
        <f t="shared" si="5"/>
        <v>1.8696289002064408</v>
      </c>
      <c r="P26" s="18">
        <f t="shared" si="4"/>
        <v>-0.9730160237449097</v>
      </c>
    </row>
    <row r="27" spans="1:16" x14ac:dyDescent="0.15">
      <c r="A27" s="18">
        <v>13</v>
      </c>
      <c r="B27" s="18">
        <v>25</v>
      </c>
      <c r="D27">
        <v>612.68939208984398</v>
      </c>
      <c r="E27">
        <v>531.91955566406295</v>
      </c>
      <c r="F27">
        <v>492.93820190429699</v>
      </c>
      <c r="G27">
        <v>483.69064331054699</v>
      </c>
      <c r="I27" s="19">
        <f t="shared" si="0"/>
        <v>119.75119018554699</v>
      </c>
      <c r="J27" s="19">
        <f t="shared" si="0"/>
        <v>48.228912353515966</v>
      </c>
      <c r="K27" s="19">
        <f t="shared" si="1"/>
        <v>85.990951538085824</v>
      </c>
      <c r="L27" s="20">
        <f t="shared" si="2"/>
        <v>1.7829751354908367</v>
      </c>
      <c r="M27" s="20">
        <f t="shared" si="5"/>
        <v>1.8676040685898641</v>
      </c>
      <c r="P27" s="18">
        <f t="shared" si="4"/>
        <v>-1.0802634930299742</v>
      </c>
    </row>
    <row r="28" spans="1:16" x14ac:dyDescent="0.15">
      <c r="A28" s="18">
        <v>13.5</v>
      </c>
      <c r="B28" s="18">
        <v>26</v>
      </c>
      <c r="D28">
        <v>608.68670654296898</v>
      </c>
      <c r="E28">
        <v>530.08734130859398</v>
      </c>
      <c r="F28">
        <v>494.73333740234398</v>
      </c>
      <c r="G28">
        <v>485.23617553710898</v>
      </c>
      <c r="I28" s="19">
        <f t="shared" si="0"/>
        <v>113.953369140625</v>
      </c>
      <c r="J28" s="19">
        <f t="shared" si="0"/>
        <v>44.851165771485</v>
      </c>
      <c r="K28" s="19">
        <f t="shared" si="1"/>
        <v>82.557553100585494</v>
      </c>
      <c r="L28" s="20">
        <f t="shared" si="2"/>
        <v>1.8407002734602957</v>
      </c>
      <c r="M28" s="20">
        <f t="shared" si="5"/>
        <v>1.9285841655246703</v>
      </c>
      <c r="P28" s="18">
        <f t="shared" si="4"/>
        <v>2.1496154852885354</v>
      </c>
    </row>
    <row r="29" spans="1:16" x14ac:dyDescent="0.15">
      <c r="A29" s="18">
        <v>14</v>
      </c>
      <c r="B29" s="18">
        <v>27</v>
      </c>
      <c r="D29">
        <v>606.43200683593795</v>
      </c>
      <c r="E29">
        <v>528.07275390625</v>
      </c>
      <c r="F29">
        <v>493.14025878906301</v>
      </c>
      <c r="G29">
        <v>482.87155151367199</v>
      </c>
      <c r="I29" s="19">
        <f t="shared" si="0"/>
        <v>113.29174804687494</v>
      </c>
      <c r="J29" s="19">
        <f t="shared" si="0"/>
        <v>45.201202392578011</v>
      </c>
      <c r="K29" s="19">
        <f t="shared" si="1"/>
        <v>81.650906372070338</v>
      </c>
      <c r="L29" s="20">
        <f t="shared" si="2"/>
        <v>1.8063879288635323</v>
      </c>
      <c r="M29" s="20">
        <f t="shared" si="5"/>
        <v>1.897526779893254</v>
      </c>
      <c r="P29" s="18">
        <f t="shared" si="4"/>
        <v>0.50462634924820171</v>
      </c>
    </row>
    <row r="30" spans="1:16" x14ac:dyDescent="0.15">
      <c r="A30" s="18">
        <v>14.5</v>
      </c>
      <c r="B30" s="18">
        <v>28</v>
      </c>
      <c r="D30">
        <v>611.90576171875</v>
      </c>
      <c r="E30">
        <v>531.84411621093795</v>
      </c>
      <c r="F30">
        <v>493.53131103515602</v>
      </c>
      <c r="G30">
        <v>484.27926635742199</v>
      </c>
      <c r="I30" s="19">
        <f t="shared" si="0"/>
        <v>118.37445068359398</v>
      </c>
      <c r="J30" s="19">
        <f t="shared" si="0"/>
        <v>47.564849853515966</v>
      </c>
      <c r="K30" s="19">
        <f t="shared" si="1"/>
        <v>85.079055786132812</v>
      </c>
      <c r="L30" s="20">
        <f t="shared" si="2"/>
        <v>1.7886959813422771</v>
      </c>
      <c r="M30" s="20">
        <f t="shared" si="5"/>
        <v>1.8830897913373461</v>
      </c>
      <c r="P30" s="18">
        <f t="shared" si="4"/>
        <v>-0.26004488269168313</v>
      </c>
    </row>
    <row r="31" spans="1:16" x14ac:dyDescent="0.15">
      <c r="A31" s="18">
        <v>15</v>
      </c>
      <c r="B31" s="18">
        <v>29</v>
      </c>
      <c r="D31">
        <v>610.16735839843795</v>
      </c>
      <c r="E31">
        <v>529.60974121093795</v>
      </c>
      <c r="F31">
        <v>494.52926635742199</v>
      </c>
      <c r="G31">
        <v>485.11422729492199</v>
      </c>
      <c r="I31" s="19">
        <f t="shared" si="0"/>
        <v>115.63809204101597</v>
      </c>
      <c r="J31" s="19">
        <f t="shared" si="0"/>
        <v>44.495513916015966</v>
      </c>
      <c r="K31" s="19">
        <f t="shared" si="1"/>
        <v>84.491232299804793</v>
      </c>
      <c r="L31" s="20">
        <f t="shared" si="2"/>
        <v>1.8988708043529876</v>
      </c>
      <c r="M31" s="20">
        <f t="shared" si="5"/>
        <v>1.9965195733134038</v>
      </c>
      <c r="P31" s="18">
        <f t="shared" si="4"/>
        <v>5.7478902754206516</v>
      </c>
    </row>
    <row r="32" spans="1:16" x14ac:dyDescent="0.15">
      <c r="A32" s="18">
        <v>15.5</v>
      </c>
      <c r="B32" s="18">
        <v>30</v>
      </c>
      <c r="D32">
        <v>609.92303466796898</v>
      </c>
      <c r="E32">
        <v>529.933349609375</v>
      </c>
      <c r="F32">
        <v>493.68902587890602</v>
      </c>
      <c r="G32">
        <v>483.80853271484398</v>
      </c>
      <c r="I32" s="19">
        <f t="shared" si="0"/>
        <v>116.23400878906295</v>
      </c>
      <c r="J32" s="19">
        <f t="shared" si="0"/>
        <v>46.124816894531023</v>
      </c>
      <c r="K32" s="19">
        <f t="shared" si="1"/>
        <v>83.946636962891233</v>
      </c>
      <c r="L32" s="20">
        <f t="shared" si="2"/>
        <v>1.8199885140973797</v>
      </c>
      <c r="M32" s="20">
        <f t="shared" si="5"/>
        <v>1.9208922420231431</v>
      </c>
      <c r="P32" s="18">
        <f t="shared" si="4"/>
        <v>1.7422041614433583</v>
      </c>
    </row>
    <row r="33" spans="1:16" x14ac:dyDescent="0.15">
      <c r="A33" s="18">
        <v>16</v>
      </c>
      <c r="B33" s="18">
        <v>31</v>
      </c>
      <c r="D33">
        <v>611.95520019531295</v>
      </c>
      <c r="E33">
        <v>532.95709228515602</v>
      </c>
      <c r="F33">
        <v>493.28698730468801</v>
      </c>
      <c r="G33">
        <v>484.32925415039102</v>
      </c>
      <c r="I33" s="19">
        <f t="shared" si="0"/>
        <v>118.66821289062494</v>
      </c>
      <c r="J33" s="19">
        <f t="shared" si="0"/>
        <v>48.627838134765</v>
      </c>
      <c r="K33" s="19">
        <f t="shared" si="1"/>
        <v>84.628726196289449</v>
      </c>
      <c r="L33" s="20">
        <f t="shared" si="2"/>
        <v>1.7403349489186257</v>
      </c>
      <c r="M33" s="20">
        <f t="shared" si="5"/>
        <v>1.8444936358097364</v>
      </c>
      <c r="P33" s="18">
        <f t="shared" si="4"/>
        <v>-2.3043333907242856</v>
      </c>
    </row>
    <row r="34" spans="1:16" x14ac:dyDescent="0.15">
      <c r="A34" s="18">
        <v>16.5</v>
      </c>
      <c r="B34" s="18">
        <v>32</v>
      </c>
      <c r="D34">
        <v>616.00115966796898</v>
      </c>
      <c r="E34">
        <v>532.880859375</v>
      </c>
      <c r="F34">
        <v>493.72195434570301</v>
      </c>
      <c r="G34">
        <v>484.30120849609398</v>
      </c>
      <c r="I34" s="19">
        <f t="shared" si="0"/>
        <v>122.27920532226597</v>
      </c>
      <c r="J34" s="19">
        <f t="shared" si="0"/>
        <v>48.579650878906023</v>
      </c>
      <c r="K34" s="19">
        <f t="shared" si="1"/>
        <v>88.273449707031745</v>
      </c>
      <c r="L34" s="20">
        <f t="shared" si="2"/>
        <v>1.817086951223055</v>
      </c>
      <c r="M34" s="20">
        <f t="shared" si="5"/>
        <v>1.9245005970795128</v>
      </c>
      <c r="P34" s="18">
        <f t="shared" si="4"/>
        <v>1.9333247192761482</v>
      </c>
    </row>
    <row r="35" spans="1:16" x14ac:dyDescent="0.15">
      <c r="A35" s="18">
        <v>17</v>
      </c>
      <c r="B35" s="18">
        <v>33</v>
      </c>
      <c r="D35">
        <v>612.64953613281295</v>
      </c>
      <c r="E35">
        <v>531.15319824218795</v>
      </c>
      <c r="F35">
        <v>494.12683105468801</v>
      </c>
      <c r="G35">
        <v>484.09918212890602</v>
      </c>
      <c r="I35" s="19">
        <f t="shared" si="0"/>
        <v>118.52270507812494</v>
      </c>
      <c r="J35" s="19">
        <f t="shared" si="0"/>
        <v>47.054016113281932</v>
      </c>
      <c r="K35" s="19">
        <f t="shared" si="1"/>
        <v>85.584893798827594</v>
      </c>
      <c r="L35" s="20">
        <f t="shared" si="2"/>
        <v>1.8188648040750246</v>
      </c>
      <c r="M35" s="20">
        <f t="shared" si="5"/>
        <v>1.9295334088968297</v>
      </c>
      <c r="P35" s="18">
        <f t="shared" si="4"/>
        <v>2.1998932212574305</v>
      </c>
    </row>
    <row r="36" spans="1:16" x14ac:dyDescent="0.15">
      <c r="A36" s="18">
        <v>17.5</v>
      </c>
      <c r="B36" s="18">
        <v>34</v>
      </c>
      <c r="D36">
        <v>613.31561279296898</v>
      </c>
      <c r="E36">
        <v>532.68975830078102</v>
      </c>
      <c r="F36">
        <v>493.55120849609398</v>
      </c>
      <c r="G36">
        <v>483.86422729492199</v>
      </c>
      <c r="I36" s="19">
        <f t="shared" si="0"/>
        <v>119.764404296875</v>
      </c>
      <c r="J36" s="19">
        <f t="shared" si="0"/>
        <v>48.825531005859034</v>
      </c>
      <c r="K36" s="19">
        <f t="shared" si="1"/>
        <v>85.586532592773679</v>
      </c>
      <c r="L36" s="20">
        <f t="shared" si="2"/>
        <v>1.7529053105946426</v>
      </c>
      <c r="M36" s="20">
        <f t="shared" si="5"/>
        <v>1.8668288743817949</v>
      </c>
      <c r="P36" s="18">
        <f t="shared" si="4"/>
        <v>-1.1213225205260049</v>
      </c>
    </row>
    <row r="37" spans="1:16" x14ac:dyDescent="0.15">
      <c r="A37" s="18">
        <v>18</v>
      </c>
      <c r="B37" s="18">
        <v>35</v>
      </c>
      <c r="D37">
        <v>610.389892578125</v>
      </c>
      <c r="E37">
        <v>531.53924560546898</v>
      </c>
      <c r="F37">
        <v>494.11422729492199</v>
      </c>
      <c r="G37">
        <v>484.50567626953102</v>
      </c>
      <c r="I37" s="19">
        <f t="shared" si="0"/>
        <v>116.27566528320301</v>
      </c>
      <c r="J37" s="19">
        <f t="shared" si="0"/>
        <v>47.033569335937955</v>
      </c>
      <c r="K37" s="19">
        <f t="shared" si="1"/>
        <v>83.352166748046443</v>
      </c>
      <c r="L37" s="20">
        <f t="shared" si="2"/>
        <v>1.7721845891112873</v>
      </c>
      <c r="M37" s="20">
        <f t="shared" si="5"/>
        <v>1.8893631118637866</v>
      </c>
      <c r="P37" s="18">
        <f t="shared" si="4"/>
        <v>7.2228549314603332E-2</v>
      </c>
    </row>
    <row r="38" spans="1:16" x14ac:dyDescent="0.15">
      <c r="A38" s="18">
        <v>18.5</v>
      </c>
      <c r="B38" s="18">
        <v>36</v>
      </c>
      <c r="D38">
        <v>609.69549560546898</v>
      </c>
      <c r="E38">
        <v>531.35656738281295</v>
      </c>
      <c r="F38">
        <v>492.52236938476602</v>
      </c>
      <c r="G38">
        <v>483.35934448242199</v>
      </c>
      <c r="I38" s="19">
        <f t="shared" si="0"/>
        <v>117.17312622070295</v>
      </c>
      <c r="J38" s="19">
        <f t="shared" si="0"/>
        <v>47.997222900390966</v>
      </c>
      <c r="K38" s="19">
        <f t="shared" si="1"/>
        <v>83.575070190429273</v>
      </c>
      <c r="L38" s="20">
        <f t="shared" si="2"/>
        <v>1.7412480377015418</v>
      </c>
      <c r="M38" s="20">
        <f t="shared" si="5"/>
        <v>1.8616815194193883</v>
      </c>
      <c r="P38" s="18">
        <f t="shared" si="4"/>
        <v>-1.393957928186879</v>
      </c>
    </row>
    <row r="39" spans="1:16" x14ac:dyDescent="0.15">
      <c r="A39" s="18">
        <v>19</v>
      </c>
      <c r="B39" s="18">
        <v>37</v>
      </c>
      <c r="D39">
        <v>610.87243652343795</v>
      </c>
      <c r="E39">
        <v>531.492919921875</v>
      </c>
      <c r="F39">
        <v>494.01177978515602</v>
      </c>
      <c r="G39">
        <v>484.71585083007801</v>
      </c>
      <c r="I39" s="19">
        <f t="shared" si="0"/>
        <v>116.86065673828193</v>
      </c>
      <c r="J39" s="19">
        <f t="shared" si="0"/>
        <v>46.777069091796989</v>
      </c>
      <c r="K39" s="19">
        <f t="shared" si="1"/>
        <v>84.116708374024043</v>
      </c>
      <c r="L39" s="20">
        <f t="shared" si="2"/>
        <v>1.7982466624608398</v>
      </c>
      <c r="M39" s="20">
        <f t="shared" si="5"/>
        <v>1.9219351031440335</v>
      </c>
      <c r="P39" s="18">
        <f t="shared" si="4"/>
        <v>1.7974404660899466</v>
      </c>
    </row>
    <row r="40" spans="1:16" x14ac:dyDescent="0.15">
      <c r="A40" s="18">
        <v>19.5</v>
      </c>
      <c r="B40" s="18">
        <v>38</v>
      </c>
      <c r="D40">
        <v>607.34429931640602</v>
      </c>
      <c r="E40">
        <v>530.32135009765602</v>
      </c>
      <c r="F40">
        <v>493.56668090820301</v>
      </c>
      <c r="G40">
        <v>484.02114868164102</v>
      </c>
      <c r="I40" s="19">
        <f t="shared" si="0"/>
        <v>113.77761840820301</v>
      </c>
      <c r="J40" s="19">
        <f t="shared" si="0"/>
        <v>46.300201416015</v>
      </c>
      <c r="K40" s="19">
        <f t="shared" si="1"/>
        <v>81.367477416992514</v>
      </c>
      <c r="L40" s="20">
        <f t="shared" si="2"/>
        <v>1.7573892753919624</v>
      </c>
      <c r="M40" s="20">
        <f t="shared" si="5"/>
        <v>1.8843326750405034</v>
      </c>
      <c r="P40" s="18">
        <f t="shared" si="4"/>
        <v>-0.19421415845367274</v>
      </c>
    </row>
    <row r="41" spans="1:16" x14ac:dyDescent="0.15">
      <c r="A41" s="18">
        <v>20</v>
      </c>
      <c r="B41" s="18">
        <v>39</v>
      </c>
      <c r="D41">
        <v>605.75677490234398</v>
      </c>
      <c r="E41">
        <v>530.08581542968795</v>
      </c>
      <c r="F41">
        <v>493.19512939453102</v>
      </c>
      <c r="G41">
        <v>483.77642822265602</v>
      </c>
      <c r="I41" s="19">
        <f t="shared" si="0"/>
        <v>112.56164550781295</v>
      </c>
      <c r="J41" s="19">
        <f t="shared" si="0"/>
        <v>46.309387207031932</v>
      </c>
      <c r="K41" s="19">
        <f t="shared" si="1"/>
        <v>80.145074462890605</v>
      </c>
      <c r="L41" s="20">
        <f t="shared" si="2"/>
        <v>1.7306442450769643</v>
      </c>
      <c r="M41" s="20">
        <f t="shared" si="5"/>
        <v>1.8608426036908525</v>
      </c>
      <c r="P41" s="18">
        <f t="shared" si="4"/>
        <v>-1.4383920372220829</v>
      </c>
    </row>
    <row r="42" spans="1:16" x14ac:dyDescent="0.15">
      <c r="A42" s="18">
        <v>20.5</v>
      </c>
      <c r="B42" s="18">
        <v>40</v>
      </c>
      <c r="D42">
        <v>603.67443847656295</v>
      </c>
      <c r="E42">
        <v>528.20947265625</v>
      </c>
      <c r="F42">
        <v>493.98049926757801</v>
      </c>
      <c r="G42">
        <v>484.34756469726602</v>
      </c>
      <c r="I42" s="19">
        <f t="shared" si="0"/>
        <v>109.69393920898494</v>
      </c>
      <c r="J42" s="19">
        <f t="shared" si="0"/>
        <v>43.861907958983977</v>
      </c>
      <c r="K42" s="19">
        <f t="shared" si="1"/>
        <v>78.990603637696154</v>
      </c>
      <c r="L42" s="20">
        <f t="shared" si="2"/>
        <v>1.8008930143112247</v>
      </c>
      <c r="M42" s="20">
        <f t="shared" si="5"/>
        <v>1.9343463318904601</v>
      </c>
      <c r="P42" s="18">
        <f t="shared" si="4"/>
        <v>2.4548150659703389</v>
      </c>
    </row>
    <row r="43" spans="1:16" x14ac:dyDescent="0.15">
      <c r="A43" s="18">
        <v>21</v>
      </c>
      <c r="B43" s="18">
        <v>41</v>
      </c>
      <c r="D43">
        <v>604.571044921875</v>
      </c>
      <c r="E43">
        <v>529.431640625</v>
      </c>
      <c r="F43">
        <v>492.52603149414102</v>
      </c>
      <c r="G43">
        <v>483.04470825195301</v>
      </c>
      <c r="I43" s="19">
        <f t="shared" si="0"/>
        <v>112.04501342773398</v>
      </c>
      <c r="J43" s="19">
        <f t="shared" si="0"/>
        <v>46.386932373046989</v>
      </c>
      <c r="K43" s="19">
        <f t="shared" si="1"/>
        <v>79.574160766601096</v>
      </c>
      <c r="L43" s="20">
        <f t="shared" si="2"/>
        <v>1.7154434815102684</v>
      </c>
      <c r="M43" s="20">
        <f t="shared" si="5"/>
        <v>1.852151758054851</v>
      </c>
      <c r="P43" s="18">
        <f t="shared" si="4"/>
        <v>-1.8987123881972958</v>
      </c>
    </row>
    <row r="44" spans="1:16" x14ac:dyDescent="0.15">
      <c r="A44" s="18">
        <v>21.5</v>
      </c>
      <c r="B44" s="18">
        <v>42</v>
      </c>
      <c r="D44">
        <v>603.75720214843795</v>
      </c>
      <c r="E44">
        <v>527.97052001953102</v>
      </c>
      <c r="F44">
        <v>494.428466796875</v>
      </c>
      <c r="G44">
        <v>484.46340942382801</v>
      </c>
      <c r="I44" s="19">
        <f t="shared" si="0"/>
        <v>109.32873535156295</v>
      </c>
      <c r="J44" s="19">
        <f t="shared" si="0"/>
        <v>43.507110595703011</v>
      </c>
      <c r="K44" s="19">
        <f t="shared" si="1"/>
        <v>78.873757934570847</v>
      </c>
      <c r="L44" s="20">
        <f t="shared" si="2"/>
        <v>1.8128934984333533</v>
      </c>
      <c r="M44" s="20">
        <f t="shared" si="5"/>
        <v>1.9528567339432832</v>
      </c>
      <c r="P44" s="18">
        <f t="shared" si="4"/>
        <v>3.435239195740984</v>
      </c>
    </row>
    <row r="45" spans="1:16" x14ac:dyDescent="0.15">
      <c r="A45" s="18">
        <v>22</v>
      </c>
      <c r="B45" s="18">
        <v>43</v>
      </c>
      <c r="D45">
        <v>604.89196777343795</v>
      </c>
      <c r="E45">
        <v>529.79473876953102</v>
      </c>
      <c r="F45">
        <v>491.73699951171898</v>
      </c>
      <c r="G45">
        <v>482.50161743164102</v>
      </c>
      <c r="I45" s="19">
        <f t="shared" si="0"/>
        <v>113.15496826171898</v>
      </c>
      <c r="J45" s="19">
        <f t="shared" si="0"/>
        <v>47.29312133789</v>
      </c>
      <c r="K45" s="19">
        <f t="shared" si="1"/>
        <v>80.049783325195989</v>
      </c>
      <c r="L45" s="20">
        <f t="shared" si="2"/>
        <v>1.6926305784148405</v>
      </c>
      <c r="M45" s="20">
        <f t="shared" si="5"/>
        <v>1.8358487728901176</v>
      </c>
      <c r="P45" s="18">
        <f t="shared" si="4"/>
        <v>-2.7622182157414223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609.83837890625</v>
      </c>
      <c r="E46">
        <v>531.74645996093795</v>
      </c>
      <c r="F46">
        <v>492.61096191406301</v>
      </c>
      <c r="G46">
        <v>483.36666870117199</v>
      </c>
      <c r="I46" s="19">
        <f t="shared" si="0"/>
        <v>117.22741699218699</v>
      </c>
      <c r="J46" s="19">
        <f t="shared" si="0"/>
        <v>48.379791259765966</v>
      </c>
      <c r="K46" s="19">
        <f t="shared" si="1"/>
        <v>83.361563110350815</v>
      </c>
      <c r="L46" s="20">
        <f t="shared" si="2"/>
        <v>1.7230657871745862</v>
      </c>
      <c r="M46" s="20">
        <f t="shared" si="5"/>
        <v>1.8695389406152105</v>
      </c>
      <c r="P46" s="18">
        <f t="shared" si="4"/>
        <v>-0.97778083402265281</v>
      </c>
    </row>
    <row r="47" spans="1:16" x14ac:dyDescent="0.15">
      <c r="A47" s="18">
        <v>23</v>
      </c>
      <c r="B47" s="18">
        <v>45</v>
      </c>
      <c r="D47">
        <v>611.10339355468795</v>
      </c>
      <c r="E47">
        <v>532.208740234375</v>
      </c>
      <c r="F47">
        <v>493.60610961914102</v>
      </c>
      <c r="G47">
        <v>484.63455200195301</v>
      </c>
      <c r="I47" s="19">
        <f t="shared" si="0"/>
        <v>117.49728393554693</v>
      </c>
      <c r="J47" s="19">
        <f t="shared" si="0"/>
        <v>47.574188232421989</v>
      </c>
      <c r="K47" s="19">
        <f t="shared" si="1"/>
        <v>84.195352172851543</v>
      </c>
      <c r="L47" s="20">
        <f t="shared" si="2"/>
        <v>1.7697696019849707</v>
      </c>
      <c r="M47" s="20">
        <f t="shared" si="5"/>
        <v>1.9194977143909422</v>
      </c>
      <c r="P47" s="18">
        <f t="shared" si="4"/>
        <v>1.6683414470441749</v>
      </c>
    </row>
    <row r="48" spans="1:16" x14ac:dyDescent="0.15">
      <c r="A48" s="18">
        <v>23.5</v>
      </c>
      <c r="B48" s="18">
        <v>46</v>
      </c>
      <c r="D48">
        <v>610.43200683593795</v>
      </c>
      <c r="E48">
        <v>531.69665527343795</v>
      </c>
      <c r="F48">
        <v>493.323974609375</v>
      </c>
      <c r="G48">
        <v>483.60733032226602</v>
      </c>
      <c r="I48" s="19">
        <f t="shared" si="0"/>
        <v>117.10803222656295</v>
      </c>
      <c r="J48" s="19">
        <f t="shared" si="0"/>
        <v>48.089324951171932</v>
      </c>
      <c r="K48" s="19">
        <f t="shared" si="1"/>
        <v>83.445504760742608</v>
      </c>
      <c r="L48" s="20">
        <f t="shared" si="2"/>
        <v>1.7352188837225309</v>
      </c>
      <c r="M48" s="20">
        <f t="shared" si="5"/>
        <v>1.8882019550938496</v>
      </c>
      <c r="P48" s="18">
        <f t="shared" si="4"/>
        <v>1.0726583422989825E-2</v>
      </c>
    </row>
    <row r="49" spans="1:22" x14ac:dyDescent="0.15">
      <c r="A49" s="18">
        <v>24</v>
      </c>
      <c r="B49" s="18">
        <v>47</v>
      </c>
      <c r="D49">
        <v>612.100341796875</v>
      </c>
      <c r="E49">
        <v>533.119873046875</v>
      </c>
      <c r="F49">
        <v>493.58578491210898</v>
      </c>
      <c r="G49">
        <v>484.03576660156301</v>
      </c>
      <c r="I49" s="19">
        <f t="shared" si="0"/>
        <v>118.51455688476602</v>
      </c>
      <c r="J49" s="19">
        <f t="shared" si="0"/>
        <v>49.084106445311988</v>
      </c>
      <c r="K49" s="19">
        <f t="shared" si="1"/>
        <v>84.155682373047625</v>
      </c>
      <c r="L49" s="20">
        <f t="shared" si="2"/>
        <v>1.7145200038796939</v>
      </c>
      <c r="M49" s="20">
        <f t="shared" si="5"/>
        <v>1.8707580342163599</v>
      </c>
      <c r="P49" s="18">
        <f t="shared" si="4"/>
        <v>-0.91321017912250524</v>
      </c>
    </row>
    <row r="50" spans="1:22" x14ac:dyDescent="0.15">
      <c r="A50" s="18">
        <v>24.5</v>
      </c>
      <c r="B50" s="18">
        <v>48</v>
      </c>
      <c r="D50">
        <v>602.44195556640602</v>
      </c>
      <c r="E50">
        <v>527.74035644531295</v>
      </c>
      <c r="F50">
        <v>492.82601928710898</v>
      </c>
      <c r="G50">
        <v>483.76382446289102</v>
      </c>
      <c r="I50" s="19">
        <f t="shared" si="0"/>
        <v>109.61593627929705</v>
      </c>
      <c r="J50" s="19">
        <f t="shared" si="0"/>
        <v>43.976531982421932</v>
      </c>
      <c r="K50" s="19">
        <f t="shared" si="1"/>
        <v>78.832363891601688</v>
      </c>
      <c r="L50" s="20">
        <f t="shared" si="2"/>
        <v>1.792600742666842</v>
      </c>
      <c r="M50" s="20">
        <f t="shared" si="5"/>
        <v>1.9520937319688549</v>
      </c>
      <c r="P50" s="18">
        <f t="shared" si="4"/>
        <v>3.3948259435243475</v>
      </c>
    </row>
    <row r="51" spans="1:22" x14ac:dyDescent="0.15">
      <c r="A51" s="18">
        <v>25</v>
      </c>
      <c r="B51" s="18">
        <v>49</v>
      </c>
      <c r="D51">
        <v>603.84716796875</v>
      </c>
      <c r="E51">
        <v>529.92950439453102</v>
      </c>
      <c r="F51">
        <v>492.72967529296898</v>
      </c>
      <c r="G51">
        <v>483.25039672851602</v>
      </c>
      <c r="I51" s="19">
        <f t="shared" si="0"/>
        <v>111.11749267578102</v>
      </c>
      <c r="J51" s="19">
        <f t="shared" si="0"/>
        <v>46.679107666015</v>
      </c>
      <c r="K51" s="19">
        <f t="shared" si="1"/>
        <v>78.442117309570534</v>
      </c>
      <c r="L51" s="20">
        <f t="shared" si="2"/>
        <v>1.680454516629091</v>
      </c>
      <c r="M51" s="20">
        <f t="shared" si="5"/>
        <v>1.8432024648964513</v>
      </c>
      <c r="P51" s="18">
        <f t="shared" si="4"/>
        <v>-2.372721701006804</v>
      </c>
    </row>
    <row r="52" spans="1:22" x14ac:dyDescent="0.15">
      <c r="A52" s="18">
        <v>25.5</v>
      </c>
      <c r="B52" s="18">
        <v>50</v>
      </c>
      <c r="D52">
        <v>596.61511230468795</v>
      </c>
      <c r="E52">
        <v>526.482177734375</v>
      </c>
      <c r="F52">
        <v>494.098388671875</v>
      </c>
      <c r="G52">
        <v>484.44879150390602</v>
      </c>
      <c r="I52" s="19">
        <f t="shared" si="0"/>
        <v>102.51672363281295</v>
      </c>
      <c r="J52" s="19">
        <f t="shared" si="0"/>
        <v>42.033386230468977</v>
      </c>
      <c r="K52" s="19">
        <f t="shared" si="1"/>
        <v>73.093353271484673</v>
      </c>
      <c r="L52" s="20">
        <f t="shared" si="2"/>
        <v>1.738935637274474</v>
      </c>
      <c r="M52" s="20">
        <f t="shared" si="5"/>
        <v>1.9049385445071814</v>
      </c>
      <c r="P52" s="18">
        <f t="shared" si="4"/>
        <v>0.89719874453911452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599.16931152343795</v>
      </c>
      <c r="E53">
        <v>528.295654296875</v>
      </c>
      <c r="F53">
        <v>493.11016845703102</v>
      </c>
      <c r="G53">
        <v>483.70974731445301</v>
      </c>
      <c r="I53" s="19">
        <f t="shared" si="0"/>
        <v>106.05914306640693</v>
      </c>
      <c r="J53" s="19">
        <f t="shared" si="0"/>
        <v>44.585906982421989</v>
      </c>
      <c r="K53" s="19">
        <f t="shared" si="1"/>
        <v>74.849008178711543</v>
      </c>
      <c r="L53" s="20">
        <f t="shared" si="2"/>
        <v>1.6787593489624602</v>
      </c>
      <c r="M53" s="20">
        <f t="shared" si="5"/>
        <v>1.8480172151605148</v>
      </c>
      <c r="P53" s="18">
        <f t="shared" si="4"/>
        <v>-2.1177030728734714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601.89276123046898</v>
      </c>
      <c r="E54">
        <v>529.01763916015602</v>
      </c>
      <c r="F54">
        <v>492.74716186523398</v>
      </c>
      <c r="G54">
        <v>482.92559814453102</v>
      </c>
      <c r="I54" s="19">
        <f t="shared" si="0"/>
        <v>109.145599365235</v>
      </c>
      <c r="J54" s="19">
        <f t="shared" si="0"/>
        <v>46.092041015625</v>
      </c>
      <c r="K54" s="19">
        <f t="shared" si="1"/>
        <v>76.881170654297506</v>
      </c>
      <c r="L54" s="20">
        <f t="shared" si="2"/>
        <v>1.667992324927315</v>
      </c>
      <c r="M54" s="20">
        <f t="shared" si="5"/>
        <v>1.8405051500907168</v>
      </c>
      <c r="P54" s="18">
        <f t="shared" si="4"/>
        <v>-2.515587993893535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601.89776611328102</v>
      </c>
      <c r="E55">
        <v>528.16278076171898</v>
      </c>
      <c r="F55">
        <v>493.2353515625</v>
      </c>
      <c r="G55">
        <v>483.58456420898398</v>
      </c>
      <c r="I55" s="19">
        <f t="shared" si="0"/>
        <v>108.66241455078102</v>
      </c>
      <c r="J55" s="19">
        <f t="shared" si="0"/>
        <v>44.578216552735</v>
      </c>
      <c r="K55" s="19">
        <f t="shared" si="1"/>
        <v>77.457662963866525</v>
      </c>
      <c r="L55" s="20">
        <f t="shared" si="2"/>
        <v>1.7375675599815865</v>
      </c>
      <c r="M55" s="20">
        <f t="shared" si="5"/>
        <v>1.9133353441103356</v>
      </c>
      <c r="P55" s="18">
        <f t="shared" si="4"/>
        <v>1.3419446187933919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603.72344970703102</v>
      </c>
      <c r="E56">
        <v>530.24169921875</v>
      </c>
      <c r="F56">
        <v>493.11383056640602</v>
      </c>
      <c r="G56">
        <v>483.736572265625</v>
      </c>
      <c r="I56" s="19">
        <f t="shared" si="0"/>
        <v>110.609619140625</v>
      </c>
      <c r="J56" s="19">
        <f t="shared" si="0"/>
        <v>46.505126953125</v>
      </c>
      <c r="K56" s="19">
        <f t="shared" si="1"/>
        <v>78.0560302734375</v>
      </c>
      <c r="L56" s="20">
        <f t="shared" si="2"/>
        <v>1.6784392471848177</v>
      </c>
      <c r="M56" s="20">
        <f t="shared" si="5"/>
        <v>1.857461990278914</v>
      </c>
      <c r="P56" s="18">
        <f t="shared" si="4"/>
        <v>-1.6174500043603657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605.55804443359398</v>
      </c>
      <c r="E57">
        <v>530.87780761718795</v>
      </c>
      <c r="F57">
        <v>492.845947265625</v>
      </c>
      <c r="G57">
        <v>483.28048706054699</v>
      </c>
      <c r="I57" s="19">
        <f t="shared" si="0"/>
        <v>112.71209716796898</v>
      </c>
      <c r="J57" s="19">
        <f t="shared" si="0"/>
        <v>47.597320556640966</v>
      </c>
      <c r="K57" s="19">
        <f t="shared" si="1"/>
        <v>79.393972778320304</v>
      </c>
      <c r="L57" s="20">
        <f t="shared" si="2"/>
        <v>1.6680344996277936</v>
      </c>
      <c r="M57" s="20">
        <f t="shared" si="5"/>
        <v>1.8503122016872371</v>
      </c>
      <c r="P57" s="18">
        <f t="shared" si="4"/>
        <v>-1.9961465468792703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603.58557128906295</v>
      </c>
      <c r="E58">
        <v>529.885498046875</v>
      </c>
      <c r="F58">
        <v>492.46789550781301</v>
      </c>
      <c r="G58">
        <v>483.001220703125</v>
      </c>
      <c r="I58" s="19">
        <f t="shared" si="0"/>
        <v>111.11767578124994</v>
      </c>
      <c r="J58" s="19">
        <f t="shared" si="0"/>
        <v>46.88427734375</v>
      </c>
      <c r="K58" s="19">
        <f t="shared" si="1"/>
        <v>78.298681640624949</v>
      </c>
      <c r="L58" s="20">
        <f t="shared" si="2"/>
        <v>1.6700413459836063</v>
      </c>
      <c r="M58" s="20">
        <f t="shared" si="5"/>
        <v>1.855574007008397</v>
      </c>
      <c r="P58" s="18">
        <f t="shared" si="4"/>
        <v>-1.7174491480707983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601.72082519531295</v>
      </c>
      <c r="E59">
        <v>528.12640380859398</v>
      </c>
      <c r="F59">
        <v>492.16586303710898</v>
      </c>
      <c r="G59">
        <v>482.73089599609398</v>
      </c>
      <c r="I59" s="19">
        <f t="shared" si="0"/>
        <v>109.55496215820398</v>
      </c>
      <c r="J59" s="19">
        <f t="shared" si="0"/>
        <v>45.3955078125</v>
      </c>
      <c r="K59" s="19">
        <f t="shared" si="1"/>
        <v>77.778106689453978</v>
      </c>
      <c r="L59" s="20">
        <f t="shared" si="2"/>
        <v>1.7133436861353313</v>
      </c>
      <c r="M59" s="20">
        <f t="shared" si="5"/>
        <v>1.9021313061254692</v>
      </c>
      <c r="P59" s="18">
        <f t="shared" si="4"/>
        <v>0.7485102266131014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594.77056884765602</v>
      </c>
      <c r="E60">
        <v>524.90576171875</v>
      </c>
      <c r="F60">
        <v>492.87234497070301</v>
      </c>
      <c r="G60">
        <v>482.98617553710898</v>
      </c>
      <c r="I60" s="19">
        <f t="shared" si="0"/>
        <v>101.89822387695301</v>
      </c>
      <c r="J60" s="19">
        <f t="shared" si="0"/>
        <v>41.919586181641023</v>
      </c>
      <c r="K60" s="19">
        <f t="shared" si="1"/>
        <v>72.554513549804298</v>
      </c>
      <c r="L60" s="20">
        <f t="shared" si="2"/>
        <v>1.7308022372983265</v>
      </c>
      <c r="M60" s="20">
        <f t="shared" si="5"/>
        <v>1.9228448162538117</v>
      </c>
      <c r="P60" s="18">
        <f t="shared" si="4"/>
        <v>1.8456244375374593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594.00457763671898</v>
      </c>
      <c r="E61">
        <v>524.88934326171898</v>
      </c>
      <c r="F61">
        <v>492.86422729492199</v>
      </c>
      <c r="G61">
        <v>483.58740234375</v>
      </c>
      <c r="I61" s="19">
        <f t="shared" si="0"/>
        <v>101.14035034179699</v>
      </c>
      <c r="J61" s="19">
        <f t="shared" si="0"/>
        <v>41.301940917968977</v>
      </c>
      <c r="K61" s="19">
        <f t="shared" si="1"/>
        <v>72.22899169921871</v>
      </c>
      <c r="L61" s="20">
        <f t="shared" si="2"/>
        <v>1.7488038114885418</v>
      </c>
      <c r="M61" s="20">
        <f t="shared" si="5"/>
        <v>1.9441013494093742</v>
      </c>
      <c r="P61" s="18">
        <f t="shared" si="4"/>
        <v>2.9715004699170393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593.537353515625</v>
      </c>
      <c r="E62">
        <v>524.93566894531295</v>
      </c>
      <c r="F62">
        <v>493.25326538085898</v>
      </c>
      <c r="G62">
        <v>483.68658447265602</v>
      </c>
      <c r="I62" s="19">
        <f t="shared" si="0"/>
        <v>100.28408813476602</v>
      </c>
      <c r="J62" s="19">
        <f t="shared" si="0"/>
        <v>41.249084472656932</v>
      </c>
      <c r="K62" s="19">
        <f t="shared" si="1"/>
        <v>71.409729003906165</v>
      </c>
      <c r="L62" s="20">
        <f t="shared" si="2"/>
        <v>1.7311833684755362</v>
      </c>
      <c r="M62" s="20">
        <f t="shared" si="5"/>
        <v>1.9297358653617158</v>
      </c>
      <c r="P62" s="18">
        <f t="shared" si="4"/>
        <v>2.2106165541616001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597.22058105468795</v>
      </c>
      <c r="E63">
        <v>526.568359375</v>
      </c>
      <c r="F63">
        <v>493.64999389648398</v>
      </c>
      <c r="G63">
        <v>484.21380615234398</v>
      </c>
      <c r="I63" s="19">
        <f t="shared" si="0"/>
        <v>103.57058715820398</v>
      </c>
      <c r="J63" s="19">
        <f t="shared" si="0"/>
        <v>42.354553222656023</v>
      </c>
      <c r="K63" s="19">
        <f t="shared" si="1"/>
        <v>73.922399902344765</v>
      </c>
      <c r="L63" s="20">
        <f t="shared" si="2"/>
        <v>1.7453235668367924</v>
      </c>
      <c r="M63" s="20">
        <f t="shared" si="5"/>
        <v>1.9471310226883192</v>
      </c>
      <c r="P63" s="18">
        <f t="shared" si="4"/>
        <v>3.1319705007420047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601.10876464843795</v>
      </c>
      <c r="E64">
        <v>529.43316650390602</v>
      </c>
      <c r="F64">
        <v>493.59185791015602</v>
      </c>
      <c r="G64">
        <v>484.19348144531301</v>
      </c>
      <c r="I64" s="19">
        <f t="shared" si="0"/>
        <v>107.51690673828193</v>
      </c>
      <c r="J64" s="19">
        <f t="shared" si="0"/>
        <v>45.239685058593011</v>
      </c>
      <c r="K64" s="19">
        <f t="shared" si="1"/>
        <v>75.849127197266824</v>
      </c>
      <c r="L64" s="20">
        <f t="shared" si="2"/>
        <v>1.6766059953562769</v>
      </c>
      <c r="M64" s="20">
        <f t="shared" si="5"/>
        <v>1.8816684101731509</v>
      </c>
      <c r="P64" s="18">
        <f t="shared" si="4"/>
        <v>-0.33532992442128423</v>
      </c>
      <c r="R64" s="29"/>
      <c r="S64" s="29"/>
      <c r="T64" s="29"/>
      <c r="U64" s="18">
        <v>12.5</v>
      </c>
      <c r="V64" s="20">
        <f t="shared" ref="V64:V83" si="6">L26</f>
        <v>1.7882549260727607</v>
      </c>
    </row>
    <row r="65" spans="1:22" x14ac:dyDescent="0.15">
      <c r="A65" s="18">
        <v>32</v>
      </c>
      <c r="B65" s="18">
        <v>63</v>
      </c>
      <c r="D65">
        <v>605.23059082031295</v>
      </c>
      <c r="E65">
        <v>530.111083984375</v>
      </c>
      <c r="F65">
        <v>493.49716186523398</v>
      </c>
      <c r="G65">
        <v>484.13211059570301</v>
      </c>
      <c r="I65" s="19">
        <f t="shared" si="0"/>
        <v>111.73342895507898</v>
      </c>
      <c r="J65" s="19">
        <f t="shared" si="0"/>
        <v>45.978973388671989</v>
      </c>
      <c r="K65" s="19">
        <f t="shared" si="1"/>
        <v>79.548147583008586</v>
      </c>
      <c r="L65" s="20">
        <f t="shared" si="2"/>
        <v>1.7300983845499942</v>
      </c>
      <c r="M65" s="20">
        <f t="shared" si="5"/>
        <v>1.9384157583322152</v>
      </c>
      <c r="P65" s="18">
        <f t="shared" si="4"/>
        <v>2.6703567849690861</v>
      </c>
      <c r="R65" s="29"/>
      <c r="S65" s="29"/>
      <c r="T65" s="29"/>
      <c r="U65" s="18">
        <v>13</v>
      </c>
      <c r="V65" s="20">
        <f t="shared" si="6"/>
        <v>1.7829751354908367</v>
      </c>
    </row>
    <row r="66" spans="1:22" x14ac:dyDescent="0.15">
      <c r="A66" s="18">
        <v>32.5</v>
      </c>
      <c r="B66" s="18">
        <v>64</v>
      </c>
      <c r="D66">
        <v>605.71392822265602</v>
      </c>
      <c r="E66">
        <v>531.58752441406295</v>
      </c>
      <c r="F66">
        <v>492.84674072265602</v>
      </c>
      <c r="G66">
        <v>483.53131103515602</v>
      </c>
      <c r="I66" s="19">
        <f t="shared" ref="I66:J129" si="7">D66-F66</f>
        <v>112.8671875</v>
      </c>
      <c r="J66" s="19">
        <f t="shared" si="7"/>
        <v>48.056213378906932</v>
      </c>
      <c r="K66" s="19">
        <f t="shared" ref="K66:K129" si="8">I66-0.7*J66</f>
        <v>79.22783813476515</v>
      </c>
      <c r="L66" s="20">
        <f t="shared" ref="L66:L129" si="9">K66/J66</f>
        <v>1.6486492081696187</v>
      </c>
      <c r="M66" s="20">
        <f t="shared" si="5"/>
        <v>1.8602215409171869</v>
      </c>
      <c r="P66" s="18">
        <f t="shared" si="4"/>
        <v>-1.4712873210558099</v>
      </c>
      <c r="R66" s="29"/>
      <c r="S66" s="29"/>
      <c r="T66" s="29"/>
      <c r="U66" s="18">
        <v>13.5</v>
      </c>
      <c r="V66" s="20">
        <f t="shared" si="6"/>
        <v>1.8407002734602957</v>
      </c>
    </row>
    <row r="67" spans="1:22" x14ac:dyDescent="0.15">
      <c r="A67" s="18">
        <v>33</v>
      </c>
      <c r="B67" s="18">
        <v>65</v>
      </c>
      <c r="D67">
        <v>603.56298828125</v>
      </c>
      <c r="E67">
        <v>530.92419433593795</v>
      </c>
      <c r="F67">
        <v>493.00527954101602</v>
      </c>
      <c r="G67">
        <v>483.55325317382801</v>
      </c>
      <c r="I67" s="19">
        <f t="shared" si="7"/>
        <v>110.55770874023398</v>
      </c>
      <c r="J67" s="19">
        <f t="shared" si="7"/>
        <v>47.370941162109943</v>
      </c>
      <c r="K67" s="19">
        <f t="shared" si="8"/>
        <v>77.398049926757011</v>
      </c>
      <c r="L67" s="20">
        <f t="shared" si="9"/>
        <v>1.6338719060254709</v>
      </c>
      <c r="M67" s="20">
        <f t="shared" si="5"/>
        <v>1.8486991977383864</v>
      </c>
      <c r="P67" s="18">
        <f t="shared" si="4"/>
        <v>-2.0815811035331788</v>
      </c>
      <c r="R67" s="29"/>
      <c r="S67" s="29"/>
      <c r="T67" s="29"/>
      <c r="U67" s="18">
        <v>14</v>
      </c>
      <c r="V67" s="20">
        <f t="shared" si="6"/>
        <v>1.8063879288635323</v>
      </c>
    </row>
    <row r="68" spans="1:22" x14ac:dyDescent="0.15">
      <c r="A68" s="18">
        <v>33.5</v>
      </c>
      <c r="B68" s="18">
        <v>66</v>
      </c>
      <c r="D68">
        <v>606.01263427734398</v>
      </c>
      <c r="E68">
        <v>531.301025390625</v>
      </c>
      <c r="F68">
        <v>493.00161743164102</v>
      </c>
      <c r="G68">
        <v>483.80364990234398</v>
      </c>
      <c r="I68" s="19">
        <f t="shared" si="7"/>
        <v>113.01101684570295</v>
      </c>
      <c r="J68" s="19">
        <f t="shared" si="7"/>
        <v>47.497375488281023</v>
      </c>
      <c r="K68" s="19">
        <f t="shared" si="8"/>
        <v>79.762854003906241</v>
      </c>
      <c r="L68" s="20">
        <f t="shared" si="9"/>
        <v>1.6793107657829651</v>
      </c>
      <c r="M68" s="20">
        <f t="shared" si="5"/>
        <v>1.8973930164612278</v>
      </c>
      <c r="P68" s="18">
        <f t="shared" si="4"/>
        <v>0.49754141959269371</v>
      </c>
      <c r="R68" s="29"/>
      <c r="S68" s="29"/>
      <c r="T68" s="29"/>
      <c r="U68" s="18">
        <v>14.5</v>
      </c>
      <c r="V68" s="20">
        <f t="shared" si="6"/>
        <v>1.7886959813422771</v>
      </c>
    </row>
    <row r="69" spans="1:22" x14ac:dyDescent="0.15">
      <c r="A69" s="18">
        <v>34</v>
      </c>
      <c r="B69" s="18">
        <v>67</v>
      </c>
      <c r="D69">
        <v>603.119873046875</v>
      </c>
      <c r="E69">
        <v>530.21636962890602</v>
      </c>
      <c r="F69">
        <v>492.35446166992199</v>
      </c>
      <c r="G69">
        <v>482.87765502929699</v>
      </c>
      <c r="I69" s="19">
        <f t="shared" si="7"/>
        <v>110.76541137695301</v>
      </c>
      <c r="J69" s="19">
        <f t="shared" si="7"/>
        <v>47.338714599609034</v>
      </c>
      <c r="K69" s="19">
        <f t="shared" si="8"/>
        <v>77.62831115722669</v>
      </c>
      <c r="L69" s="20">
        <f t="shared" si="9"/>
        <v>1.6398483104961159</v>
      </c>
      <c r="M69" s="20">
        <f t="shared" si="5"/>
        <v>1.8611855201397258</v>
      </c>
      <c r="P69" s="18">
        <f t="shared" si="4"/>
        <v>-1.4202290843045167</v>
      </c>
      <c r="U69" s="18">
        <v>15</v>
      </c>
      <c r="V69" s="20">
        <f t="shared" si="6"/>
        <v>1.8988708043529876</v>
      </c>
    </row>
    <row r="70" spans="1:22" x14ac:dyDescent="0.15">
      <c r="A70" s="18">
        <v>34.5</v>
      </c>
      <c r="B70" s="18">
        <v>68</v>
      </c>
      <c r="D70">
        <v>582.59515380859398</v>
      </c>
      <c r="E70">
        <v>520.73150634765602</v>
      </c>
      <c r="F70">
        <v>491.63211059570301</v>
      </c>
      <c r="G70">
        <v>482.08822631835898</v>
      </c>
      <c r="I70" s="19">
        <f t="shared" si="7"/>
        <v>90.963043212890966</v>
      </c>
      <c r="J70" s="19">
        <f t="shared" si="7"/>
        <v>38.643280029297046</v>
      </c>
      <c r="K70" s="19">
        <f t="shared" si="8"/>
        <v>63.912747192383037</v>
      </c>
      <c r="L70" s="20">
        <f t="shared" si="9"/>
        <v>1.6539162085601475</v>
      </c>
      <c r="M70" s="20">
        <f t="shared" si="5"/>
        <v>1.8785083771691047</v>
      </c>
      <c r="P70" s="18">
        <f t="shared" ref="P70:P133" si="10">(M70-$O$2)/$O$2*100</f>
        <v>-0.50270460376089476</v>
      </c>
      <c r="U70" s="18">
        <v>15.5</v>
      </c>
      <c r="V70" s="20">
        <f t="shared" si="6"/>
        <v>1.8199885140973797</v>
      </c>
    </row>
    <row r="71" spans="1:22" x14ac:dyDescent="0.15">
      <c r="A71" s="18">
        <v>35</v>
      </c>
      <c r="B71" s="18">
        <v>69</v>
      </c>
      <c r="D71">
        <v>580.464599609375</v>
      </c>
      <c r="E71">
        <v>520.02142333984398</v>
      </c>
      <c r="F71">
        <v>491.51177978515602</v>
      </c>
      <c r="G71">
        <v>482.12683105468801</v>
      </c>
      <c r="I71" s="19">
        <f t="shared" si="7"/>
        <v>88.952819824218977</v>
      </c>
      <c r="J71" s="19">
        <f t="shared" si="7"/>
        <v>37.894592285155966</v>
      </c>
      <c r="K71" s="19">
        <f t="shared" si="8"/>
        <v>62.426605224609801</v>
      </c>
      <c r="L71" s="20">
        <f t="shared" si="9"/>
        <v>1.6473750332198056</v>
      </c>
      <c r="M71" s="20">
        <f t="shared" si="5"/>
        <v>1.87522216079411</v>
      </c>
      <c r="P71" s="18">
        <f t="shared" si="10"/>
        <v>-0.67676272635045009</v>
      </c>
      <c r="U71" s="18">
        <v>16</v>
      </c>
      <c r="V71" s="20">
        <f t="shared" si="6"/>
        <v>1.7403349489186257</v>
      </c>
    </row>
    <row r="72" spans="1:22" x14ac:dyDescent="0.15">
      <c r="A72" s="18">
        <v>35.5</v>
      </c>
      <c r="B72" s="18">
        <v>70</v>
      </c>
      <c r="D72">
        <v>580.82574462890602</v>
      </c>
      <c r="E72">
        <v>520.14172363281295</v>
      </c>
      <c r="F72">
        <v>491.74755859375</v>
      </c>
      <c r="G72">
        <v>482.01260375976602</v>
      </c>
      <c r="I72" s="19">
        <f t="shared" si="7"/>
        <v>89.078186035156023</v>
      </c>
      <c r="J72" s="19">
        <f t="shared" si="7"/>
        <v>38.129119873046932</v>
      </c>
      <c r="K72" s="19">
        <f t="shared" si="8"/>
        <v>62.387802124023167</v>
      </c>
      <c r="L72" s="20">
        <f t="shared" si="9"/>
        <v>1.636224553090837</v>
      </c>
      <c r="M72" s="20">
        <f t="shared" si="5"/>
        <v>1.8673266396304886</v>
      </c>
      <c r="P72" s="18">
        <f t="shared" si="10"/>
        <v>-1.094957827885189</v>
      </c>
      <c r="U72" s="18">
        <v>16.5</v>
      </c>
      <c r="V72" s="20">
        <f t="shared" si="6"/>
        <v>1.817086951223055</v>
      </c>
    </row>
    <row r="73" spans="1:22" x14ac:dyDescent="0.15">
      <c r="A73" s="18">
        <v>36</v>
      </c>
      <c r="B73" s="18">
        <v>71</v>
      </c>
      <c r="D73">
        <v>578.35888671875</v>
      </c>
      <c r="E73">
        <v>519.17883300781295</v>
      </c>
      <c r="F73">
        <v>492.79553222656301</v>
      </c>
      <c r="G73">
        <v>483.38781738281301</v>
      </c>
      <c r="I73" s="19">
        <f t="shared" si="7"/>
        <v>85.563354492186988</v>
      </c>
      <c r="J73" s="19">
        <f t="shared" si="7"/>
        <v>35.791015624999943</v>
      </c>
      <c r="K73" s="19">
        <f t="shared" si="8"/>
        <v>60.509643554687031</v>
      </c>
      <c r="L73" s="20">
        <f t="shared" si="9"/>
        <v>1.6906377899044915</v>
      </c>
      <c r="M73" s="20">
        <f t="shared" si="5"/>
        <v>1.9249948354094903</v>
      </c>
      <c r="P73" s="18">
        <f t="shared" si="10"/>
        <v>1.9595026047258923</v>
      </c>
      <c r="U73" s="18">
        <v>17</v>
      </c>
      <c r="V73" s="20">
        <f t="shared" si="6"/>
        <v>1.8188648040750246</v>
      </c>
    </row>
    <row r="74" spans="1:22" x14ac:dyDescent="0.15">
      <c r="A74" s="18">
        <v>36.5</v>
      </c>
      <c r="B74" s="18">
        <v>72</v>
      </c>
      <c r="D74">
        <v>580.11029052734398</v>
      </c>
      <c r="E74">
        <v>519.52508544921898</v>
      </c>
      <c r="F74">
        <v>492.49349975585898</v>
      </c>
      <c r="G74">
        <v>483.36627197265602</v>
      </c>
      <c r="I74" s="19">
        <f t="shared" si="7"/>
        <v>87.616790771485</v>
      </c>
      <c r="J74" s="19">
        <f t="shared" si="7"/>
        <v>36.158813476562955</v>
      </c>
      <c r="K74" s="19">
        <f t="shared" si="8"/>
        <v>62.305621337890933</v>
      </c>
      <c r="L74" s="20">
        <f t="shared" si="9"/>
        <v>1.7231102281128652</v>
      </c>
      <c r="M74" s="20">
        <f t="shared" si="5"/>
        <v>1.9607222325832112</v>
      </c>
      <c r="P74" s="18">
        <f t="shared" si="10"/>
        <v>3.8518441207586731</v>
      </c>
      <c r="U74" s="18">
        <v>17.5</v>
      </c>
      <c r="V74" s="20">
        <f t="shared" si="6"/>
        <v>1.7529053105946426</v>
      </c>
    </row>
    <row r="75" spans="1:22" x14ac:dyDescent="0.15">
      <c r="A75" s="18">
        <v>37</v>
      </c>
      <c r="B75" s="18">
        <v>73</v>
      </c>
      <c r="D75">
        <v>582.72808837890602</v>
      </c>
      <c r="E75">
        <v>521.14361572265602</v>
      </c>
      <c r="F75">
        <v>491.94757080078102</v>
      </c>
      <c r="G75">
        <v>482.69186401367199</v>
      </c>
      <c r="I75" s="19">
        <f t="shared" si="7"/>
        <v>90.780517578125</v>
      </c>
      <c r="J75" s="19">
        <f t="shared" si="7"/>
        <v>38.451751708984034</v>
      </c>
      <c r="K75" s="19">
        <f t="shared" si="8"/>
        <v>63.864291381836182</v>
      </c>
      <c r="L75" s="20">
        <f t="shared" si="9"/>
        <v>1.6608941997020814</v>
      </c>
      <c r="M75" s="20">
        <f t="shared" si="5"/>
        <v>1.9017611631377747</v>
      </c>
      <c r="P75" s="18">
        <f t="shared" si="10"/>
        <v>0.72890518964169781</v>
      </c>
      <c r="U75" s="18">
        <v>18</v>
      </c>
      <c r="V75" s="20">
        <f t="shared" si="6"/>
        <v>1.7721845891112873</v>
      </c>
    </row>
    <row r="76" spans="1:22" x14ac:dyDescent="0.15">
      <c r="A76" s="18">
        <v>37.5</v>
      </c>
      <c r="B76" s="18">
        <v>74</v>
      </c>
      <c r="D76">
        <v>583.32708740234398</v>
      </c>
      <c r="E76">
        <v>522.208740234375</v>
      </c>
      <c r="F76">
        <v>491.22683715820301</v>
      </c>
      <c r="G76">
        <v>481.91586303710898</v>
      </c>
      <c r="I76" s="19">
        <f t="shared" si="7"/>
        <v>92.100250244140966</v>
      </c>
      <c r="J76" s="19">
        <f t="shared" si="7"/>
        <v>40.292877197266023</v>
      </c>
      <c r="K76" s="19">
        <f t="shared" si="8"/>
        <v>63.895236206054747</v>
      </c>
      <c r="L76" s="20">
        <f t="shared" si="9"/>
        <v>1.585770008263153</v>
      </c>
      <c r="M76" s="20">
        <f t="shared" si="5"/>
        <v>1.8298919306641934</v>
      </c>
      <c r="P76" s="18">
        <f t="shared" si="10"/>
        <v>-3.0777290209020292</v>
      </c>
      <c r="U76" s="18">
        <v>18.5</v>
      </c>
      <c r="V76" s="20">
        <f t="shared" si="6"/>
        <v>1.7412480377015418</v>
      </c>
    </row>
    <row r="77" spans="1:22" x14ac:dyDescent="0.15">
      <c r="A77" s="18">
        <v>38</v>
      </c>
      <c r="B77" s="18">
        <v>75</v>
      </c>
      <c r="D77">
        <v>584.15856933593795</v>
      </c>
      <c r="E77">
        <v>522.3232421875</v>
      </c>
      <c r="F77">
        <v>491.44390869140602</v>
      </c>
      <c r="G77">
        <v>482.48739624023398</v>
      </c>
      <c r="I77" s="19">
        <f t="shared" si="7"/>
        <v>92.714660644531932</v>
      </c>
      <c r="J77" s="19">
        <f t="shared" si="7"/>
        <v>39.835845947266023</v>
      </c>
      <c r="K77" s="19">
        <f t="shared" si="8"/>
        <v>64.829568481445719</v>
      </c>
      <c r="L77" s="20">
        <f t="shared" si="9"/>
        <v>1.627417893102256</v>
      </c>
      <c r="M77" s="20">
        <f t="shared" si="5"/>
        <v>1.8747947744686437</v>
      </c>
      <c r="P77" s="18">
        <f t="shared" si="10"/>
        <v>-0.69939972067533607</v>
      </c>
      <c r="U77" s="18">
        <v>19</v>
      </c>
      <c r="V77" s="20">
        <f t="shared" si="6"/>
        <v>1.7982466624608398</v>
      </c>
    </row>
    <row r="78" spans="1:22" x14ac:dyDescent="0.15">
      <c r="A78" s="18">
        <v>38.5</v>
      </c>
      <c r="B78" s="18">
        <v>76</v>
      </c>
      <c r="D78">
        <v>584.67327880859398</v>
      </c>
      <c r="E78">
        <v>522.36114501953102</v>
      </c>
      <c r="F78">
        <v>491.67398071289102</v>
      </c>
      <c r="G78">
        <v>482.21667480468801</v>
      </c>
      <c r="I78" s="19">
        <f t="shared" si="7"/>
        <v>92.999298095702954</v>
      </c>
      <c r="J78" s="19">
        <f t="shared" si="7"/>
        <v>40.144470214843011</v>
      </c>
      <c r="K78" s="19">
        <f t="shared" si="8"/>
        <v>64.898168945312847</v>
      </c>
      <c r="L78" s="20">
        <f t="shared" si="9"/>
        <v>1.6166154042635095</v>
      </c>
      <c r="M78" s="20">
        <f t="shared" si="5"/>
        <v>1.8672472445952444</v>
      </c>
      <c r="P78" s="18">
        <f t="shared" si="10"/>
        <v>-1.0991630746494303</v>
      </c>
      <c r="U78" s="18">
        <v>19.5</v>
      </c>
      <c r="V78" s="20">
        <f t="shared" si="6"/>
        <v>1.7573892753919624</v>
      </c>
    </row>
    <row r="79" spans="1:22" x14ac:dyDescent="0.15">
      <c r="A79" s="18">
        <v>39</v>
      </c>
      <c r="B79" s="18">
        <v>77</v>
      </c>
      <c r="D79">
        <v>585.45574951171898</v>
      </c>
      <c r="E79">
        <v>522.87860107421898</v>
      </c>
      <c r="F79">
        <v>492.404052734375</v>
      </c>
      <c r="G79">
        <v>482.70730590820301</v>
      </c>
      <c r="I79" s="19">
        <f t="shared" si="7"/>
        <v>93.051696777343977</v>
      </c>
      <c r="J79" s="19">
        <f t="shared" si="7"/>
        <v>40.171295166015966</v>
      </c>
      <c r="K79" s="19">
        <f t="shared" si="8"/>
        <v>64.931790161132795</v>
      </c>
      <c r="L79" s="20">
        <f t="shared" si="9"/>
        <v>1.61637283271025</v>
      </c>
      <c r="M79" s="20">
        <f t="shared" si="5"/>
        <v>1.8702596320073321</v>
      </c>
      <c r="P79" s="18">
        <f t="shared" si="10"/>
        <v>-0.93960860907920485</v>
      </c>
      <c r="U79" s="18">
        <v>20</v>
      </c>
      <c r="V79" s="20">
        <f t="shared" si="6"/>
        <v>1.7306442450769643</v>
      </c>
    </row>
    <row r="80" spans="1:22" x14ac:dyDescent="0.15">
      <c r="A80" s="18">
        <v>39.5</v>
      </c>
      <c r="B80" s="18">
        <v>78</v>
      </c>
      <c r="D80">
        <v>585.28186035156295</v>
      </c>
      <c r="E80">
        <v>522.01837158203102</v>
      </c>
      <c r="F80">
        <v>492.00039672851602</v>
      </c>
      <c r="G80">
        <v>482.86584472656301</v>
      </c>
      <c r="I80" s="19">
        <f t="shared" si="7"/>
        <v>93.281463623046932</v>
      </c>
      <c r="J80" s="19">
        <f t="shared" si="7"/>
        <v>39.152526855468011</v>
      </c>
      <c r="K80" s="19">
        <f t="shared" si="8"/>
        <v>65.874694824219318</v>
      </c>
      <c r="L80" s="20">
        <f t="shared" si="9"/>
        <v>1.6825145173234026</v>
      </c>
      <c r="M80" s="20">
        <f t="shared" si="5"/>
        <v>1.9396562755858318</v>
      </c>
      <c r="P80" s="18">
        <f t="shared" si="10"/>
        <v>2.7360621675627046</v>
      </c>
      <c r="U80" s="18">
        <v>20.5</v>
      </c>
      <c r="V80" s="20">
        <f t="shared" si="6"/>
        <v>1.8008930143112247</v>
      </c>
    </row>
    <row r="81" spans="1:22" x14ac:dyDescent="0.15">
      <c r="A81" s="18">
        <v>40</v>
      </c>
      <c r="B81" s="18">
        <v>79</v>
      </c>
      <c r="D81">
        <v>586.04559326171898</v>
      </c>
      <c r="E81">
        <v>522.79779052734398</v>
      </c>
      <c r="F81">
        <v>492.35406494140602</v>
      </c>
      <c r="G81">
        <v>483.00448608398398</v>
      </c>
      <c r="I81" s="19">
        <f t="shared" si="7"/>
        <v>93.691528320312955</v>
      </c>
      <c r="J81" s="19">
        <f t="shared" si="7"/>
        <v>39.79330444336</v>
      </c>
      <c r="K81" s="19">
        <f t="shared" si="8"/>
        <v>65.836215209960955</v>
      </c>
      <c r="L81" s="20">
        <f t="shared" si="9"/>
        <v>1.6544545905623209</v>
      </c>
      <c r="M81" s="20">
        <f t="shared" si="5"/>
        <v>1.9148513077900975</v>
      </c>
      <c r="P81" s="18">
        <f t="shared" si="10"/>
        <v>1.4222393291542514</v>
      </c>
      <c r="U81" s="18">
        <v>21</v>
      </c>
      <c r="V81" s="20">
        <f t="shared" si="6"/>
        <v>1.7154434815102684</v>
      </c>
    </row>
    <row r="82" spans="1:22" x14ac:dyDescent="0.15">
      <c r="A82" s="18">
        <v>40.5</v>
      </c>
      <c r="B82" s="18">
        <v>80</v>
      </c>
      <c r="D82">
        <v>586.76940917968795</v>
      </c>
      <c r="E82">
        <v>523.33703613281295</v>
      </c>
      <c r="F82">
        <v>491.86178588867199</v>
      </c>
      <c r="G82">
        <v>481.86627197265602</v>
      </c>
      <c r="I82" s="19">
        <f t="shared" si="7"/>
        <v>94.907623291015966</v>
      </c>
      <c r="J82" s="19">
        <f t="shared" si="7"/>
        <v>41.470764160156932</v>
      </c>
      <c r="K82" s="19">
        <f t="shared" si="8"/>
        <v>65.878088378906114</v>
      </c>
      <c r="L82" s="20">
        <f t="shared" si="9"/>
        <v>1.588542910000162</v>
      </c>
      <c r="M82" s="20">
        <f t="shared" si="5"/>
        <v>1.8521945861932856</v>
      </c>
      <c r="P82" s="18">
        <f t="shared" si="10"/>
        <v>-1.8964439479854298</v>
      </c>
      <c r="U82" s="18">
        <v>21.5</v>
      </c>
      <c r="V82" s="20">
        <f t="shared" si="6"/>
        <v>1.8128934984333533</v>
      </c>
    </row>
    <row r="83" spans="1:22" x14ac:dyDescent="0.15">
      <c r="A83" s="18">
        <v>41</v>
      </c>
      <c r="B83" s="18">
        <v>81</v>
      </c>
      <c r="D83">
        <v>587.68212890625</v>
      </c>
      <c r="E83">
        <v>523.47912597656295</v>
      </c>
      <c r="F83">
        <v>491.82318115234398</v>
      </c>
      <c r="G83">
        <v>482.45245361328102</v>
      </c>
      <c r="I83" s="19">
        <f t="shared" si="7"/>
        <v>95.858947753906023</v>
      </c>
      <c r="J83" s="19">
        <f t="shared" si="7"/>
        <v>41.026672363281932</v>
      </c>
      <c r="K83" s="19">
        <f t="shared" si="8"/>
        <v>67.140277099608667</v>
      </c>
      <c r="L83" s="20">
        <f t="shared" si="9"/>
        <v>1.6365031144884639</v>
      </c>
      <c r="M83" s="20">
        <f t="shared" si="5"/>
        <v>1.9034097496469347</v>
      </c>
      <c r="P83" s="18">
        <f t="shared" si="10"/>
        <v>0.81622441636526377</v>
      </c>
      <c r="U83" s="18">
        <v>22</v>
      </c>
      <c r="V83" s="20">
        <f t="shared" si="6"/>
        <v>1.6926305784148405</v>
      </c>
    </row>
    <row r="84" spans="1:22" x14ac:dyDescent="0.15">
      <c r="A84" s="18">
        <v>41.5</v>
      </c>
      <c r="B84" s="18">
        <v>82</v>
      </c>
      <c r="D84">
        <v>589.22058105468795</v>
      </c>
      <c r="E84">
        <v>524.93298339843795</v>
      </c>
      <c r="F84">
        <v>492.68618774414102</v>
      </c>
      <c r="G84">
        <v>482.85894775390602</v>
      </c>
      <c r="I84" s="19">
        <f t="shared" si="7"/>
        <v>96.534393310546932</v>
      </c>
      <c r="J84" s="19">
        <f t="shared" si="7"/>
        <v>42.074035644531932</v>
      </c>
      <c r="K84" s="19">
        <f t="shared" si="8"/>
        <v>67.082568359374577</v>
      </c>
      <c r="L84" s="20">
        <f t="shared" si="9"/>
        <v>1.5943934859524898</v>
      </c>
      <c r="M84" s="20">
        <f t="shared" si="5"/>
        <v>1.8645550800763078</v>
      </c>
      <c r="P84" s="18">
        <f t="shared" si="10"/>
        <v>-1.2417565768405556</v>
      </c>
      <c r="U84" s="18">
        <v>65</v>
      </c>
      <c r="V84" s="20">
        <f t="shared" ref="V84:V104" si="11">L131</f>
        <v>1.4421694301962331</v>
      </c>
    </row>
    <row r="85" spans="1:22" x14ac:dyDescent="0.15">
      <c r="A85" s="18">
        <v>42</v>
      </c>
      <c r="B85" s="18">
        <v>83</v>
      </c>
      <c r="D85">
        <v>588.25390625</v>
      </c>
      <c r="E85">
        <v>524.78741455078102</v>
      </c>
      <c r="F85">
        <v>491.7646484375</v>
      </c>
      <c r="G85">
        <v>482.29837036132801</v>
      </c>
      <c r="I85" s="19">
        <f t="shared" si="7"/>
        <v>96.4892578125</v>
      </c>
      <c r="J85" s="19">
        <f t="shared" si="7"/>
        <v>42.489044189453011</v>
      </c>
      <c r="K85" s="19">
        <f t="shared" si="8"/>
        <v>66.746926879882892</v>
      </c>
      <c r="L85" s="20">
        <f t="shared" si="9"/>
        <v>1.570920884505361</v>
      </c>
      <c r="M85" s="20">
        <f t="shared" si="5"/>
        <v>1.8443374375945263</v>
      </c>
      <c r="P85" s="18">
        <f t="shared" si="10"/>
        <v>-2.3126066037415955</v>
      </c>
      <c r="U85" s="18">
        <v>65.5</v>
      </c>
      <c r="V85" s="20">
        <f t="shared" si="11"/>
        <v>1.4763857273563428</v>
      </c>
    </row>
    <row r="86" spans="1:22" x14ac:dyDescent="0.15">
      <c r="A86" s="18">
        <v>42.5</v>
      </c>
      <c r="B86" s="18">
        <v>84</v>
      </c>
      <c r="D86">
        <v>584.87017822265602</v>
      </c>
      <c r="E86">
        <v>522.69171142578102</v>
      </c>
      <c r="F86">
        <v>492.926025390625</v>
      </c>
      <c r="G86">
        <v>483.081298828125</v>
      </c>
      <c r="I86" s="19">
        <f t="shared" si="7"/>
        <v>91.944152832031023</v>
      </c>
      <c r="J86" s="19">
        <f t="shared" si="7"/>
        <v>39.610412597656023</v>
      </c>
      <c r="K86" s="19">
        <f t="shared" si="8"/>
        <v>64.21686401367181</v>
      </c>
      <c r="L86" s="20">
        <f t="shared" si="9"/>
        <v>1.6212116916316064</v>
      </c>
      <c r="M86" s="20">
        <f t="shared" si="5"/>
        <v>1.8978832036861188</v>
      </c>
      <c r="P86" s="18">
        <f t="shared" si="10"/>
        <v>0.52350473373449402</v>
      </c>
      <c r="U86" s="18">
        <v>66</v>
      </c>
      <c r="V86" s="20">
        <f t="shared" si="11"/>
        <v>1.4317038239585897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584.84716796875</v>
      </c>
      <c r="E87">
        <v>522.57293701171898</v>
      </c>
      <c r="F87">
        <v>491.40365600585898</v>
      </c>
      <c r="G87">
        <v>481.84024047851602</v>
      </c>
      <c r="I87" s="19">
        <f t="shared" si="7"/>
        <v>93.443511962891023</v>
      </c>
      <c r="J87" s="19">
        <f t="shared" si="7"/>
        <v>40.732696533202954</v>
      </c>
      <c r="K87" s="19">
        <f t="shared" si="8"/>
        <v>64.930624389648955</v>
      </c>
      <c r="L87" s="20">
        <f t="shared" si="9"/>
        <v>1.5940664359581802</v>
      </c>
      <c r="M87" s="20">
        <f t="shared" si="5"/>
        <v>1.8739929069780399</v>
      </c>
      <c r="P87" s="18">
        <f t="shared" si="10"/>
        <v>-0.7418715283877324</v>
      </c>
      <c r="U87" s="18">
        <v>66.5</v>
      </c>
      <c r="V87" s="20">
        <f t="shared" si="11"/>
        <v>1.4648637060480283</v>
      </c>
    </row>
    <row r="88" spans="1:22" x14ac:dyDescent="0.15">
      <c r="A88" s="18">
        <v>43.5</v>
      </c>
      <c r="B88" s="18">
        <v>86</v>
      </c>
      <c r="D88">
        <v>586.521240234375</v>
      </c>
      <c r="E88">
        <v>522.78399658203102</v>
      </c>
      <c r="F88">
        <v>491.93780517578102</v>
      </c>
      <c r="G88">
        <v>482.21380615234398</v>
      </c>
      <c r="I88" s="19">
        <f t="shared" si="7"/>
        <v>94.583435058593977</v>
      </c>
      <c r="J88" s="19">
        <f t="shared" si="7"/>
        <v>40.570190429687045</v>
      </c>
      <c r="K88" s="19">
        <f t="shared" si="8"/>
        <v>66.184301757813046</v>
      </c>
      <c r="L88" s="20">
        <f t="shared" si="9"/>
        <v>1.6313529972830247</v>
      </c>
      <c r="M88" s="20">
        <f t="shared" ref="M88:M151" si="12">L88+ABS($N$2)*A88</f>
        <v>1.9145344272682316</v>
      </c>
      <c r="P88" s="18">
        <f t="shared" si="10"/>
        <v>1.4054553982053173</v>
      </c>
      <c r="U88" s="18">
        <v>67</v>
      </c>
      <c r="V88" s="20">
        <f t="shared" si="11"/>
        <v>1.4096718863494744</v>
      </c>
    </row>
    <row r="89" spans="1:22" x14ac:dyDescent="0.15">
      <c r="A89" s="18">
        <v>44</v>
      </c>
      <c r="B89" s="18">
        <v>87</v>
      </c>
      <c r="D89">
        <v>588.05627441406295</v>
      </c>
      <c r="E89">
        <v>524.38531494140602</v>
      </c>
      <c r="F89">
        <v>492.66342163085898</v>
      </c>
      <c r="G89">
        <v>483.03942871093801</v>
      </c>
      <c r="I89" s="19">
        <f t="shared" si="7"/>
        <v>95.392852783203978</v>
      </c>
      <c r="J89" s="19">
        <f t="shared" si="7"/>
        <v>41.345886230468011</v>
      </c>
      <c r="K89" s="19">
        <f t="shared" si="8"/>
        <v>66.450732421876367</v>
      </c>
      <c r="L89" s="20">
        <f t="shared" si="9"/>
        <v>1.6071909077355429</v>
      </c>
      <c r="M89" s="20">
        <f t="shared" si="12"/>
        <v>1.893627296686097</v>
      </c>
      <c r="P89" s="18">
        <f t="shared" si="10"/>
        <v>0.29808586357846339</v>
      </c>
      <c r="U89" s="18">
        <v>67.5</v>
      </c>
      <c r="V89" s="20">
        <f t="shared" si="11"/>
        <v>1.4717636817469599</v>
      </c>
    </row>
    <row r="90" spans="1:22" x14ac:dyDescent="0.15">
      <c r="A90" s="18">
        <v>44.5</v>
      </c>
      <c r="B90" s="18">
        <v>88</v>
      </c>
      <c r="D90">
        <v>586.52624511718795</v>
      </c>
      <c r="E90">
        <v>523.16583251953102</v>
      </c>
      <c r="F90">
        <v>491.03375244140602</v>
      </c>
      <c r="G90">
        <v>481.88171386718801</v>
      </c>
      <c r="I90" s="19">
        <f t="shared" si="7"/>
        <v>95.492492675781932</v>
      </c>
      <c r="J90" s="19">
        <f t="shared" si="7"/>
        <v>41.284118652343011</v>
      </c>
      <c r="K90" s="19">
        <f t="shared" si="8"/>
        <v>66.59360961914183</v>
      </c>
      <c r="L90" s="20">
        <f t="shared" si="9"/>
        <v>1.6130563469195538</v>
      </c>
      <c r="M90" s="20">
        <f t="shared" si="12"/>
        <v>1.9027476948354551</v>
      </c>
      <c r="P90" s="18">
        <f t="shared" si="10"/>
        <v>0.78115794344085321</v>
      </c>
      <c r="U90" s="18">
        <v>68</v>
      </c>
      <c r="V90" s="20">
        <f t="shared" si="11"/>
        <v>1.4271247869355597</v>
      </c>
    </row>
    <row r="91" spans="1:22" x14ac:dyDescent="0.15">
      <c r="A91" s="18">
        <v>45</v>
      </c>
      <c r="B91" s="18">
        <v>89</v>
      </c>
      <c r="D91">
        <v>583.52587890625</v>
      </c>
      <c r="E91">
        <v>522.15130615234398</v>
      </c>
      <c r="F91">
        <v>491.27114868164102</v>
      </c>
      <c r="G91">
        <v>481.88088989257801</v>
      </c>
      <c r="I91" s="19">
        <f t="shared" si="7"/>
        <v>92.254730224608977</v>
      </c>
      <c r="J91" s="19">
        <f t="shared" si="7"/>
        <v>40.270416259765966</v>
      </c>
      <c r="K91" s="19">
        <f t="shared" si="8"/>
        <v>64.065438842772807</v>
      </c>
      <c r="L91" s="20">
        <f t="shared" si="9"/>
        <v>1.5908809690348387</v>
      </c>
      <c r="M91" s="20">
        <f t="shared" si="12"/>
        <v>1.8838272759160872</v>
      </c>
      <c r="P91" s="18">
        <f t="shared" si="10"/>
        <v>-0.22098318785284729</v>
      </c>
      <c r="U91" s="18">
        <v>68.5</v>
      </c>
      <c r="V91" s="20">
        <f t="shared" si="11"/>
        <v>1.4617725476195496</v>
      </c>
    </row>
    <row r="92" spans="1:22" x14ac:dyDescent="0.15">
      <c r="A92" s="18">
        <v>45.5</v>
      </c>
      <c r="B92" s="18">
        <v>90</v>
      </c>
      <c r="D92">
        <v>584.13134765625</v>
      </c>
      <c r="E92">
        <v>522.07775878906295</v>
      </c>
      <c r="F92">
        <v>492.081298828125</v>
      </c>
      <c r="G92">
        <v>482.41058349609398</v>
      </c>
      <c r="I92" s="19">
        <f t="shared" si="7"/>
        <v>92.050048828125</v>
      </c>
      <c r="J92" s="19">
        <f t="shared" si="7"/>
        <v>39.667175292968977</v>
      </c>
      <c r="K92" s="19">
        <f t="shared" si="8"/>
        <v>64.28302612304671</v>
      </c>
      <c r="L92" s="20">
        <f t="shared" si="9"/>
        <v>1.6205597108509238</v>
      </c>
      <c r="M92" s="20">
        <f t="shared" si="12"/>
        <v>1.9167609766975193</v>
      </c>
      <c r="P92" s="18">
        <f t="shared" si="10"/>
        <v>1.5233870768566611</v>
      </c>
      <c r="U92" s="18">
        <v>69</v>
      </c>
      <c r="V92" s="20">
        <f t="shared" si="11"/>
        <v>1.4068785642613939</v>
      </c>
    </row>
    <row r="93" spans="1:22" x14ac:dyDescent="0.15">
      <c r="A93" s="18">
        <v>46</v>
      </c>
      <c r="B93" s="18">
        <v>91</v>
      </c>
      <c r="D93">
        <v>584.87664794921898</v>
      </c>
      <c r="E93">
        <v>522.34088134765602</v>
      </c>
      <c r="F93">
        <v>491.2353515625</v>
      </c>
      <c r="G93">
        <v>480.99267578125</v>
      </c>
      <c r="I93" s="19">
        <f t="shared" si="7"/>
        <v>93.641296386718977</v>
      </c>
      <c r="J93" s="19">
        <f t="shared" si="7"/>
        <v>41.348205566406023</v>
      </c>
      <c r="K93" s="19">
        <f t="shared" si="8"/>
        <v>64.697552490234756</v>
      </c>
      <c r="L93" s="20">
        <f t="shared" si="9"/>
        <v>1.5647003685886496</v>
      </c>
      <c r="M93" s="20">
        <f t="shared" si="12"/>
        <v>1.8641565934005926</v>
      </c>
      <c r="P93" s="18">
        <f t="shared" si="10"/>
        <v>-1.2628628689215355</v>
      </c>
      <c r="U93" s="18">
        <v>69.5</v>
      </c>
      <c r="V93" s="20">
        <f t="shared" si="11"/>
        <v>1.4484574274720146</v>
      </c>
    </row>
    <row r="94" spans="1:22" x14ac:dyDescent="0.15">
      <c r="A94" s="18">
        <v>46.5</v>
      </c>
      <c r="B94" s="18">
        <v>92</v>
      </c>
      <c r="D94">
        <v>584.20721435546898</v>
      </c>
      <c r="E94">
        <v>521.45617675781295</v>
      </c>
      <c r="F94">
        <v>491.56057739257801</v>
      </c>
      <c r="G94">
        <v>482.34634399414102</v>
      </c>
      <c r="I94" s="19">
        <f t="shared" si="7"/>
        <v>92.646636962890966</v>
      </c>
      <c r="J94" s="19">
        <f t="shared" si="7"/>
        <v>39.109832763671932</v>
      </c>
      <c r="K94" s="19">
        <f t="shared" si="8"/>
        <v>65.269754028320619</v>
      </c>
      <c r="L94" s="20">
        <f t="shared" si="9"/>
        <v>1.6688834857138006</v>
      </c>
      <c r="M94" s="20">
        <f t="shared" si="12"/>
        <v>1.9715946694910906</v>
      </c>
      <c r="P94" s="18">
        <f t="shared" si="10"/>
        <v>4.4277148913380842</v>
      </c>
      <c r="U94" s="18">
        <v>70</v>
      </c>
      <c r="V94" s="20">
        <f t="shared" si="11"/>
        <v>1.3998663662587698</v>
      </c>
    </row>
    <row r="95" spans="1:22" x14ac:dyDescent="0.15">
      <c r="A95" s="18">
        <v>47</v>
      </c>
      <c r="B95" s="18">
        <v>93</v>
      </c>
      <c r="D95">
        <v>585.55072021484398</v>
      </c>
      <c r="E95">
        <v>523.306396484375</v>
      </c>
      <c r="F95">
        <v>492.36871337890602</v>
      </c>
      <c r="G95">
        <v>483.34796142578102</v>
      </c>
      <c r="I95" s="19">
        <f t="shared" si="7"/>
        <v>93.182006835937955</v>
      </c>
      <c r="J95" s="19">
        <f t="shared" si="7"/>
        <v>39.958435058593977</v>
      </c>
      <c r="K95" s="19">
        <f t="shared" si="8"/>
        <v>65.211102294922171</v>
      </c>
      <c r="L95" s="20">
        <f t="shared" si="9"/>
        <v>1.6319733793202451</v>
      </c>
      <c r="M95" s="20">
        <f t="shared" si="12"/>
        <v>1.9379395220628823</v>
      </c>
      <c r="P95" s="18">
        <f t="shared" si="10"/>
        <v>2.6451323987783644</v>
      </c>
      <c r="U95" s="18">
        <v>70.5</v>
      </c>
      <c r="V95" s="20">
        <f t="shared" si="11"/>
        <v>1.4705150689741162</v>
      </c>
    </row>
    <row r="96" spans="1:22" x14ac:dyDescent="0.15">
      <c r="A96" s="18">
        <v>47.5</v>
      </c>
      <c r="B96" s="18">
        <v>94</v>
      </c>
      <c r="D96">
        <v>582.78894042968795</v>
      </c>
      <c r="E96">
        <v>521.33013916015602</v>
      </c>
      <c r="F96">
        <v>491.72561645507801</v>
      </c>
      <c r="G96">
        <v>481.54226684570301</v>
      </c>
      <c r="I96" s="19">
        <f t="shared" si="7"/>
        <v>91.063323974609943</v>
      </c>
      <c r="J96" s="19">
        <f t="shared" si="7"/>
        <v>39.787872314453011</v>
      </c>
      <c r="K96" s="19">
        <f t="shared" si="8"/>
        <v>63.211813354492833</v>
      </c>
      <c r="L96" s="20">
        <f t="shared" si="9"/>
        <v>1.5887206245891927</v>
      </c>
      <c r="M96" s="20">
        <f t="shared" si="12"/>
        <v>1.8979417262971772</v>
      </c>
      <c r="P96" s="18">
        <f t="shared" si="10"/>
        <v>0.52660444922716798</v>
      </c>
      <c r="U96" s="18">
        <v>71</v>
      </c>
      <c r="V96" s="20">
        <f t="shared" si="11"/>
        <v>1.4216937120434956</v>
      </c>
    </row>
    <row r="97" spans="1:22" x14ac:dyDescent="0.15">
      <c r="A97" s="18">
        <v>48</v>
      </c>
      <c r="B97" s="18">
        <v>95</v>
      </c>
      <c r="D97">
        <v>582.83489990234398</v>
      </c>
      <c r="E97">
        <v>521.51281738281295</v>
      </c>
      <c r="F97">
        <v>492.33413696289102</v>
      </c>
      <c r="G97">
        <v>482.70202636718801</v>
      </c>
      <c r="I97" s="19">
        <f t="shared" si="7"/>
        <v>90.500762939452954</v>
      </c>
      <c r="J97" s="19">
        <f t="shared" si="7"/>
        <v>38.810791015624943</v>
      </c>
      <c r="K97" s="19">
        <f t="shared" si="8"/>
        <v>63.3332092285155</v>
      </c>
      <c r="L97" s="20">
        <f t="shared" si="9"/>
        <v>1.6318453597871274</v>
      </c>
      <c r="M97" s="20">
        <f t="shared" si="12"/>
        <v>1.9443214204604591</v>
      </c>
      <c r="P97" s="18">
        <f t="shared" si="10"/>
        <v>2.9831567790632105</v>
      </c>
      <c r="U97" s="18">
        <v>71.5</v>
      </c>
      <c r="V97" s="20">
        <f t="shared" si="11"/>
        <v>1.4345752593395724</v>
      </c>
    </row>
    <row r="98" spans="1:22" x14ac:dyDescent="0.15">
      <c r="A98" s="18">
        <v>48.5</v>
      </c>
      <c r="B98" s="18">
        <v>96</v>
      </c>
      <c r="D98">
        <v>579.7548828125</v>
      </c>
      <c r="E98">
        <v>521.45080566406295</v>
      </c>
      <c r="F98">
        <v>491.33740234375</v>
      </c>
      <c r="G98">
        <v>482.10446166992199</v>
      </c>
      <c r="I98" s="19">
        <f t="shared" si="7"/>
        <v>88.41748046875</v>
      </c>
      <c r="J98" s="19">
        <f t="shared" si="7"/>
        <v>39.346343994140966</v>
      </c>
      <c r="K98" s="19">
        <f t="shared" si="8"/>
        <v>60.875039672851329</v>
      </c>
      <c r="L98" s="20">
        <f t="shared" si="9"/>
        <v>1.5471587317468729</v>
      </c>
      <c r="M98" s="20">
        <f t="shared" si="12"/>
        <v>1.8628897513855518</v>
      </c>
      <c r="P98" s="18">
        <f t="shared" si="10"/>
        <v>-1.3299625719214405</v>
      </c>
      <c r="U98" s="18">
        <v>72</v>
      </c>
      <c r="V98" s="20">
        <f t="shared" si="11"/>
        <v>1.4721309561849867</v>
      </c>
    </row>
    <row r="99" spans="1:22" x14ac:dyDescent="0.15">
      <c r="A99" s="18">
        <v>49</v>
      </c>
      <c r="B99" s="18">
        <v>97</v>
      </c>
      <c r="D99">
        <v>577.73382568359398</v>
      </c>
      <c r="E99">
        <v>519.476806640625</v>
      </c>
      <c r="F99">
        <v>492.30691528320301</v>
      </c>
      <c r="G99">
        <v>482.54959106445301</v>
      </c>
      <c r="I99" s="19">
        <f t="shared" si="7"/>
        <v>85.426910400390966</v>
      </c>
      <c r="J99" s="19">
        <f t="shared" si="7"/>
        <v>36.927215576171989</v>
      </c>
      <c r="K99" s="19">
        <f t="shared" si="8"/>
        <v>59.577859497070577</v>
      </c>
      <c r="L99" s="20">
        <f t="shared" si="9"/>
        <v>1.6133861859737499</v>
      </c>
      <c r="M99" s="20">
        <f t="shared" si="12"/>
        <v>1.9323721645777761</v>
      </c>
      <c r="P99" s="18">
        <f t="shared" si="10"/>
        <v>2.3502510881574019</v>
      </c>
      <c r="U99" s="18">
        <v>72.5</v>
      </c>
      <c r="V99" s="20">
        <f t="shared" si="11"/>
        <v>1.4546175851225143</v>
      </c>
    </row>
    <row r="100" spans="1:22" x14ac:dyDescent="0.15">
      <c r="A100" s="18">
        <v>49.5</v>
      </c>
      <c r="B100" s="18">
        <v>98</v>
      </c>
      <c r="D100">
        <v>580.97894287109398</v>
      </c>
      <c r="E100">
        <v>521.727294921875</v>
      </c>
      <c r="F100">
        <v>491.90853881835898</v>
      </c>
      <c r="G100">
        <v>482.53048706054699</v>
      </c>
      <c r="I100" s="19">
        <f t="shared" si="7"/>
        <v>89.070404052735</v>
      </c>
      <c r="J100" s="19">
        <f t="shared" si="7"/>
        <v>39.196807861328011</v>
      </c>
      <c r="K100" s="19">
        <f t="shared" si="8"/>
        <v>61.632638549805392</v>
      </c>
      <c r="L100" s="20">
        <f t="shared" si="9"/>
        <v>1.5723892304662088</v>
      </c>
      <c r="M100" s="20">
        <f t="shared" si="12"/>
        <v>1.8946301680355822</v>
      </c>
      <c r="P100" s="18">
        <f t="shared" si="10"/>
        <v>0.35120406529472292</v>
      </c>
      <c r="U100" s="18">
        <v>73</v>
      </c>
      <c r="V100" s="20">
        <f t="shared" si="11"/>
        <v>1.4094905618617366</v>
      </c>
    </row>
    <row r="101" spans="1:22" x14ac:dyDescent="0.15">
      <c r="A101" s="18">
        <v>50</v>
      </c>
      <c r="B101" s="18">
        <v>99</v>
      </c>
      <c r="D101">
        <v>581.24053955078102</v>
      </c>
      <c r="E101">
        <v>521.61737060546898</v>
      </c>
      <c r="F101">
        <v>492.16830444335898</v>
      </c>
      <c r="G101">
        <v>483.19390869140602</v>
      </c>
      <c r="I101" s="19">
        <f t="shared" si="7"/>
        <v>89.072235107422046</v>
      </c>
      <c r="J101" s="19">
        <f t="shared" si="7"/>
        <v>38.423461914062955</v>
      </c>
      <c r="K101" s="19">
        <f t="shared" si="8"/>
        <v>62.175811767577983</v>
      </c>
      <c r="L101" s="20">
        <f t="shared" si="9"/>
        <v>1.6181730815052271</v>
      </c>
      <c r="M101" s="20">
        <f t="shared" si="12"/>
        <v>1.9436689780399476</v>
      </c>
      <c r="P101" s="18">
        <f t="shared" si="10"/>
        <v>2.9485994371680992</v>
      </c>
      <c r="U101" s="18">
        <v>73.5</v>
      </c>
      <c r="V101" s="20">
        <f t="shared" si="11"/>
        <v>1.4435823844529061</v>
      </c>
    </row>
    <row r="102" spans="1:22" x14ac:dyDescent="0.15">
      <c r="A102" s="18">
        <v>50.5</v>
      </c>
      <c r="B102" s="18">
        <v>100</v>
      </c>
      <c r="D102">
        <v>581.28186035156295</v>
      </c>
      <c r="E102">
        <v>521.25354003906295</v>
      </c>
      <c r="F102">
        <v>491.53781127929699</v>
      </c>
      <c r="G102">
        <v>482.07925415039102</v>
      </c>
      <c r="I102" s="19">
        <f t="shared" si="7"/>
        <v>89.744049072265966</v>
      </c>
      <c r="J102" s="19">
        <f t="shared" si="7"/>
        <v>39.174285888671932</v>
      </c>
      <c r="K102" s="19">
        <f t="shared" si="8"/>
        <v>62.322048950195615</v>
      </c>
      <c r="L102" s="20">
        <f t="shared" si="9"/>
        <v>1.5908917683223767</v>
      </c>
      <c r="M102" s="20">
        <f t="shared" si="12"/>
        <v>1.9196426238224444</v>
      </c>
      <c r="P102" s="18">
        <f t="shared" si="10"/>
        <v>1.6760167370173866</v>
      </c>
      <c r="U102" s="18">
        <v>74</v>
      </c>
      <c r="V102" s="20">
        <f t="shared" si="11"/>
        <v>1.4350967001597337</v>
      </c>
    </row>
    <row r="103" spans="1:22" x14ac:dyDescent="0.15">
      <c r="A103" s="18">
        <v>51</v>
      </c>
      <c r="B103" s="18">
        <v>101</v>
      </c>
      <c r="D103">
        <v>580.03485107421898</v>
      </c>
      <c r="E103">
        <v>520.81311035156295</v>
      </c>
      <c r="F103">
        <v>491.95123291015602</v>
      </c>
      <c r="G103">
        <v>482.38415527343801</v>
      </c>
      <c r="I103" s="19">
        <f t="shared" si="7"/>
        <v>88.083618164062955</v>
      </c>
      <c r="J103" s="19">
        <f t="shared" si="7"/>
        <v>38.428955078124943</v>
      </c>
      <c r="K103" s="19">
        <f t="shared" si="8"/>
        <v>61.183349609375497</v>
      </c>
      <c r="L103" s="20">
        <f t="shared" si="9"/>
        <v>1.5921158794193475</v>
      </c>
      <c r="M103" s="20">
        <f t="shared" si="12"/>
        <v>1.9241216938847625</v>
      </c>
      <c r="P103" s="18">
        <f t="shared" si="10"/>
        <v>1.9132556881486618</v>
      </c>
      <c r="U103" s="18">
        <v>74.5</v>
      </c>
      <c r="V103" s="20">
        <f t="shared" si="11"/>
        <v>1.4225164364011416</v>
      </c>
    </row>
    <row r="104" spans="1:22" x14ac:dyDescent="0.15">
      <c r="A104" s="18">
        <v>51.5</v>
      </c>
      <c r="B104" s="18">
        <v>102</v>
      </c>
      <c r="D104">
        <v>583.36114501953102</v>
      </c>
      <c r="E104">
        <v>522.72613525390602</v>
      </c>
      <c r="F104">
        <v>492.10568237304699</v>
      </c>
      <c r="G104">
        <v>482.94268798828102</v>
      </c>
      <c r="I104" s="19">
        <f t="shared" si="7"/>
        <v>91.255462646484034</v>
      </c>
      <c r="J104" s="19">
        <f t="shared" si="7"/>
        <v>39.783447265625</v>
      </c>
      <c r="K104" s="19">
        <f t="shared" si="8"/>
        <v>63.40704956054654</v>
      </c>
      <c r="L104" s="20">
        <f t="shared" si="9"/>
        <v>1.5938048087485264</v>
      </c>
      <c r="M104" s="20">
        <f t="shared" si="12"/>
        <v>1.9290655821792886</v>
      </c>
      <c r="P104" s="18">
        <f t="shared" si="10"/>
        <v>2.175114256374886</v>
      </c>
      <c r="U104" s="18">
        <v>75</v>
      </c>
      <c r="V104" s="20">
        <f t="shared" si="11"/>
        <v>1.4216374006040402</v>
      </c>
    </row>
    <row r="105" spans="1:22" x14ac:dyDescent="0.15">
      <c r="A105" s="18">
        <v>52</v>
      </c>
      <c r="B105" s="18">
        <v>103</v>
      </c>
      <c r="D105">
        <v>581.79241943359398</v>
      </c>
      <c r="E105">
        <v>522.47644042968795</v>
      </c>
      <c r="F105">
        <v>492.15081787109398</v>
      </c>
      <c r="G105">
        <v>482.66015625</v>
      </c>
      <c r="I105" s="19">
        <f t="shared" si="7"/>
        <v>89.6416015625</v>
      </c>
      <c r="J105" s="19">
        <f t="shared" si="7"/>
        <v>39.816284179687955</v>
      </c>
      <c r="K105" s="19">
        <f t="shared" si="8"/>
        <v>61.770202636718437</v>
      </c>
      <c r="L105" s="20">
        <f t="shared" si="9"/>
        <v>1.5513803939602717</v>
      </c>
      <c r="M105" s="20">
        <f t="shared" si="12"/>
        <v>1.8898961263563812</v>
      </c>
      <c r="P105" s="18">
        <f t="shared" si="10"/>
        <v>0.100460257549027</v>
      </c>
      <c r="V105" s="20"/>
    </row>
    <row r="106" spans="1:22" x14ac:dyDescent="0.15">
      <c r="A106" s="18">
        <v>52.5</v>
      </c>
      <c r="B106" s="18">
        <v>104</v>
      </c>
      <c r="D106">
        <v>580.97857666015602</v>
      </c>
      <c r="E106">
        <v>521.682861328125</v>
      </c>
      <c r="F106">
        <v>491.33700561523398</v>
      </c>
      <c r="G106">
        <v>481.74755859375</v>
      </c>
      <c r="I106" s="19">
        <f t="shared" si="7"/>
        <v>89.641571044922046</v>
      </c>
      <c r="J106" s="19">
        <f t="shared" si="7"/>
        <v>39.935302734375</v>
      </c>
      <c r="K106" s="19">
        <f t="shared" si="8"/>
        <v>61.686859130859546</v>
      </c>
      <c r="L106" s="20">
        <f t="shared" si="9"/>
        <v>1.5446698762035806</v>
      </c>
      <c r="M106" s="20">
        <f t="shared" si="12"/>
        <v>1.8864405675650371</v>
      </c>
      <c r="P106" s="18">
        <f t="shared" si="10"/>
        <v>-8.256727535959052E-2</v>
      </c>
    </row>
    <row r="107" spans="1:22" x14ac:dyDescent="0.15">
      <c r="A107" s="18">
        <v>53</v>
      </c>
      <c r="B107" s="18">
        <v>105</v>
      </c>
      <c r="D107">
        <v>581.841064453125</v>
      </c>
      <c r="E107">
        <v>521.93719482421898</v>
      </c>
      <c r="F107">
        <v>490.93414306640602</v>
      </c>
      <c r="G107">
        <v>481.44592285156301</v>
      </c>
      <c r="I107" s="19">
        <f t="shared" si="7"/>
        <v>90.906921386718977</v>
      </c>
      <c r="J107" s="19">
        <f t="shared" si="7"/>
        <v>40.491271972655966</v>
      </c>
      <c r="K107" s="19">
        <f t="shared" si="8"/>
        <v>62.563031005859798</v>
      </c>
      <c r="L107" s="20">
        <f t="shared" si="9"/>
        <v>1.5450991771290623</v>
      </c>
      <c r="M107" s="20">
        <f t="shared" si="12"/>
        <v>1.8901248274558662</v>
      </c>
      <c r="P107" s="18">
        <f t="shared" si="10"/>
        <v>0.11257366685263542</v>
      </c>
    </row>
    <row r="108" spans="1:22" x14ac:dyDescent="0.15">
      <c r="A108" s="18">
        <v>53.5</v>
      </c>
      <c r="B108" s="18">
        <v>106</v>
      </c>
      <c r="D108">
        <v>580.68365478515602</v>
      </c>
      <c r="E108">
        <v>522.01379394531295</v>
      </c>
      <c r="F108">
        <v>492.60894775390602</v>
      </c>
      <c r="G108">
        <v>483.263427734375</v>
      </c>
      <c r="I108" s="19">
        <f t="shared" si="7"/>
        <v>88.07470703125</v>
      </c>
      <c r="J108" s="19">
        <f t="shared" si="7"/>
        <v>38.750366210937955</v>
      </c>
      <c r="K108" s="19">
        <f t="shared" si="8"/>
        <v>60.949450683593433</v>
      </c>
      <c r="L108" s="20">
        <f t="shared" si="9"/>
        <v>1.5728741852867807</v>
      </c>
      <c r="M108" s="20">
        <f t="shared" si="12"/>
        <v>1.9211547945789316</v>
      </c>
      <c r="P108" s="18">
        <f t="shared" si="10"/>
        <v>1.7561105509584733</v>
      </c>
    </row>
    <row r="109" spans="1:22" x14ac:dyDescent="0.15">
      <c r="A109" s="18">
        <v>54</v>
      </c>
      <c r="B109" s="18">
        <v>107</v>
      </c>
      <c r="D109">
        <v>587.40673828125</v>
      </c>
      <c r="E109">
        <v>525.16662597656295</v>
      </c>
      <c r="F109">
        <v>491.79226684570301</v>
      </c>
      <c r="G109">
        <v>482.29592895507801</v>
      </c>
      <c r="I109" s="19">
        <f t="shared" si="7"/>
        <v>95.614471435546989</v>
      </c>
      <c r="J109" s="19">
        <f t="shared" si="7"/>
        <v>42.870697021484943</v>
      </c>
      <c r="K109" s="19">
        <f t="shared" si="8"/>
        <v>65.604983520507531</v>
      </c>
      <c r="L109" s="20">
        <f t="shared" si="9"/>
        <v>1.5302989705912442</v>
      </c>
      <c r="M109" s="20">
        <f t="shared" si="12"/>
        <v>1.8818345388487425</v>
      </c>
      <c r="P109" s="18">
        <f t="shared" si="10"/>
        <v>-0.32653073347275324</v>
      </c>
    </row>
    <row r="110" spans="1:22" x14ac:dyDescent="0.15">
      <c r="A110" s="18">
        <v>54.5</v>
      </c>
      <c r="B110" s="18">
        <v>108</v>
      </c>
      <c r="D110">
        <v>585.40863037109398</v>
      </c>
      <c r="E110">
        <v>523.90618896484398</v>
      </c>
      <c r="F110">
        <v>491.41665649414102</v>
      </c>
      <c r="G110">
        <v>482.39187622070301</v>
      </c>
      <c r="I110" s="19">
        <f t="shared" si="7"/>
        <v>93.991973876952954</v>
      </c>
      <c r="J110" s="19">
        <f t="shared" si="7"/>
        <v>41.514312744140966</v>
      </c>
      <c r="K110" s="19">
        <f t="shared" si="8"/>
        <v>64.931954956054284</v>
      </c>
      <c r="L110" s="20">
        <f t="shared" si="9"/>
        <v>1.5640859902039042</v>
      </c>
      <c r="M110" s="20">
        <f t="shared" si="12"/>
        <v>1.9188765174267495</v>
      </c>
      <c r="P110" s="18">
        <f t="shared" si="10"/>
        <v>1.6354390556592227</v>
      </c>
    </row>
    <row r="111" spans="1:22" x14ac:dyDescent="0.15">
      <c r="A111" s="18">
        <v>55</v>
      </c>
      <c r="B111" s="18">
        <v>109</v>
      </c>
      <c r="D111">
        <v>585.17614746093795</v>
      </c>
      <c r="E111">
        <v>524.02374267578102</v>
      </c>
      <c r="F111">
        <v>491.64349365234398</v>
      </c>
      <c r="G111">
        <v>481.24472045898398</v>
      </c>
      <c r="I111" s="19">
        <f t="shared" si="7"/>
        <v>93.532653808593977</v>
      </c>
      <c r="J111" s="19">
        <f t="shared" si="7"/>
        <v>42.779022216797046</v>
      </c>
      <c r="K111" s="19">
        <f t="shared" si="8"/>
        <v>63.587338256836048</v>
      </c>
      <c r="L111" s="20">
        <f t="shared" si="9"/>
        <v>1.4864140170054818</v>
      </c>
      <c r="M111" s="20">
        <f t="shared" si="12"/>
        <v>1.8444595031936744</v>
      </c>
      <c r="P111" s="18">
        <f t="shared" si="10"/>
        <v>-2.3061412628765972</v>
      </c>
    </row>
    <row r="112" spans="1:22" x14ac:dyDescent="0.15">
      <c r="A112" s="18">
        <v>55.5</v>
      </c>
      <c r="B112" s="18">
        <v>110</v>
      </c>
      <c r="D112">
        <v>585.41900634765602</v>
      </c>
      <c r="E112">
        <v>524.15472412109398</v>
      </c>
      <c r="F112">
        <v>492.67642211914102</v>
      </c>
      <c r="G112">
        <v>482.92559814453102</v>
      </c>
      <c r="I112" s="19">
        <f t="shared" si="7"/>
        <v>92.742584228515</v>
      </c>
      <c r="J112" s="19">
        <f t="shared" si="7"/>
        <v>41.229125976562955</v>
      </c>
      <c r="K112" s="19">
        <f t="shared" si="8"/>
        <v>63.882196044920931</v>
      </c>
      <c r="L112" s="20">
        <f t="shared" si="9"/>
        <v>1.5494433736294897</v>
      </c>
      <c r="M112" s="20">
        <f t="shared" si="12"/>
        <v>1.9107438187830295</v>
      </c>
      <c r="P112" s="18">
        <f t="shared" si="10"/>
        <v>1.2046815838494707</v>
      </c>
    </row>
    <row r="113" spans="1:16" x14ac:dyDescent="0.15">
      <c r="A113" s="18">
        <v>56</v>
      </c>
      <c r="B113" s="18">
        <v>111</v>
      </c>
      <c r="D113">
        <v>585.649169921875</v>
      </c>
      <c r="E113">
        <v>523.61584472656295</v>
      </c>
      <c r="F113">
        <v>491.20407104492199</v>
      </c>
      <c r="G113">
        <v>481.16952514648398</v>
      </c>
      <c r="I113" s="19">
        <f t="shared" si="7"/>
        <v>94.445098876953011</v>
      </c>
      <c r="J113" s="19">
        <f t="shared" si="7"/>
        <v>42.446319580078978</v>
      </c>
      <c r="K113" s="19">
        <f t="shared" si="8"/>
        <v>64.732675170897721</v>
      </c>
      <c r="L113" s="20">
        <f t="shared" si="9"/>
        <v>1.5250480091394836</v>
      </c>
      <c r="M113" s="20">
        <f t="shared" si="12"/>
        <v>1.8896034132583706</v>
      </c>
      <c r="P113" s="18">
        <f t="shared" si="10"/>
        <v>8.4956381211249488E-2</v>
      </c>
    </row>
    <row r="114" spans="1:16" x14ac:dyDescent="0.15">
      <c r="A114" s="18">
        <v>56.5</v>
      </c>
      <c r="B114" s="18">
        <v>112</v>
      </c>
      <c r="D114">
        <v>582.38220214843795</v>
      </c>
      <c r="E114">
        <v>522.87707519531295</v>
      </c>
      <c r="F114">
        <v>491.64471435546898</v>
      </c>
      <c r="G114">
        <v>482.595947265625</v>
      </c>
      <c r="I114" s="19">
        <f t="shared" si="7"/>
        <v>90.737487792968977</v>
      </c>
      <c r="J114" s="19">
        <f t="shared" si="7"/>
        <v>40.281127929687955</v>
      </c>
      <c r="K114" s="19">
        <f t="shared" si="8"/>
        <v>62.54069824218741</v>
      </c>
      <c r="L114" s="20">
        <f t="shared" si="9"/>
        <v>1.552605437249778</v>
      </c>
      <c r="M114" s="20">
        <f t="shared" si="12"/>
        <v>1.9204158003340122</v>
      </c>
      <c r="P114" s="18">
        <f t="shared" si="10"/>
        <v>1.7169688949634794</v>
      </c>
    </row>
    <row r="115" spans="1:16" x14ac:dyDescent="0.15">
      <c r="A115" s="18">
        <v>57</v>
      </c>
      <c r="B115" s="18">
        <v>113</v>
      </c>
      <c r="D115">
        <v>582.423583984375</v>
      </c>
      <c r="E115">
        <v>521.832275390625</v>
      </c>
      <c r="F115">
        <v>491.28170776367199</v>
      </c>
      <c r="G115">
        <v>481.16665649414102</v>
      </c>
      <c r="I115" s="19">
        <f t="shared" si="7"/>
        <v>91.141876220703011</v>
      </c>
      <c r="J115" s="19">
        <f t="shared" si="7"/>
        <v>40.665618896483977</v>
      </c>
      <c r="K115" s="19">
        <f t="shared" si="8"/>
        <v>62.675942993164227</v>
      </c>
      <c r="L115" s="20">
        <f t="shared" si="9"/>
        <v>1.5412514230438357</v>
      </c>
      <c r="M115" s="20">
        <f t="shared" si="12"/>
        <v>1.9123167450934171</v>
      </c>
      <c r="P115" s="18">
        <f t="shared" si="10"/>
        <v>1.287993383596141</v>
      </c>
    </row>
    <row r="116" spans="1:16" x14ac:dyDescent="0.15">
      <c r="A116" s="18">
        <v>57.5</v>
      </c>
      <c r="B116" s="18">
        <v>114</v>
      </c>
      <c r="D116">
        <v>580.96325683593795</v>
      </c>
      <c r="E116">
        <v>521.76751708984398</v>
      </c>
      <c r="F116">
        <v>491.81057739257801</v>
      </c>
      <c r="G116">
        <v>482.44390869140602</v>
      </c>
      <c r="I116" s="19">
        <f t="shared" si="7"/>
        <v>89.152679443359943</v>
      </c>
      <c r="J116" s="19">
        <f t="shared" si="7"/>
        <v>39.323608398437955</v>
      </c>
      <c r="K116" s="19">
        <f t="shared" si="8"/>
        <v>61.626153564453375</v>
      </c>
      <c r="L116" s="20">
        <f t="shared" si="9"/>
        <v>1.5671540856586634</v>
      </c>
      <c r="M116" s="20">
        <f t="shared" si="12"/>
        <v>1.9414743666735921</v>
      </c>
      <c r="P116" s="18">
        <f t="shared" si="10"/>
        <v>2.8323593937101683</v>
      </c>
    </row>
    <row r="117" spans="1:16" x14ac:dyDescent="0.15">
      <c r="A117" s="18">
        <v>58</v>
      </c>
      <c r="B117" s="18">
        <v>115</v>
      </c>
      <c r="D117">
        <v>581.29296875</v>
      </c>
      <c r="E117">
        <v>522.79473876953102</v>
      </c>
      <c r="F117">
        <v>491.02520751953102</v>
      </c>
      <c r="G117">
        <v>481.45364379882801</v>
      </c>
      <c r="I117" s="19">
        <f t="shared" si="7"/>
        <v>90.267761230468977</v>
      </c>
      <c r="J117" s="19">
        <f t="shared" si="7"/>
        <v>41.341094970703011</v>
      </c>
      <c r="K117" s="19">
        <f t="shared" si="8"/>
        <v>61.328994750976875</v>
      </c>
      <c r="L117" s="20">
        <f t="shared" si="9"/>
        <v>1.4834874304717518</v>
      </c>
      <c r="M117" s="20">
        <f t="shared" si="12"/>
        <v>1.8610626704520277</v>
      </c>
      <c r="P117" s="18">
        <f t="shared" si="10"/>
        <v>-1.4267359552957761</v>
      </c>
    </row>
    <row r="118" spans="1:16" x14ac:dyDescent="0.15">
      <c r="A118" s="18">
        <v>58.5</v>
      </c>
      <c r="B118" s="18">
        <v>116</v>
      </c>
      <c r="D118">
        <v>579.93566894531295</v>
      </c>
      <c r="E118">
        <v>520.66638183593795</v>
      </c>
      <c r="F118">
        <v>491.02114868164102</v>
      </c>
      <c r="G118">
        <v>481.30651855468801</v>
      </c>
      <c r="I118" s="19">
        <f t="shared" si="7"/>
        <v>88.914520263671932</v>
      </c>
      <c r="J118" s="19">
        <f t="shared" si="7"/>
        <v>39.359863281249943</v>
      </c>
      <c r="K118" s="19">
        <f t="shared" si="8"/>
        <v>61.362615966796973</v>
      </c>
      <c r="L118" s="20">
        <f t="shared" si="9"/>
        <v>1.5590149673113471</v>
      </c>
      <c r="M118" s="20">
        <f t="shared" si="12"/>
        <v>1.9398451662569702</v>
      </c>
      <c r="P118" s="18">
        <f t="shared" si="10"/>
        <v>2.7460669730414966</v>
      </c>
    </row>
    <row r="119" spans="1:16" x14ac:dyDescent="0.15">
      <c r="A119" s="18">
        <v>59</v>
      </c>
      <c r="B119" s="18">
        <v>117</v>
      </c>
      <c r="D119">
        <v>581.26654052734398</v>
      </c>
      <c r="E119">
        <v>522.32708740234398</v>
      </c>
      <c r="F119">
        <v>491.59429931640602</v>
      </c>
      <c r="G119">
        <v>482.30364990234398</v>
      </c>
      <c r="I119" s="19">
        <f t="shared" si="7"/>
        <v>89.672241210937955</v>
      </c>
      <c r="J119" s="19">
        <f t="shared" si="7"/>
        <v>40.0234375</v>
      </c>
      <c r="K119" s="19">
        <f t="shared" si="8"/>
        <v>61.655834960937952</v>
      </c>
      <c r="L119" s="20">
        <f t="shared" si="9"/>
        <v>1.5404932412648951</v>
      </c>
      <c r="M119" s="20">
        <f t="shared" si="12"/>
        <v>1.9245783991758654</v>
      </c>
      <c r="P119" s="18">
        <f t="shared" si="10"/>
        <v>1.9374455942519107</v>
      </c>
    </row>
    <row r="120" spans="1:16" x14ac:dyDescent="0.15">
      <c r="A120" s="18">
        <v>59.5</v>
      </c>
      <c r="B120" s="18">
        <v>118</v>
      </c>
      <c r="D120">
        <v>580.81463623046898</v>
      </c>
      <c r="E120">
        <v>522.62200927734398</v>
      </c>
      <c r="F120">
        <v>491.27682495117199</v>
      </c>
      <c r="G120">
        <v>481.61627197265602</v>
      </c>
      <c r="I120" s="19">
        <f t="shared" si="7"/>
        <v>89.537811279296989</v>
      </c>
      <c r="J120" s="19">
        <f t="shared" si="7"/>
        <v>41.005737304687955</v>
      </c>
      <c r="K120" s="19">
        <f t="shared" si="8"/>
        <v>60.83379516601542</v>
      </c>
      <c r="L120" s="20">
        <f t="shared" si="9"/>
        <v>1.483543503046844</v>
      </c>
      <c r="M120" s="20">
        <f t="shared" si="12"/>
        <v>1.8708836199231615</v>
      </c>
      <c r="P120" s="18">
        <f t="shared" si="10"/>
        <v>-0.90655839182197684</v>
      </c>
    </row>
    <row r="121" spans="1:16" x14ac:dyDescent="0.15">
      <c r="A121" s="18">
        <v>60</v>
      </c>
      <c r="B121" s="18">
        <v>119</v>
      </c>
      <c r="D121">
        <v>581.21105957031295</v>
      </c>
      <c r="E121">
        <v>523.25738525390602</v>
      </c>
      <c r="F121">
        <v>491.65936279296898</v>
      </c>
      <c r="G121">
        <v>482.17559814453102</v>
      </c>
      <c r="I121" s="19">
        <f t="shared" si="7"/>
        <v>89.551696777343977</v>
      </c>
      <c r="J121" s="19">
        <f t="shared" si="7"/>
        <v>41.081787109375</v>
      </c>
      <c r="K121" s="19">
        <f t="shared" si="8"/>
        <v>60.794445800781475</v>
      </c>
      <c r="L121" s="20">
        <f t="shared" si="9"/>
        <v>1.479839366260383</v>
      </c>
      <c r="M121" s="20">
        <f t="shared" si="12"/>
        <v>1.8704344421020478</v>
      </c>
      <c r="P121" s="18">
        <f t="shared" si="10"/>
        <v>-0.93034959706543952</v>
      </c>
    </row>
    <row r="122" spans="1:16" x14ac:dyDescent="0.15">
      <c r="A122" s="18">
        <v>60.5</v>
      </c>
      <c r="B122" s="18">
        <v>120</v>
      </c>
      <c r="D122">
        <v>581.45880126953102</v>
      </c>
      <c r="E122">
        <v>522.66986083984398</v>
      </c>
      <c r="F122">
        <v>490.89227294921898</v>
      </c>
      <c r="G122">
        <v>481.66952514648398</v>
      </c>
      <c r="I122" s="19">
        <f t="shared" si="7"/>
        <v>90.566528320312045</v>
      </c>
      <c r="J122" s="19">
        <f t="shared" si="7"/>
        <v>41.00033569336</v>
      </c>
      <c r="K122" s="19">
        <f t="shared" si="8"/>
        <v>61.866293334960048</v>
      </c>
      <c r="L122" s="20">
        <f t="shared" si="9"/>
        <v>1.5089216292680083</v>
      </c>
      <c r="M122" s="20">
        <f t="shared" si="12"/>
        <v>1.9027716640750203</v>
      </c>
      <c r="P122" s="18">
        <f t="shared" si="10"/>
        <v>0.78242750099961778</v>
      </c>
    </row>
    <row r="123" spans="1:16" x14ac:dyDescent="0.15">
      <c r="A123" s="18">
        <v>61</v>
      </c>
      <c r="B123" s="18">
        <v>121</v>
      </c>
      <c r="D123">
        <v>580.48065185546898</v>
      </c>
      <c r="E123">
        <v>522.46148681640602</v>
      </c>
      <c r="F123">
        <v>492.20162963867199</v>
      </c>
      <c r="G123">
        <v>482.46868896484398</v>
      </c>
      <c r="I123" s="19">
        <f t="shared" si="7"/>
        <v>88.279022216796989</v>
      </c>
      <c r="J123" s="19">
        <f t="shared" si="7"/>
        <v>39.992797851562045</v>
      </c>
      <c r="K123" s="19">
        <f t="shared" si="8"/>
        <v>60.284063720703557</v>
      </c>
      <c r="L123" s="20">
        <f t="shared" si="9"/>
        <v>1.5073730011202247</v>
      </c>
      <c r="M123" s="20">
        <f t="shared" si="12"/>
        <v>1.9044779948925838</v>
      </c>
      <c r="P123" s="18">
        <f t="shared" si="10"/>
        <v>0.87280521954600876</v>
      </c>
    </row>
    <row r="124" spans="1:16" x14ac:dyDescent="0.15">
      <c r="A124" s="18">
        <v>61.5</v>
      </c>
      <c r="B124" s="18">
        <v>122</v>
      </c>
      <c r="D124">
        <v>587.88854980468795</v>
      </c>
      <c r="E124">
        <v>525.41247558593795</v>
      </c>
      <c r="F124">
        <v>492.919921875</v>
      </c>
      <c r="G124">
        <v>483.11788940429699</v>
      </c>
      <c r="I124" s="19">
        <f t="shared" si="7"/>
        <v>94.968627929687955</v>
      </c>
      <c r="J124" s="19">
        <f t="shared" si="7"/>
        <v>42.294586181640966</v>
      </c>
      <c r="K124" s="19">
        <f t="shared" si="8"/>
        <v>65.362417602539281</v>
      </c>
      <c r="L124" s="20">
        <f t="shared" si="9"/>
        <v>1.5454086090789438</v>
      </c>
      <c r="M124" s="20">
        <f t="shared" si="12"/>
        <v>1.94576856181665</v>
      </c>
      <c r="P124" s="18">
        <f t="shared" si="10"/>
        <v>3.0598062381484192</v>
      </c>
    </row>
    <row r="125" spans="1:16" x14ac:dyDescent="0.15">
      <c r="A125" s="18">
        <v>62</v>
      </c>
      <c r="B125" s="18">
        <v>123</v>
      </c>
      <c r="D125">
        <v>585.70318603515602</v>
      </c>
      <c r="E125">
        <v>525.20794677734398</v>
      </c>
      <c r="F125">
        <v>491.61788940429699</v>
      </c>
      <c r="G125">
        <v>482.34063720703102</v>
      </c>
      <c r="I125" s="19">
        <f t="shared" si="7"/>
        <v>94.085296630859034</v>
      </c>
      <c r="J125" s="19">
        <f t="shared" si="7"/>
        <v>42.867309570312955</v>
      </c>
      <c r="K125" s="19">
        <f t="shared" si="8"/>
        <v>64.078179931639966</v>
      </c>
      <c r="L125" s="20">
        <f t="shared" si="9"/>
        <v>1.4948029296435308</v>
      </c>
      <c r="M125" s="20">
        <f t="shared" si="12"/>
        <v>1.8984178413465842</v>
      </c>
      <c r="P125" s="18">
        <f t="shared" si="10"/>
        <v>0.55182241486905459</v>
      </c>
    </row>
    <row r="126" spans="1:16" x14ac:dyDescent="0.15">
      <c r="A126" s="18">
        <v>62.5</v>
      </c>
      <c r="B126" s="18">
        <v>124</v>
      </c>
      <c r="D126">
        <v>586.99462890625</v>
      </c>
      <c r="E126">
        <v>526.41937255859398</v>
      </c>
      <c r="F126">
        <v>491.36096191406301</v>
      </c>
      <c r="G126">
        <v>481.39920043945301</v>
      </c>
      <c r="I126" s="19">
        <f t="shared" si="7"/>
        <v>95.633666992186988</v>
      </c>
      <c r="J126" s="19">
        <f t="shared" si="7"/>
        <v>45.020172119140966</v>
      </c>
      <c r="K126" s="19">
        <f t="shared" si="8"/>
        <v>64.119546508788318</v>
      </c>
      <c r="L126" s="20">
        <f t="shared" si="9"/>
        <v>1.4242403680533016</v>
      </c>
      <c r="M126" s="20">
        <f t="shared" si="12"/>
        <v>1.8311102387217022</v>
      </c>
      <c r="P126" s="18">
        <f t="shared" si="10"/>
        <v>-3.0131999731986356</v>
      </c>
    </row>
    <row r="127" spans="1:16" x14ac:dyDescent="0.15">
      <c r="A127" s="18">
        <v>63</v>
      </c>
      <c r="B127" s="18">
        <v>125</v>
      </c>
      <c r="D127">
        <v>586.746826171875</v>
      </c>
      <c r="E127">
        <v>525.82458496093795</v>
      </c>
      <c r="F127">
        <v>492.70446777343801</v>
      </c>
      <c r="G127">
        <v>482.76992797851602</v>
      </c>
      <c r="I127" s="19">
        <f t="shared" si="7"/>
        <v>94.042358398436988</v>
      </c>
      <c r="J127" s="19">
        <f t="shared" si="7"/>
        <v>43.054656982421932</v>
      </c>
      <c r="K127" s="19">
        <f t="shared" si="8"/>
        <v>63.904098510741633</v>
      </c>
      <c r="L127" s="20">
        <f t="shared" si="9"/>
        <v>1.484255200008491</v>
      </c>
      <c r="M127" s="20">
        <f t="shared" si="12"/>
        <v>1.8943800296422388</v>
      </c>
      <c r="P127" s="18">
        <f t="shared" si="10"/>
        <v>0.33795520576611843</v>
      </c>
    </row>
    <row r="128" spans="1:16" x14ac:dyDescent="0.15">
      <c r="A128" s="18">
        <v>63.5</v>
      </c>
      <c r="B128" s="18">
        <v>126</v>
      </c>
      <c r="D128">
        <v>588.40557861328102</v>
      </c>
      <c r="E128">
        <v>526.53887939453102</v>
      </c>
      <c r="F128">
        <v>491.61749267578102</v>
      </c>
      <c r="G128">
        <v>482.31707763671898</v>
      </c>
      <c r="I128" s="19">
        <f t="shared" si="7"/>
        <v>96.7880859375</v>
      </c>
      <c r="J128" s="19">
        <f t="shared" si="7"/>
        <v>44.221801757812045</v>
      </c>
      <c r="K128" s="19">
        <f t="shared" si="8"/>
        <v>65.832824707031563</v>
      </c>
      <c r="L128" s="20">
        <f t="shared" si="9"/>
        <v>1.4886961202434905</v>
      </c>
      <c r="M128" s="20">
        <f t="shared" si="12"/>
        <v>1.9020759088425856</v>
      </c>
      <c r="P128" s="18">
        <f t="shared" si="10"/>
        <v>0.74557604761969876</v>
      </c>
    </row>
    <row r="129" spans="1:16" x14ac:dyDescent="0.15">
      <c r="A129" s="18">
        <v>64</v>
      </c>
      <c r="B129" s="18">
        <v>127</v>
      </c>
      <c r="D129">
        <v>597.73419189453102</v>
      </c>
      <c r="E129">
        <v>530.63885498046898</v>
      </c>
      <c r="F129">
        <v>491.57846069335898</v>
      </c>
      <c r="G129">
        <v>481.13739013671898</v>
      </c>
      <c r="I129" s="19">
        <f t="shared" si="7"/>
        <v>106.15573120117205</v>
      </c>
      <c r="J129" s="19">
        <f t="shared" si="7"/>
        <v>49.50146484375</v>
      </c>
      <c r="K129" s="19">
        <f t="shared" si="8"/>
        <v>71.504705810547051</v>
      </c>
      <c r="L129" s="20">
        <f t="shared" si="9"/>
        <v>1.4444967646159497</v>
      </c>
      <c r="M129" s="20">
        <f t="shared" si="12"/>
        <v>1.861131512180392</v>
      </c>
      <c r="P129" s="18">
        <f t="shared" si="10"/>
        <v>-1.4230896762235621</v>
      </c>
    </row>
    <row r="130" spans="1:16" x14ac:dyDescent="0.15">
      <c r="A130" s="18">
        <v>64.5</v>
      </c>
      <c r="B130" s="18">
        <v>128</v>
      </c>
      <c r="D130">
        <v>594.28765869140602</v>
      </c>
      <c r="E130">
        <v>530.03179931640602</v>
      </c>
      <c r="F130">
        <v>492.18496704101602</v>
      </c>
      <c r="G130">
        <v>482.37927246093801</v>
      </c>
      <c r="I130" s="19">
        <f t="shared" ref="I130:J152" si="13">D130-F130</f>
        <v>102.10269165039</v>
      </c>
      <c r="J130" s="19">
        <f t="shared" si="13"/>
        <v>47.652526855468011</v>
      </c>
      <c r="K130" s="19">
        <f t="shared" ref="K130:K152" si="14">I130-0.7*J130</f>
        <v>68.745922851562398</v>
      </c>
      <c r="L130" s="20">
        <f t="shared" ref="L130:L152" si="15">K130/J130</f>
        <v>1.4426501045804241</v>
      </c>
      <c r="M130" s="20">
        <f t="shared" si="12"/>
        <v>1.8625398111102136</v>
      </c>
      <c r="P130" s="18">
        <f t="shared" si="10"/>
        <v>-1.34849754965672</v>
      </c>
    </row>
    <row r="131" spans="1:16" x14ac:dyDescent="0.15">
      <c r="A131" s="18">
        <v>65</v>
      </c>
      <c r="B131" s="18">
        <v>129</v>
      </c>
      <c r="D131">
        <v>597.63653564453102</v>
      </c>
      <c r="E131">
        <v>531.16351318359398</v>
      </c>
      <c r="F131">
        <v>490.46340942382801</v>
      </c>
      <c r="G131">
        <v>481.13333129882801</v>
      </c>
      <c r="I131" s="19">
        <f t="shared" si="13"/>
        <v>107.17312622070301</v>
      </c>
      <c r="J131" s="19">
        <f t="shared" si="13"/>
        <v>50.030181884765966</v>
      </c>
      <c r="K131" s="19">
        <f t="shared" si="14"/>
        <v>72.151998901366838</v>
      </c>
      <c r="L131" s="20">
        <f t="shared" si="15"/>
        <v>1.4421694301962331</v>
      </c>
      <c r="M131" s="20">
        <f t="shared" si="12"/>
        <v>1.8653140956913699</v>
      </c>
      <c r="P131" s="18">
        <f t="shared" si="10"/>
        <v>-1.2015544666024325</v>
      </c>
    </row>
    <row r="132" spans="1:16" x14ac:dyDescent="0.15">
      <c r="A132" s="18">
        <v>65.5</v>
      </c>
      <c r="B132" s="18">
        <v>130</v>
      </c>
      <c r="D132">
        <v>602.83337402343795</v>
      </c>
      <c r="E132">
        <v>533.40979003906295</v>
      </c>
      <c r="F132">
        <v>491.69430541992199</v>
      </c>
      <c r="G132">
        <v>482.34390258789102</v>
      </c>
      <c r="I132" s="19">
        <f t="shared" si="13"/>
        <v>111.13906860351597</v>
      </c>
      <c r="J132" s="19">
        <f t="shared" si="13"/>
        <v>51.065887451171932</v>
      </c>
      <c r="K132" s="19">
        <f t="shared" si="14"/>
        <v>75.392947387695614</v>
      </c>
      <c r="L132" s="20">
        <f t="shared" si="15"/>
        <v>1.4763857273563428</v>
      </c>
      <c r="M132" s="20">
        <f t="shared" si="12"/>
        <v>1.9027853518168267</v>
      </c>
      <c r="P132" s="18">
        <f t="shared" si="10"/>
        <v>0.78315248754020195</v>
      </c>
    </row>
    <row r="133" spans="1:16" x14ac:dyDescent="0.15">
      <c r="A133" s="18">
        <v>66</v>
      </c>
      <c r="B133" s="18">
        <v>131</v>
      </c>
      <c r="D133">
        <v>603.08044433593795</v>
      </c>
      <c r="E133">
        <v>533.35998535156295</v>
      </c>
      <c r="F133">
        <v>490.15771484375</v>
      </c>
      <c r="G133">
        <v>480.38699340820301</v>
      </c>
      <c r="I133" s="19">
        <f t="shared" si="13"/>
        <v>112.92272949218795</v>
      </c>
      <c r="J133" s="19">
        <f t="shared" si="13"/>
        <v>52.972991943359943</v>
      </c>
      <c r="K133" s="19">
        <f t="shared" si="14"/>
        <v>75.841635131836</v>
      </c>
      <c r="L133" s="20">
        <f t="shared" si="15"/>
        <v>1.4317038239585897</v>
      </c>
      <c r="M133" s="20">
        <f t="shared" si="12"/>
        <v>1.8613584073844209</v>
      </c>
      <c r="P133" s="18">
        <f t="shared" si="10"/>
        <v>-1.41107191819084</v>
      </c>
    </row>
    <row r="134" spans="1:16" x14ac:dyDescent="0.15">
      <c r="A134" s="18">
        <v>66.5</v>
      </c>
      <c r="B134" s="18">
        <v>132</v>
      </c>
      <c r="D134">
        <v>598.905029296875</v>
      </c>
      <c r="E134">
        <v>531.50634765625</v>
      </c>
      <c r="F134">
        <v>491.81503295898398</v>
      </c>
      <c r="G134">
        <v>482.03903198242199</v>
      </c>
      <c r="I134" s="19">
        <f t="shared" si="13"/>
        <v>107.08999633789102</v>
      </c>
      <c r="J134" s="19">
        <f t="shared" si="13"/>
        <v>49.467315673828011</v>
      </c>
      <c r="K134" s="19">
        <f t="shared" si="14"/>
        <v>72.462875366211421</v>
      </c>
      <c r="L134" s="20">
        <f t="shared" si="15"/>
        <v>1.4648637060480283</v>
      </c>
      <c r="M134" s="20">
        <f t="shared" si="12"/>
        <v>1.8977732484392067</v>
      </c>
      <c r="P134" s="18">
        <f t="shared" ref="P134:P152" si="16">(M134-$O$2)/$O$2*100</f>
        <v>0.51768083120877217</v>
      </c>
    </row>
    <row r="135" spans="1:16" x14ac:dyDescent="0.15">
      <c r="A135" s="18">
        <v>67</v>
      </c>
      <c r="B135" s="18">
        <v>133</v>
      </c>
      <c r="D135">
        <v>591.06396484375</v>
      </c>
      <c r="E135">
        <v>528.58251953125</v>
      </c>
      <c r="F135">
        <v>490.99432373046898</v>
      </c>
      <c r="G135">
        <v>481.14877319335898</v>
      </c>
      <c r="I135" s="19">
        <f t="shared" si="13"/>
        <v>100.06964111328102</v>
      </c>
      <c r="J135" s="19">
        <f t="shared" si="13"/>
        <v>47.433746337891023</v>
      </c>
      <c r="K135" s="19">
        <f t="shared" si="14"/>
        <v>66.866018676757307</v>
      </c>
      <c r="L135" s="20">
        <f t="shared" si="15"/>
        <v>1.4096718863494744</v>
      </c>
      <c r="M135" s="20">
        <f t="shared" si="12"/>
        <v>1.845836387706</v>
      </c>
      <c r="P135" s="18">
        <f t="shared" si="16"/>
        <v>-2.2332130360374789</v>
      </c>
    </row>
    <row r="136" spans="1:16" x14ac:dyDescent="0.15">
      <c r="A136" s="18">
        <v>67.5</v>
      </c>
      <c r="B136" s="18">
        <v>134</v>
      </c>
      <c r="D136">
        <v>586.96398925781295</v>
      </c>
      <c r="E136">
        <v>525.565673828125</v>
      </c>
      <c r="F136">
        <v>492.25161743164102</v>
      </c>
      <c r="G136">
        <v>481.95486450195301</v>
      </c>
      <c r="I136" s="19">
        <f t="shared" si="13"/>
        <v>94.712371826171932</v>
      </c>
      <c r="J136" s="19">
        <f t="shared" si="13"/>
        <v>43.610809326171989</v>
      </c>
      <c r="K136" s="19">
        <f t="shared" si="14"/>
        <v>64.18480529785154</v>
      </c>
      <c r="L136" s="20">
        <f t="shared" si="15"/>
        <v>1.4717636817469599</v>
      </c>
      <c r="M136" s="20">
        <f t="shared" si="12"/>
        <v>1.9111831420688326</v>
      </c>
      <c r="P136" s="18">
        <f t="shared" si="16"/>
        <v>1.2279508326179376</v>
      </c>
    </row>
    <row r="137" spans="1:16" x14ac:dyDescent="0.15">
      <c r="A137" s="18">
        <v>68</v>
      </c>
      <c r="B137" s="18">
        <v>135</v>
      </c>
      <c r="D137">
        <v>579.79278564453102</v>
      </c>
      <c r="E137">
        <v>523.192626953125</v>
      </c>
      <c r="F137">
        <v>491.13333129882801</v>
      </c>
      <c r="G137">
        <v>481.51220703125</v>
      </c>
      <c r="I137" s="19">
        <f t="shared" si="13"/>
        <v>88.659454345703011</v>
      </c>
      <c r="J137" s="19">
        <f t="shared" si="13"/>
        <v>41.680419921875</v>
      </c>
      <c r="K137" s="19">
        <f t="shared" si="14"/>
        <v>59.483160400390517</v>
      </c>
      <c r="L137" s="20">
        <f t="shared" si="15"/>
        <v>1.4271247869355597</v>
      </c>
      <c r="M137" s="20">
        <f t="shared" si="12"/>
        <v>1.8697992062227797</v>
      </c>
      <c r="P137" s="18">
        <f t="shared" si="16"/>
        <v>-0.96399557527559376</v>
      </c>
    </row>
    <row r="138" spans="1:16" x14ac:dyDescent="0.15">
      <c r="A138" s="18">
        <v>68.5</v>
      </c>
      <c r="B138" s="18">
        <v>136</v>
      </c>
      <c r="D138">
        <v>578.7353515625</v>
      </c>
      <c r="E138">
        <v>522.08349609375</v>
      </c>
      <c r="F138">
        <v>492.25527954101602</v>
      </c>
      <c r="G138">
        <v>482.07925415039102</v>
      </c>
      <c r="I138" s="19">
        <f t="shared" si="13"/>
        <v>86.480072021483977</v>
      </c>
      <c r="J138" s="19">
        <f t="shared" si="13"/>
        <v>40.004241943358977</v>
      </c>
      <c r="K138" s="19">
        <f t="shared" si="14"/>
        <v>58.47710266113269</v>
      </c>
      <c r="L138" s="20">
        <f t="shared" si="15"/>
        <v>1.4617725476195496</v>
      </c>
      <c r="M138" s="20">
        <f t="shared" si="12"/>
        <v>1.9077019258721166</v>
      </c>
      <c r="P138" s="18">
        <f t="shared" si="16"/>
        <v>1.0435643265621084</v>
      </c>
    </row>
    <row r="139" spans="1:16" x14ac:dyDescent="0.15">
      <c r="A139" s="18">
        <v>69</v>
      </c>
      <c r="B139" s="18">
        <v>137</v>
      </c>
      <c r="D139">
        <v>577.41326904296898</v>
      </c>
      <c r="E139">
        <v>522.11145019531295</v>
      </c>
      <c r="F139">
        <v>490.97113037109398</v>
      </c>
      <c r="G139">
        <v>481.08291625976602</v>
      </c>
      <c r="I139" s="19">
        <f t="shared" si="13"/>
        <v>86.442138671875</v>
      </c>
      <c r="J139" s="19">
        <f t="shared" si="13"/>
        <v>41.028533935546932</v>
      </c>
      <c r="K139" s="19">
        <f t="shared" si="14"/>
        <v>57.722164916992149</v>
      </c>
      <c r="L139" s="20">
        <f t="shared" si="15"/>
        <v>1.4068785642613939</v>
      </c>
      <c r="M139" s="20">
        <f t="shared" si="12"/>
        <v>1.8560629014793082</v>
      </c>
      <c r="P139" s="18">
        <f t="shared" si="16"/>
        <v>-1.691554306088171</v>
      </c>
    </row>
    <row r="140" spans="1:16" x14ac:dyDescent="0.15">
      <c r="A140" s="18">
        <v>69.5</v>
      </c>
      <c r="B140" s="18">
        <v>138</v>
      </c>
      <c r="D140">
        <v>578.59020996093795</v>
      </c>
      <c r="E140">
        <v>522.28649902343795</v>
      </c>
      <c r="F140">
        <v>491.656494140625</v>
      </c>
      <c r="G140">
        <v>481.82318115234398</v>
      </c>
      <c r="I140" s="19">
        <f t="shared" si="13"/>
        <v>86.933715820312955</v>
      </c>
      <c r="J140" s="19">
        <f t="shared" si="13"/>
        <v>40.463317871093977</v>
      </c>
      <c r="K140" s="19">
        <f t="shared" si="14"/>
        <v>58.609393310547176</v>
      </c>
      <c r="L140" s="20">
        <f t="shared" si="15"/>
        <v>1.4484574274720146</v>
      </c>
      <c r="M140" s="20">
        <f t="shared" si="12"/>
        <v>1.9008967236552761</v>
      </c>
      <c r="P140" s="18">
        <f t="shared" si="16"/>
        <v>0.68311918645551573</v>
      </c>
    </row>
    <row r="141" spans="1:16" x14ac:dyDescent="0.15">
      <c r="A141" s="18">
        <v>70</v>
      </c>
      <c r="B141" s="18">
        <v>139</v>
      </c>
      <c r="D141">
        <v>578.40557861328102</v>
      </c>
      <c r="E141">
        <v>522.47644042968795</v>
      </c>
      <c r="F141">
        <v>490.74551391601602</v>
      </c>
      <c r="G141">
        <v>480.73089599609398</v>
      </c>
      <c r="I141" s="19">
        <f t="shared" si="13"/>
        <v>87.660064697265</v>
      </c>
      <c r="J141" s="19">
        <f t="shared" si="13"/>
        <v>41.745544433593977</v>
      </c>
      <c r="K141" s="19">
        <f t="shared" si="14"/>
        <v>58.438183593749216</v>
      </c>
      <c r="L141" s="20">
        <f t="shared" si="15"/>
        <v>1.3998663662587698</v>
      </c>
      <c r="M141" s="20">
        <f t="shared" si="12"/>
        <v>1.8555606214073785</v>
      </c>
      <c r="P141" s="18">
        <f t="shared" si="16"/>
        <v>-1.7181581313869123</v>
      </c>
    </row>
    <row r="142" spans="1:16" x14ac:dyDescent="0.15">
      <c r="A142" s="18">
        <v>70.5</v>
      </c>
      <c r="B142" s="18">
        <v>140</v>
      </c>
      <c r="D142">
        <v>578.1083984375</v>
      </c>
      <c r="E142">
        <v>521.92608642578102</v>
      </c>
      <c r="F142">
        <v>492.07113647460898</v>
      </c>
      <c r="G142">
        <v>482.28698730468801</v>
      </c>
      <c r="I142" s="19">
        <f t="shared" si="13"/>
        <v>86.037261962891023</v>
      </c>
      <c r="J142" s="19">
        <f t="shared" si="13"/>
        <v>39.639099121093011</v>
      </c>
      <c r="K142" s="19">
        <f t="shared" si="14"/>
        <v>58.289892578125915</v>
      </c>
      <c r="L142" s="20">
        <f t="shared" si="15"/>
        <v>1.4705150689741162</v>
      </c>
      <c r="M142" s="20">
        <f t="shared" si="12"/>
        <v>1.9294642830880722</v>
      </c>
      <c r="P142" s="18">
        <f t="shared" si="16"/>
        <v>2.1962318955497353</v>
      </c>
    </row>
    <row r="143" spans="1:16" x14ac:dyDescent="0.15">
      <c r="A143" s="18">
        <v>71</v>
      </c>
      <c r="B143" s="18">
        <v>141</v>
      </c>
      <c r="D143">
        <v>577.34161376953102</v>
      </c>
      <c r="E143">
        <v>522.01568603515602</v>
      </c>
      <c r="F143">
        <v>490.87521362304699</v>
      </c>
      <c r="G143">
        <v>481.26220703125</v>
      </c>
      <c r="I143" s="19">
        <f t="shared" si="13"/>
        <v>86.466400146484034</v>
      </c>
      <c r="J143" s="19">
        <f t="shared" si="13"/>
        <v>40.753479003906023</v>
      </c>
      <c r="K143" s="19">
        <f t="shared" si="14"/>
        <v>57.938964843749815</v>
      </c>
      <c r="L143" s="20">
        <f t="shared" si="15"/>
        <v>1.4216937120434956</v>
      </c>
      <c r="M143" s="20">
        <f t="shared" si="12"/>
        <v>1.8838978851227988</v>
      </c>
      <c r="P143" s="18">
        <f t="shared" si="16"/>
        <v>-0.21724329231484654</v>
      </c>
    </row>
    <row r="144" spans="1:16" x14ac:dyDescent="0.15">
      <c r="A144" s="18">
        <v>71.5</v>
      </c>
      <c r="B144" s="18">
        <v>142</v>
      </c>
      <c r="D144">
        <v>578.33050537109398</v>
      </c>
      <c r="E144">
        <v>522.75830078125</v>
      </c>
      <c r="F144">
        <v>492.19308471679699</v>
      </c>
      <c r="G144">
        <v>482.40487670898398</v>
      </c>
      <c r="I144" s="19">
        <f t="shared" si="13"/>
        <v>86.137420654296989</v>
      </c>
      <c r="J144" s="19">
        <f t="shared" si="13"/>
        <v>40.353424072266023</v>
      </c>
      <c r="K144" s="19">
        <f t="shared" si="14"/>
        <v>57.890023803710775</v>
      </c>
      <c r="L144" s="20">
        <f t="shared" si="15"/>
        <v>1.4345752593395724</v>
      </c>
      <c r="M144" s="20">
        <f t="shared" si="12"/>
        <v>1.9000343913842228</v>
      </c>
      <c r="P144" s="18">
        <f t="shared" si="16"/>
        <v>0.63744479407830679</v>
      </c>
    </row>
    <row r="145" spans="1:16" x14ac:dyDescent="0.15">
      <c r="A145" s="18">
        <v>72</v>
      </c>
      <c r="B145" s="18">
        <v>143</v>
      </c>
      <c r="D145">
        <v>582.97052001953102</v>
      </c>
      <c r="E145">
        <v>523.97204589843795</v>
      </c>
      <c r="F145">
        <v>492.10812377929699</v>
      </c>
      <c r="G145">
        <v>482.14105224609398</v>
      </c>
      <c r="I145" s="19">
        <f t="shared" si="13"/>
        <v>90.862396240234034</v>
      </c>
      <c r="J145" s="19">
        <f t="shared" si="13"/>
        <v>41.830993652343977</v>
      </c>
      <c r="K145" s="19">
        <f t="shared" si="14"/>
        <v>61.58070068359325</v>
      </c>
      <c r="L145" s="20">
        <f t="shared" si="15"/>
        <v>1.4721309561849867</v>
      </c>
      <c r="M145" s="20">
        <f t="shared" si="12"/>
        <v>1.9408450471949843</v>
      </c>
      <c r="P145" s="18">
        <f t="shared" si="16"/>
        <v>2.7990267842724577</v>
      </c>
    </row>
    <row r="146" spans="1:16" x14ac:dyDescent="0.15">
      <c r="A146" s="18">
        <v>72.5</v>
      </c>
      <c r="B146" s="18">
        <v>144</v>
      </c>
      <c r="D146">
        <v>582.11529541015602</v>
      </c>
      <c r="E146">
        <v>524.01989746093795</v>
      </c>
      <c r="F146">
        <v>491.34552001953102</v>
      </c>
      <c r="G146">
        <v>481.89187622070301</v>
      </c>
      <c r="I146" s="19">
        <f t="shared" si="13"/>
        <v>90.769775390625</v>
      </c>
      <c r="J146" s="19">
        <f t="shared" si="13"/>
        <v>42.128021240234943</v>
      </c>
      <c r="K146" s="19">
        <f t="shared" si="14"/>
        <v>61.280160522460541</v>
      </c>
      <c r="L146" s="20">
        <f t="shared" si="15"/>
        <v>1.4546175851225143</v>
      </c>
      <c r="M146" s="20">
        <f t="shared" si="12"/>
        <v>1.9265866350978591</v>
      </c>
      <c r="P146" s="18">
        <f t="shared" si="16"/>
        <v>2.0438140540279948</v>
      </c>
    </row>
    <row r="147" spans="1:16" x14ac:dyDescent="0.15">
      <c r="A147" s="18">
        <v>73</v>
      </c>
      <c r="B147" s="18">
        <v>145</v>
      </c>
      <c r="D147">
        <v>577.991943359375</v>
      </c>
      <c r="E147">
        <v>523.22979736328102</v>
      </c>
      <c r="F147">
        <v>492.76828002929699</v>
      </c>
      <c r="G147">
        <v>482.82968139648398</v>
      </c>
      <c r="I147" s="19">
        <f t="shared" si="13"/>
        <v>85.223663330078011</v>
      </c>
      <c r="J147" s="19">
        <f t="shared" si="13"/>
        <v>40.400115966797046</v>
      </c>
      <c r="K147" s="19">
        <f t="shared" si="14"/>
        <v>56.943582153320079</v>
      </c>
      <c r="L147" s="20">
        <f t="shared" si="15"/>
        <v>1.4094905618617366</v>
      </c>
      <c r="M147" s="20">
        <f t="shared" si="12"/>
        <v>1.8847145708024287</v>
      </c>
      <c r="P147" s="18">
        <f t="shared" si="16"/>
        <v>-0.17398662266162479</v>
      </c>
    </row>
    <row r="148" spans="1:16" x14ac:dyDescent="0.15">
      <c r="A148" s="18">
        <v>73.5</v>
      </c>
      <c r="B148" s="18">
        <v>146</v>
      </c>
      <c r="D148">
        <v>577.46112060546898</v>
      </c>
      <c r="E148">
        <v>521.90118408203102</v>
      </c>
      <c r="F148">
        <v>491.57763671875</v>
      </c>
      <c r="G148">
        <v>481.83578491210898</v>
      </c>
      <c r="I148" s="19">
        <f t="shared" si="13"/>
        <v>85.883483886718977</v>
      </c>
      <c r="J148" s="19">
        <f t="shared" si="13"/>
        <v>40.065399169922046</v>
      </c>
      <c r="K148" s="19">
        <f t="shared" si="14"/>
        <v>57.837704467773548</v>
      </c>
      <c r="L148" s="20">
        <f t="shared" si="15"/>
        <v>1.4435823844529061</v>
      </c>
      <c r="M148" s="20">
        <f t="shared" si="12"/>
        <v>1.9220613523589454</v>
      </c>
      <c r="P148" s="18">
        <f t="shared" si="16"/>
        <v>1.8041273968389921</v>
      </c>
    </row>
    <row r="149" spans="1:16" x14ac:dyDescent="0.15">
      <c r="A149" s="18">
        <v>74</v>
      </c>
      <c r="B149" s="18">
        <v>147</v>
      </c>
      <c r="D149">
        <v>578.87933349609398</v>
      </c>
      <c r="E149">
        <v>522.92150878906295</v>
      </c>
      <c r="F149">
        <v>491.54959106445301</v>
      </c>
      <c r="G149">
        <v>482.01950073242199</v>
      </c>
      <c r="I149" s="19">
        <f t="shared" si="13"/>
        <v>87.329742431640966</v>
      </c>
      <c r="J149" s="19">
        <f t="shared" si="13"/>
        <v>40.902008056640966</v>
      </c>
      <c r="K149" s="19">
        <f t="shared" si="14"/>
        <v>58.69833679199229</v>
      </c>
      <c r="L149" s="20">
        <f t="shared" si="15"/>
        <v>1.4350967001597337</v>
      </c>
      <c r="M149" s="20">
        <f t="shared" si="12"/>
        <v>1.9168306270311199</v>
      </c>
      <c r="P149" s="18">
        <f t="shared" si="16"/>
        <v>1.5270761846088188</v>
      </c>
    </row>
    <row r="150" spans="1:16" x14ac:dyDescent="0.15">
      <c r="A150" s="18">
        <v>74.5</v>
      </c>
      <c r="B150" s="18">
        <v>148</v>
      </c>
      <c r="D150">
        <v>577.93988037109398</v>
      </c>
      <c r="E150">
        <v>522.38488769531295</v>
      </c>
      <c r="F150">
        <v>492.06787109375</v>
      </c>
      <c r="G150">
        <v>481.92724609375</v>
      </c>
      <c r="I150" s="19">
        <f t="shared" si="13"/>
        <v>85.872009277343977</v>
      </c>
      <c r="J150" s="19">
        <f t="shared" si="13"/>
        <v>40.457641601562955</v>
      </c>
      <c r="K150" s="19">
        <f t="shared" si="14"/>
        <v>57.551660156249909</v>
      </c>
      <c r="L150" s="20">
        <f t="shared" si="15"/>
        <v>1.4225164364011416</v>
      </c>
      <c r="M150" s="20">
        <f t="shared" si="12"/>
        <v>1.9075053222378751</v>
      </c>
      <c r="P150" s="18">
        <f t="shared" si="16"/>
        <v>1.0331509953734628</v>
      </c>
    </row>
    <row r="151" spans="1:16" x14ac:dyDescent="0.15">
      <c r="A151" s="18">
        <v>75</v>
      </c>
      <c r="B151" s="18">
        <v>149</v>
      </c>
      <c r="D151">
        <v>577.73150634765602</v>
      </c>
      <c r="E151">
        <v>522.28454589843795</v>
      </c>
      <c r="F151">
        <v>491.338623046875</v>
      </c>
      <c r="G151">
        <v>481.56463623046898</v>
      </c>
      <c r="I151" s="19">
        <f t="shared" si="13"/>
        <v>86.392883300781023</v>
      </c>
      <c r="J151" s="19">
        <f t="shared" si="13"/>
        <v>40.719909667968977</v>
      </c>
      <c r="K151" s="19">
        <f t="shared" si="14"/>
        <v>57.888946533202741</v>
      </c>
      <c r="L151" s="20">
        <f t="shared" si="15"/>
        <v>1.4216374006040402</v>
      </c>
      <c r="M151" s="20">
        <f t="shared" si="12"/>
        <v>1.9098812454061211</v>
      </c>
      <c r="P151" s="18">
        <f t="shared" si="16"/>
        <v>1.1589944210312171</v>
      </c>
    </row>
    <row r="152" spans="1:16" x14ac:dyDescent="0.15">
      <c r="A152" s="18">
        <v>75.5</v>
      </c>
      <c r="B152" s="18">
        <v>150</v>
      </c>
      <c r="D152">
        <v>578.52624511718795</v>
      </c>
      <c r="E152">
        <v>523.57604980468795</v>
      </c>
      <c r="F152">
        <v>491.70730590820301</v>
      </c>
      <c r="G152">
        <v>482.20608520507801</v>
      </c>
      <c r="I152" s="19">
        <f t="shared" si="13"/>
        <v>86.818939208984943</v>
      </c>
      <c r="J152" s="19">
        <f t="shared" si="13"/>
        <v>41.369964599609943</v>
      </c>
      <c r="K152" s="19">
        <f t="shared" si="14"/>
        <v>57.859963989257984</v>
      </c>
      <c r="L152" s="20">
        <f t="shared" si="15"/>
        <v>1.3985983442152503</v>
      </c>
      <c r="M152" s="20">
        <f t="shared" ref="M152" si="17">L152+ABS($N$2)*A152</f>
        <v>1.8900971479826785</v>
      </c>
      <c r="P152" s="18">
        <f t="shared" si="16"/>
        <v>0.11110759262393248</v>
      </c>
    </row>
    <row r="153" spans="1:16" x14ac:dyDescent="0.15">
      <c r="D153">
        <v>577.27423095703102</v>
      </c>
      <c r="E153">
        <v>522.34698486328102</v>
      </c>
      <c r="F153">
        <v>491.98739624023398</v>
      </c>
      <c r="G153">
        <v>482.21829223632801</v>
      </c>
      <c r="I153" s="19"/>
      <c r="J153" s="19"/>
      <c r="K153" s="19"/>
      <c r="L153" s="20"/>
      <c r="M153" s="20"/>
    </row>
    <row r="154" spans="1:16" x14ac:dyDescent="0.15">
      <c r="D154">
        <v>584.36267089843795</v>
      </c>
      <c r="E154">
        <v>526.82843017578102</v>
      </c>
      <c r="F154">
        <v>491.26910400390602</v>
      </c>
      <c r="G154">
        <v>481.12643432617199</v>
      </c>
      <c r="I154" s="19"/>
      <c r="J154" s="19"/>
      <c r="K154" s="19"/>
      <c r="L154" s="20"/>
      <c r="M154" s="20"/>
    </row>
    <row r="155" spans="1:16" x14ac:dyDescent="0.15">
      <c r="D155">
        <v>593.67712402343795</v>
      </c>
      <c r="E155">
        <v>529.88818359375</v>
      </c>
      <c r="F155">
        <v>491.911376953125</v>
      </c>
      <c r="G155">
        <v>481.41952514648398</v>
      </c>
      <c r="I155" s="19"/>
      <c r="J155" s="19"/>
      <c r="K155" s="19"/>
      <c r="L155" s="20"/>
      <c r="M155" s="20"/>
    </row>
    <row r="156" spans="1:16" x14ac:dyDescent="0.15">
      <c r="D156">
        <v>585.07775878906295</v>
      </c>
      <c r="E156">
        <v>526.384521484375</v>
      </c>
      <c r="F156">
        <v>491.70568847656301</v>
      </c>
      <c r="G156">
        <v>481.91421508789102</v>
      </c>
      <c r="I156" s="19"/>
      <c r="J156" s="19"/>
      <c r="K156" s="19"/>
      <c r="L156" s="20"/>
      <c r="M156" s="20"/>
    </row>
    <row r="157" spans="1:16" x14ac:dyDescent="0.15">
      <c r="D157">
        <v>576.67639160156295</v>
      </c>
      <c r="E157">
        <v>522.32019042968795</v>
      </c>
      <c r="F157">
        <v>490.68942260742199</v>
      </c>
      <c r="G157">
        <v>480.84634399414102</v>
      </c>
      <c r="I157" s="19"/>
      <c r="J157" s="19"/>
      <c r="K157" s="19"/>
      <c r="L157" s="20"/>
      <c r="M157" s="20"/>
    </row>
    <row r="158" spans="1:16" x14ac:dyDescent="0.15">
      <c r="D158">
        <v>575.07049560546898</v>
      </c>
      <c r="E158">
        <v>522.06512451171898</v>
      </c>
      <c r="F158">
        <v>491.69635009765602</v>
      </c>
      <c r="G158">
        <v>481.93862915039102</v>
      </c>
      <c r="I158" s="19"/>
      <c r="J158" s="19"/>
      <c r="K158" s="19"/>
      <c r="L158" s="20"/>
      <c r="M158" s="20"/>
    </row>
    <row r="159" spans="1:16" x14ac:dyDescent="0.15">
      <c r="D159">
        <v>578.35119628906295</v>
      </c>
      <c r="E159">
        <v>523.43280029296898</v>
      </c>
      <c r="F159">
        <v>491.06503295898398</v>
      </c>
      <c r="G159">
        <v>481.34185791015602</v>
      </c>
      <c r="I159" s="19"/>
      <c r="J159" s="19"/>
      <c r="K159" s="19"/>
      <c r="L159" s="20"/>
      <c r="M159" s="20"/>
    </row>
    <row r="160" spans="1:16" x14ac:dyDescent="0.15">
      <c r="D160">
        <v>576.055908203125</v>
      </c>
      <c r="E160">
        <v>523.42858886718795</v>
      </c>
      <c r="F160">
        <v>491.85366821289102</v>
      </c>
      <c r="G160">
        <v>481.84756469726602</v>
      </c>
      <c r="I160" s="19"/>
      <c r="J160" s="19"/>
      <c r="K160" s="19"/>
      <c r="L160" s="20"/>
      <c r="M160" s="20"/>
    </row>
    <row r="161" spans="4:13" x14ac:dyDescent="0.15">
      <c r="D161">
        <v>568.28033447265602</v>
      </c>
      <c r="E161">
        <v>518.88934326171898</v>
      </c>
      <c r="F161">
        <v>492.07073974609398</v>
      </c>
      <c r="G161">
        <v>482.69470214843801</v>
      </c>
      <c r="I161" s="19"/>
      <c r="J161" s="19"/>
      <c r="K161" s="19"/>
      <c r="L161" s="20"/>
      <c r="M161" s="20"/>
    </row>
    <row r="162" spans="4:13" x14ac:dyDescent="0.15">
      <c r="D162">
        <v>568.99963378906295</v>
      </c>
      <c r="E162">
        <v>519.34625244140602</v>
      </c>
      <c r="F162">
        <v>491.32440185546898</v>
      </c>
      <c r="G162">
        <v>481.86788940429699</v>
      </c>
      <c r="I162" s="19"/>
      <c r="J162" s="19"/>
      <c r="K162" s="19"/>
      <c r="L162" s="20"/>
      <c r="M162" s="20"/>
    </row>
    <row r="163" spans="4:13" x14ac:dyDescent="0.15">
      <c r="D163">
        <v>573.33782958984398</v>
      </c>
      <c r="E163">
        <v>521.047119140625</v>
      </c>
      <c r="F163">
        <v>490.85812377929699</v>
      </c>
      <c r="G163">
        <v>481.29104614257801</v>
      </c>
      <c r="I163" s="19"/>
      <c r="J163" s="19"/>
      <c r="K163" s="19"/>
      <c r="L163" s="20"/>
      <c r="M163" s="20"/>
    </row>
    <row r="164" spans="4:13" x14ac:dyDescent="0.15">
      <c r="D164">
        <v>572.670654296875</v>
      </c>
      <c r="E164">
        <v>521.03143310546898</v>
      </c>
      <c r="F164">
        <v>491.513427734375</v>
      </c>
      <c r="G164">
        <v>481.32925415039102</v>
      </c>
      <c r="I164" s="19"/>
      <c r="J164" s="19"/>
      <c r="K164" s="19"/>
      <c r="L164" s="20"/>
      <c r="M164" s="20"/>
    </row>
    <row r="165" spans="4:13" x14ac:dyDescent="0.15">
      <c r="D165">
        <v>573.286865234375</v>
      </c>
      <c r="E165">
        <v>521.15283203125</v>
      </c>
      <c r="F165">
        <v>491.99551391601602</v>
      </c>
      <c r="G165">
        <v>482.7353515625</v>
      </c>
      <c r="I165" s="19"/>
      <c r="J165" s="19"/>
      <c r="K165" s="19"/>
      <c r="L165" s="20"/>
      <c r="M165" s="20"/>
    </row>
    <row r="166" spans="4:13" x14ac:dyDescent="0.15">
      <c r="D166">
        <v>574.08538818359398</v>
      </c>
      <c r="E166">
        <v>521.29870605468795</v>
      </c>
      <c r="F166">
        <v>490.9853515625</v>
      </c>
      <c r="G166">
        <v>481.33779907226602</v>
      </c>
      <c r="I166" s="19"/>
      <c r="J166" s="19"/>
      <c r="K166" s="19"/>
      <c r="L166" s="20"/>
      <c r="M166" s="20"/>
    </row>
    <row r="167" spans="4:13" x14ac:dyDescent="0.15">
      <c r="D167">
        <v>575.26312255859398</v>
      </c>
      <c r="E167">
        <v>522.44580078125</v>
      </c>
      <c r="F167">
        <v>491.43820190429699</v>
      </c>
      <c r="G167">
        <v>481.59185791015602</v>
      </c>
      <c r="I167" s="19"/>
      <c r="J167" s="19"/>
      <c r="K167" s="19"/>
      <c r="L167" s="20"/>
      <c r="M167" s="20"/>
    </row>
    <row r="168" spans="4:13" x14ac:dyDescent="0.15">
      <c r="D168">
        <v>572.253173828125</v>
      </c>
      <c r="E168">
        <v>521.216796875</v>
      </c>
      <c r="F168">
        <v>492.328857421875</v>
      </c>
      <c r="G168">
        <v>482.33984375</v>
      </c>
      <c r="I168" s="19"/>
      <c r="J168" s="19"/>
      <c r="K168" s="19"/>
      <c r="L168" s="20"/>
      <c r="M168" s="20"/>
    </row>
    <row r="169" spans="4:13" x14ac:dyDescent="0.15">
      <c r="D169">
        <v>573.01568603515602</v>
      </c>
      <c r="E169">
        <v>520.72692871093795</v>
      </c>
      <c r="F169">
        <v>490.76177978515602</v>
      </c>
      <c r="G169">
        <v>480.94430541992199</v>
      </c>
      <c r="I169" s="19"/>
      <c r="J169" s="19"/>
      <c r="K169" s="19"/>
      <c r="L169" s="20"/>
      <c r="M169" s="20"/>
    </row>
    <row r="170" spans="4:13" x14ac:dyDescent="0.15">
      <c r="D170">
        <v>575.77825927734398</v>
      </c>
      <c r="E170">
        <v>522.68438720703102</v>
      </c>
      <c r="F170">
        <v>491.64959716796898</v>
      </c>
      <c r="G170">
        <v>481.45202636718801</v>
      </c>
      <c r="I170" s="19"/>
      <c r="J170" s="19"/>
      <c r="K170" s="19"/>
      <c r="L170" s="20"/>
      <c r="M170" s="20"/>
    </row>
    <row r="171" spans="4:13" x14ac:dyDescent="0.15">
      <c r="D171">
        <v>575.79583740234398</v>
      </c>
      <c r="E171">
        <v>522.03564453125</v>
      </c>
      <c r="F171">
        <v>492.00082397460898</v>
      </c>
      <c r="G171">
        <v>482.33413696289102</v>
      </c>
      <c r="I171" s="19"/>
      <c r="J171" s="19"/>
      <c r="K171" s="19"/>
      <c r="L171" s="20"/>
      <c r="M171" s="20"/>
    </row>
    <row r="172" spans="4:13" x14ac:dyDescent="0.15">
      <c r="D172">
        <v>583.864013671875</v>
      </c>
      <c r="E172">
        <v>526.60778808593795</v>
      </c>
      <c r="F172">
        <v>491.62844848632801</v>
      </c>
      <c r="G172">
        <v>481.61990356445301</v>
      </c>
      <c r="I172" s="19"/>
      <c r="J172" s="19"/>
      <c r="K172" s="19"/>
      <c r="L172" s="20"/>
      <c r="M172" s="20"/>
    </row>
    <row r="173" spans="4:13" x14ac:dyDescent="0.15">
      <c r="D173">
        <v>579.11755371093795</v>
      </c>
      <c r="E173">
        <v>524.14782714843795</v>
      </c>
      <c r="F173">
        <v>490.87277221679699</v>
      </c>
      <c r="G173">
        <v>481.241455078125</v>
      </c>
      <c r="I173" s="19"/>
      <c r="J173" s="19"/>
      <c r="K173" s="19"/>
      <c r="L173" s="20"/>
      <c r="M173" s="20"/>
    </row>
    <row r="174" spans="4:13" x14ac:dyDescent="0.15">
      <c r="D174">
        <v>578.65490722656295</v>
      </c>
      <c r="E174">
        <v>524.38299560546898</v>
      </c>
      <c r="F174">
        <v>491.18658447265602</v>
      </c>
      <c r="G174">
        <v>481.26220703125</v>
      </c>
      <c r="I174" s="19"/>
      <c r="J174" s="19"/>
      <c r="K174" s="19"/>
      <c r="L174" s="20"/>
      <c r="M174" s="20"/>
    </row>
    <row r="175" spans="4:13" x14ac:dyDescent="0.15">
      <c r="D175">
        <v>581.98809814453102</v>
      </c>
      <c r="E175">
        <v>525.448486328125</v>
      </c>
      <c r="F175">
        <v>491.96057128906301</v>
      </c>
      <c r="G175">
        <v>482.27966308593801</v>
      </c>
      <c r="I175" s="19"/>
      <c r="J175" s="19"/>
      <c r="K175" s="19"/>
      <c r="L175" s="20"/>
      <c r="M175" s="20"/>
    </row>
    <row r="176" spans="4:13" x14ac:dyDescent="0.15">
      <c r="D176">
        <v>588.00305175781295</v>
      </c>
      <c r="E176">
        <v>529.42126464843795</v>
      </c>
      <c r="F176">
        <v>491.18536376953102</v>
      </c>
      <c r="G176">
        <v>481.38494873046898</v>
      </c>
      <c r="I176" s="19"/>
      <c r="J176" s="19"/>
      <c r="K176" s="19"/>
      <c r="L176" s="20"/>
      <c r="M176" s="20"/>
    </row>
    <row r="177" spans="4:13" x14ac:dyDescent="0.15">
      <c r="D177">
        <v>589.95941162109398</v>
      </c>
      <c r="E177">
        <v>530.93145751953102</v>
      </c>
      <c r="F177">
        <v>492.15814208984398</v>
      </c>
      <c r="G177">
        <v>482.02764892578102</v>
      </c>
      <c r="I177" s="19"/>
      <c r="J177" s="19"/>
      <c r="K177" s="19"/>
      <c r="L177" s="20"/>
      <c r="M177" s="20"/>
    </row>
    <row r="178" spans="4:13" x14ac:dyDescent="0.15">
      <c r="D178">
        <v>589.41516113281295</v>
      </c>
      <c r="E178">
        <v>529.93682861328102</v>
      </c>
      <c r="F178">
        <v>491.42559814453102</v>
      </c>
      <c r="G178">
        <v>481.79025268554699</v>
      </c>
      <c r="I178" s="19"/>
      <c r="J178" s="19"/>
      <c r="K178" s="19"/>
      <c r="L178" s="19"/>
    </row>
    <row r="179" spans="4:13" x14ac:dyDescent="0.15">
      <c r="D179">
        <v>592.26385498046898</v>
      </c>
      <c r="E179">
        <v>531.96514892578102</v>
      </c>
      <c r="F179">
        <v>490.98822021484398</v>
      </c>
      <c r="G179">
        <v>481.37561035156301</v>
      </c>
      <c r="I179" s="19"/>
      <c r="J179" s="19"/>
      <c r="K179" s="19"/>
      <c r="L179" s="19"/>
    </row>
    <row r="180" spans="4:13" x14ac:dyDescent="0.15">
      <c r="D180">
        <v>592.091552734375</v>
      </c>
      <c r="E180">
        <v>531.94293212890602</v>
      </c>
      <c r="F180">
        <v>491.43862915039102</v>
      </c>
      <c r="G180">
        <v>481.58941650390602</v>
      </c>
      <c r="I180" s="19"/>
      <c r="J180" s="19"/>
      <c r="K180" s="19"/>
      <c r="L180" s="19"/>
    </row>
    <row r="181" spans="4:13" x14ac:dyDescent="0.15">
      <c r="D181">
        <v>591.07354736328102</v>
      </c>
      <c r="E181">
        <v>531.16241455078102</v>
      </c>
      <c r="F181">
        <v>492.02032470703102</v>
      </c>
      <c r="G181">
        <v>482.23049926757801</v>
      </c>
      <c r="I181" s="19"/>
      <c r="J181" s="19"/>
      <c r="K181" s="19"/>
      <c r="L181" s="19"/>
    </row>
    <row r="182" spans="4:13" x14ac:dyDescent="0.15">
      <c r="D182">
        <v>590.76257324218795</v>
      </c>
      <c r="E182">
        <v>531.39294433593795</v>
      </c>
      <c r="F182">
        <v>490.71502685546898</v>
      </c>
      <c r="G182">
        <v>481.55935668945301</v>
      </c>
      <c r="I182" s="19"/>
      <c r="J182" s="19"/>
      <c r="K182" s="19"/>
      <c r="L182" s="19"/>
    </row>
    <row r="183" spans="4:13" x14ac:dyDescent="0.15">
      <c r="D183">
        <v>590.18536376953102</v>
      </c>
      <c r="E183">
        <v>532.09460449218795</v>
      </c>
      <c r="F183">
        <v>491.79348754882801</v>
      </c>
      <c r="G183">
        <v>481.71139526367199</v>
      </c>
      <c r="I183" s="19"/>
      <c r="J183" s="19"/>
      <c r="K183" s="19"/>
      <c r="L183" s="19"/>
    </row>
    <row r="184" spans="4:13" x14ac:dyDescent="0.15">
      <c r="D184">
        <v>587.353515625</v>
      </c>
      <c r="E184">
        <v>529.09191894531295</v>
      </c>
      <c r="F184">
        <v>492.510986328125</v>
      </c>
      <c r="G184">
        <v>482.29754638671898</v>
      </c>
      <c r="I184" s="19"/>
      <c r="J184" s="19"/>
      <c r="K184" s="19"/>
      <c r="L184" s="19"/>
    </row>
    <row r="185" spans="4:13" x14ac:dyDescent="0.15">
      <c r="D185">
        <v>574.91650390625</v>
      </c>
      <c r="E185">
        <v>522.87170410156295</v>
      </c>
      <c r="F185">
        <v>491.07073974609398</v>
      </c>
      <c r="G185">
        <v>481.04470825195301</v>
      </c>
      <c r="I185" s="19"/>
      <c r="J185" s="19"/>
      <c r="K185" s="19"/>
      <c r="L185" s="19"/>
    </row>
    <row r="186" spans="4:13" x14ac:dyDescent="0.15">
      <c r="D186">
        <v>570.42626953125</v>
      </c>
      <c r="E186">
        <v>521.29449462890602</v>
      </c>
      <c r="F186">
        <v>490.87438964843801</v>
      </c>
      <c r="G186">
        <v>480.85366821289102</v>
      </c>
      <c r="I186" s="19"/>
      <c r="J186" s="19"/>
      <c r="K186" s="19"/>
      <c r="L186" s="19"/>
    </row>
    <row r="187" spans="4:13" x14ac:dyDescent="0.15">
      <c r="D187">
        <v>572.32360839843795</v>
      </c>
      <c r="E187">
        <v>522.30029296875</v>
      </c>
      <c r="F187">
        <v>491.28820800781301</v>
      </c>
      <c r="G187">
        <v>480.77764892578102</v>
      </c>
      <c r="I187" s="19"/>
      <c r="J187" s="19"/>
      <c r="K187" s="19"/>
      <c r="L187" s="19"/>
    </row>
    <row r="188" spans="4:13" x14ac:dyDescent="0.15">
      <c r="D188">
        <v>576.231689453125</v>
      </c>
      <c r="E188">
        <v>524.006103515625</v>
      </c>
      <c r="F188">
        <v>491.75772094726602</v>
      </c>
      <c r="G188">
        <v>482.22357177734398</v>
      </c>
      <c r="I188" s="19"/>
      <c r="J188" s="19"/>
      <c r="K188" s="19"/>
      <c r="L188" s="19"/>
    </row>
    <row r="189" spans="4:13" x14ac:dyDescent="0.15">
      <c r="D189">
        <v>573.95593261718795</v>
      </c>
      <c r="E189">
        <v>522.437744140625</v>
      </c>
      <c r="F189">
        <v>492.57968139648398</v>
      </c>
      <c r="G189">
        <v>482.19024658203102</v>
      </c>
      <c r="I189" s="19"/>
      <c r="J189" s="19"/>
      <c r="K189" s="19"/>
      <c r="L189" s="19"/>
    </row>
    <row r="190" spans="4:13" x14ac:dyDescent="0.15">
      <c r="D190">
        <v>575.76678466796898</v>
      </c>
      <c r="E190">
        <v>523.0107421875</v>
      </c>
      <c r="F190">
        <v>492.09796142578102</v>
      </c>
      <c r="G190">
        <v>481.823974609375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9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709.71002197265602</v>
      </c>
      <c r="E2">
        <v>563.02038574218795</v>
      </c>
      <c r="F2">
        <v>495.16998291015602</v>
      </c>
      <c r="G2">
        <v>484.820556640625</v>
      </c>
      <c r="I2" s="19">
        <f t="shared" ref="I2:J65" si="0">D2-F2</f>
        <v>214.5400390625</v>
      </c>
      <c r="J2" s="19">
        <f t="shared" si="0"/>
        <v>78.199829101562955</v>
      </c>
      <c r="K2" s="19">
        <f t="shared" ref="K2:K65" si="1">I2-0.7*J2</f>
        <v>159.80015869140593</v>
      </c>
      <c r="L2" s="20">
        <f t="shared" ref="L2:L65" si="2">K2/J2</f>
        <v>2.0434847560071208</v>
      </c>
      <c r="M2" s="20"/>
      <c r="N2" s="18">
        <f>LINEST(V64:V104,U64:U104)</f>
        <v>-8.448056413208907E-3</v>
      </c>
      <c r="O2" s="21">
        <f>AVERAGE(M38:M45)</f>
        <v>2.1032101100899818</v>
      </c>
    </row>
    <row r="3" spans="1:16" x14ac:dyDescent="0.15">
      <c r="A3" s="18">
        <v>1</v>
      </c>
      <c r="B3" s="18">
        <v>1</v>
      </c>
      <c r="C3" s="18" t="s">
        <v>7</v>
      </c>
      <c r="D3">
        <v>713.17785644531295</v>
      </c>
      <c r="E3">
        <v>563.11395263671898</v>
      </c>
      <c r="F3">
        <v>494.533447265625</v>
      </c>
      <c r="G3">
        <v>484.17559814453102</v>
      </c>
      <c r="I3" s="19">
        <f t="shared" si="0"/>
        <v>218.64440917968795</v>
      </c>
      <c r="J3" s="19">
        <f t="shared" si="0"/>
        <v>78.938354492187955</v>
      </c>
      <c r="K3" s="19">
        <f t="shared" si="1"/>
        <v>163.38756103515638</v>
      </c>
      <c r="L3" s="20">
        <f t="shared" si="2"/>
        <v>2.0698120968727038</v>
      </c>
      <c r="M3" s="20"/>
    </row>
    <row r="4" spans="1:16" ht="15" x14ac:dyDescent="0.15">
      <c r="A4" s="18">
        <v>1.5</v>
      </c>
      <c r="B4" s="18">
        <v>2</v>
      </c>
      <c r="D4">
        <v>710.15533447265602</v>
      </c>
      <c r="E4">
        <v>561.77783203125</v>
      </c>
      <c r="F4">
        <v>495.34176635742199</v>
      </c>
      <c r="G4">
        <v>485.44717407226602</v>
      </c>
      <c r="I4" s="19">
        <f t="shared" si="0"/>
        <v>214.81356811523403</v>
      </c>
      <c r="J4" s="19">
        <f t="shared" si="0"/>
        <v>76.330657958983977</v>
      </c>
      <c r="K4" s="19">
        <f t="shared" si="1"/>
        <v>161.38210754394527</v>
      </c>
      <c r="L4" s="20">
        <f t="shared" si="2"/>
        <v>2.1142501828120412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699.68072509765602</v>
      </c>
      <c r="E5">
        <v>557.43927001953102</v>
      </c>
      <c r="F5">
        <v>494.08013916015602</v>
      </c>
      <c r="G5">
        <v>484.19625854492199</v>
      </c>
      <c r="I5" s="19">
        <f t="shared" si="0"/>
        <v>205.6005859375</v>
      </c>
      <c r="J5" s="19">
        <f t="shared" si="0"/>
        <v>73.243011474609034</v>
      </c>
      <c r="K5" s="19">
        <f t="shared" si="1"/>
        <v>154.33047790527368</v>
      </c>
      <c r="L5" s="20">
        <f t="shared" si="2"/>
        <v>2.1071017534386205</v>
      </c>
      <c r="M5" s="20"/>
      <c r="N5" s="18">
        <f>RSQ(V64:V104,U64:U104)</f>
        <v>0.99109418277788641</v>
      </c>
    </row>
    <row r="6" spans="1:16" x14ac:dyDescent="0.15">
      <c r="A6" s="18">
        <v>2.5</v>
      </c>
      <c r="B6" s="18">
        <v>4</v>
      </c>
      <c r="C6" s="18" t="s">
        <v>5</v>
      </c>
      <c r="D6">
        <v>698.466796875</v>
      </c>
      <c r="E6">
        <v>558.50390625</v>
      </c>
      <c r="F6">
        <v>494.01223754882801</v>
      </c>
      <c r="G6">
        <v>484.48468017578102</v>
      </c>
      <c r="I6" s="19">
        <f t="shared" si="0"/>
        <v>204.45455932617199</v>
      </c>
      <c r="J6" s="19">
        <f t="shared" si="0"/>
        <v>74.019226074218977</v>
      </c>
      <c r="K6" s="19">
        <f t="shared" si="1"/>
        <v>152.64110107421871</v>
      </c>
      <c r="L6" s="20">
        <f t="shared" si="2"/>
        <v>2.0621818028895045</v>
      </c>
      <c r="M6" s="20">
        <f t="shared" ref="M6:M22" si="3">L6+ABS($N$2)*A6</f>
        <v>2.0833019439225269</v>
      </c>
      <c r="P6" s="18">
        <f t="shared" ref="P6:P69" si="4">(M6-$O$2)/$O$2*100</f>
        <v>-0.94656097704870823</v>
      </c>
    </row>
    <row r="7" spans="1:16" x14ac:dyDescent="0.15">
      <c r="A7" s="18">
        <v>3</v>
      </c>
      <c r="B7" s="18">
        <v>5</v>
      </c>
      <c r="C7" s="18" t="s">
        <v>8</v>
      </c>
      <c r="D7">
        <v>699.10247802734398</v>
      </c>
      <c r="E7">
        <v>557.69427490234398</v>
      </c>
      <c r="F7">
        <v>494.19729614257801</v>
      </c>
      <c r="G7">
        <v>484.89816284179699</v>
      </c>
      <c r="I7" s="19">
        <f t="shared" si="0"/>
        <v>204.90518188476597</v>
      </c>
      <c r="J7" s="19">
        <f t="shared" si="0"/>
        <v>72.796112060546989</v>
      </c>
      <c r="K7" s="19">
        <f t="shared" si="1"/>
        <v>153.94790344238308</v>
      </c>
      <c r="L7" s="20">
        <f t="shared" si="2"/>
        <v>2.1147819448700695</v>
      </c>
      <c r="M7" s="20">
        <f t="shared" si="3"/>
        <v>2.1401261141096963</v>
      </c>
      <c r="P7" s="18">
        <f t="shared" si="4"/>
        <v>1.7552218792888521</v>
      </c>
    </row>
    <row r="8" spans="1:16" x14ac:dyDescent="0.15">
      <c r="A8" s="18">
        <v>3.5</v>
      </c>
      <c r="B8" s="18">
        <v>6</v>
      </c>
      <c r="D8">
        <v>703.23034667968795</v>
      </c>
      <c r="E8">
        <v>559.58251953125</v>
      </c>
      <c r="F8">
        <v>493.52783203125</v>
      </c>
      <c r="G8">
        <v>483.63220214843801</v>
      </c>
      <c r="I8" s="19">
        <f t="shared" si="0"/>
        <v>209.70251464843795</v>
      </c>
      <c r="J8" s="19">
        <f t="shared" si="0"/>
        <v>75.950317382811988</v>
      </c>
      <c r="K8" s="19">
        <f t="shared" si="1"/>
        <v>156.53729248046957</v>
      </c>
      <c r="L8" s="20">
        <f t="shared" si="2"/>
        <v>2.0610485627265449</v>
      </c>
      <c r="M8" s="20">
        <f t="shared" si="3"/>
        <v>2.0906167601727761</v>
      </c>
      <c r="P8" s="18">
        <f t="shared" si="4"/>
        <v>-0.59876803828538794</v>
      </c>
    </row>
    <row r="9" spans="1:16" x14ac:dyDescent="0.15">
      <c r="A9" s="18">
        <v>4</v>
      </c>
      <c r="B9" s="18">
        <v>7</v>
      </c>
      <c r="D9">
        <v>706.749267578125</v>
      </c>
      <c r="E9">
        <v>561.69573974609398</v>
      </c>
      <c r="F9">
        <v>494.471923828125</v>
      </c>
      <c r="G9">
        <v>484.75344848632801</v>
      </c>
      <c r="I9" s="19">
        <f t="shared" si="0"/>
        <v>212.27734375</v>
      </c>
      <c r="J9" s="19">
        <f t="shared" si="0"/>
        <v>76.942291259765966</v>
      </c>
      <c r="K9" s="19">
        <f t="shared" si="1"/>
        <v>158.41773986816384</v>
      </c>
      <c r="L9" s="20">
        <f t="shared" si="2"/>
        <v>2.0589163290358412</v>
      </c>
      <c r="M9" s="20">
        <f t="shared" si="3"/>
        <v>2.0927085546886768</v>
      </c>
      <c r="P9" s="18">
        <f t="shared" si="4"/>
        <v>-0.4993108083174701</v>
      </c>
    </row>
    <row r="10" spans="1:16" x14ac:dyDescent="0.15">
      <c r="A10" s="18">
        <v>4.5</v>
      </c>
      <c r="B10" s="18">
        <v>8</v>
      </c>
      <c r="D10">
        <v>707.90533447265602</v>
      </c>
      <c r="E10">
        <v>561.83532714843795</v>
      </c>
      <c r="F10">
        <v>493.08346557617199</v>
      </c>
      <c r="G10">
        <v>483.55181884765602</v>
      </c>
      <c r="I10" s="19">
        <f t="shared" si="0"/>
        <v>214.82186889648403</v>
      </c>
      <c r="J10" s="19">
        <f t="shared" si="0"/>
        <v>78.283508300781932</v>
      </c>
      <c r="K10" s="19">
        <f t="shared" si="1"/>
        <v>160.02341308593668</v>
      </c>
      <c r="L10" s="20">
        <f t="shared" si="2"/>
        <v>2.0441522941344505</v>
      </c>
      <c r="M10" s="20">
        <f t="shared" si="3"/>
        <v>2.0821685479938905</v>
      </c>
      <c r="P10" s="18">
        <f t="shared" si="4"/>
        <v>-1.0004498359505838</v>
      </c>
    </row>
    <row r="11" spans="1:16" x14ac:dyDescent="0.15">
      <c r="A11" s="18">
        <v>5</v>
      </c>
      <c r="B11" s="18">
        <v>9</v>
      </c>
      <c r="D11">
        <v>711.890380859375</v>
      </c>
      <c r="E11">
        <v>563.33856201171898</v>
      </c>
      <c r="F11">
        <v>494.30831909179699</v>
      </c>
      <c r="G11">
        <v>485.09365844726602</v>
      </c>
      <c r="I11" s="19">
        <f t="shared" si="0"/>
        <v>217.58206176757801</v>
      </c>
      <c r="J11" s="19">
        <f t="shared" si="0"/>
        <v>78.244903564452954</v>
      </c>
      <c r="K11" s="19">
        <f t="shared" si="1"/>
        <v>162.81062927246094</v>
      </c>
      <c r="L11" s="20">
        <f t="shared" si="2"/>
        <v>2.0807825411702163</v>
      </c>
      <c r="M11" s="20">
        <f t="shared" si="3"/>
        <v>2.1230228232362607</v>
      </c>
      <c r="P11" s="18">
        <f t="shared" si="4"/>
        <v>0.94202253266228408</v>
      </c>
    </row>
    <row r="12" spans="1:16" x14ac:dyDescent="0.15">
      <c r="A12" s="18">
        <v>5.5</v>
      </c>
      <c r="B12" s="18">
        <v>10</v>
      </c>
      <c r="D12">
        <v>674.75573730468795</v>
      </c>
      <c r="E12">
        <v>549.135009765625</v>
      </c>
      <c r="F12">
        <v>493.64495849609398</v>
      </c>
      <c r="G12">
        <v>484.18911743164102</v>
      </c>
      <c r="I12" s="19">
        <f t="shared" si="0"/>
        <v>181.11077880859398</v>
      </c>
      <c r="J12" s="19">
        <f t="shared" si="0"/>
        <v>64.945892333983977</v>
      </c>
      <c r="K12" s="19">
        <f t="shared" si="1"/>
        <v>135.64865417480519</v>
      </c>
      <c r="L12" s="20">
        <f t="shared" si="2"/>
        <v>2.0886410102309867</v>
      </c>
      <c r="M12" s="20">
        <f t="shared" si="3"/>
        <v>2.1351053205036359</v>
      </c>
      <c r="P12" s="18">
        <f t="shared" si="4"/>
        <v>1.5165013833206369</v>
      </c>
    </row>
    <row r="13" spans="1:16" x14ac:dyDescent="0.15">
      <c r="A13" s="18">
        <v>6</v>
      </c>
      <c r="B13" s="18">
        <v>11</v>
      </c>
      <c r="D13">
        <v>664.50640869140602</v>
      </c>
      <c r="E13">
        <v>547.37390136718795</v>
      </c>
      <c r="F13">
        <v>493.41806030273398</v>
      </c>
      <c r="G13">
        <v>483.77847290039102</v>
      </c>
      <c r="I13" s="19">
        <f t="shared" si="0"/>
        <v>171.08834838867205</v>
      </c>
      <c r="J13" s="19">
        <f t="shared" si="0"/>
        <v>63.595428466796932</v>
      </c>
      <c r="K13" s="19">
        <f t="shared" si="1"/>
        <v>126.5715484619142</v>
      </c>
      <c r="L13" s="20">
        <f t="shared" si="2"/>
        <v>1.9902617454334317</v>
      </c>
      <c r="M13" s="20">
        <f t="shared" si="3"/>
        <v>2.0409500839126853</v>
      </c>
      <c r="P13" s="18">
        <f t="shared" si="4"/>
        <v>-2.9602380607914087</v>
      </c>
    </row>
    <row r="14" spans="1:16" x14ac:dyDescent="0.15">
      <c r="A14" s="18">
        <v>6.5</v>
      </c>
      <c r="B14" s="18">
        <v>12</v>
      </c>
      <c r="D14">
        <v>661.36572265625</v>
      </c>
      <c r="E14">
        <v>545.86358642578102</v>
      </c>
      <c r="F14">
        <v>494.53778076171898</v>
      </c>
      <c r="G14">
        <v>484.83078002929699</v>
      </c>
      <c r="I14" s="19">
        <f t="shared" si="0"/>
        <v>166.82794189453102</v>
      </c>
      <c r="J14" s="19">
        <f t="shared" si="0"/>
        <v>61.032806396484034</v>
      </c>
      <c r="K14" s="19">
        <f t="shared" si="1"/>
        <v>124.1049774169922</v>
      </c>
      <c r="L14" s="20">
        <f t="shared" si="2"/>
        <v>2.0334142364481149</v>
      </c>
      <c r="M14" s="20">
        <f t="shared" si="3"/>
        <v>2.0883266031339729</v>
      </c>
      <c r="P14" s="18">
        <f t="shared" si="4"/>
        <v>-0.70765668558773553</v>
      </c>
    </row>
    <row r="15" spans="1:16" x14ac:dyDescent="0.15">
      <c r="A15" s="18">
        <v>7</v>
      </c>
      <c r="B15" s="18">
        <v>13</v>
      </c>
      <c r="D15">
        <v>657.82073974609398</v>
      </c>
      <c r="E15">
        <v>543.81390380859398</v>
      </c>
      <c r="F15">
        <v>492.58984375</v>
      </c>
      <c r="G15">
        <v>483.10488891601602</v>
      </c>
      <c r="I15" s="19">
        <f t="shared" si="0"/>
        <v>165.23089599609398</v>
      </c>
      <c r="J15" s="19">
        <f t="shared" si="0"/>
        <v>60.709014892577954</v>
      </c>
      <c r="K15" s="19">
        <f t="shared" si="1"/>
        <v>122.73458557128941</v>
      </c>
      <c r="L15" s="20">
        <f t="shared" si="2"/>
        <v>2.0216863309092248</v>
      </c>
      <c r="M15" s="20">
        <f t="shared" si="3"/>
        <v>2.0808227258016871</v>
      </c>
      <c r="P15" s="18">
        <f t="shared" si="4"/>
        <v>-1.064438791963437</v>
      </c>
    </row>
    <row r="16" spans="1:16" x14ac:dyDescent="0.15">
      <c r="A16" s="18">
        <v>7.5</v>
      </c>
      <c r="B16" s="18">
        <v>14</v>
      </c>
      <c r="D16">
        <v>657.67108154296898</v>
      </c>
      <c r="E16">
        <v>544.63641357421898</v>
      </c>
      <c r="F16">
        <v>493.8935546875</v>
      </c>
      <c r="G16">
        <v>484.28585815429699</v>
      </c>
      <c r="I16" s="19">
        <f t="shared" si="0"/>
        <v>163.77752685546898</v>
      </c>
      <c r="J16" s="19">
        <f t="shared" si="0"/>
        <v>60.350555419921989</v>
      </c>
      <c r="K16" s="19">
        <f t="shared" si="1"/>
        <v>121.5321380615236</v>
      </c>
      <c r="L16" s="20">
        <f t="shared" si="2"/>
        <v>2.0137700012186679</v>
      </c>
      <c r="M16" s="20">
        <f t="shared" si="3"/>
        <v>2.0771304243177346</v>
      </c>
      <c r="P16" s="18">
        <f t="shared" si="4"/>
        <v>-1.2399943137935661</v>
      </c>
    </row>
    <row r="17" spans="1:16" x14ac:dyDescent="0.15">
      <c r="A17" s="18">
        <v>8</v>
      </c>
      <c r="B17" s="18">
        <v>15</v>
      </c>
      <c r="D17">
        <v>653.655029296875</v>
      </c>
      <c r="E17">
        <v>542.67785644531295</v>
      </c>
      <c r="F17">
        <v>492.71847534179699</v>
      </c>
      <c r="G17">
        <v>482.814453125</v>
      </c>
      <c r="I17" s="19">
        <f t="shared" si="0"/>
        <v>160.93655395507801</v>
      </c>
      <c r="J17" s="19">
        <f t="shared" si="0"/>
        <v>59.863403320312955</v>
      </c>
      <c r="K17" s="19">
        <f t="shared" si="1"/>
        <v>119.03217163085895</v>
      </c>
      <c r="L17" s="20">
        <f t="shared" si="2"/>
        <v>1.9883963327970153</v>
      </c>
      <c r="M17" s="20">
        <f t="shared" si="3"/>
        <v>2.0559807841026867</v>
      </c>
      <c r="P17" s="18">
        <f t="shared" si="4"/>
        <v>-2.2455828716644248</v>
      </c>
    </row>
    <row r="18" spans="1:16" x14ac:dyDescent="0.15">
      <c r="A18" s="18">
        <v>8.5</v>
      </c>
      <c r="B18" s="18">
        <v>16</v>
      </c>
      <c r="D18">
        <v>655.787841796875</v>
      </c>
      <c r="E18">
        <v>543.57464599609398</v>
      </c>
      <c r="F18">
        <v>493.67483520507801</v>
      </c>
      <c r="G18">
        <v>483.98010253906301</v>
      </c>
      <c r="I18" s="19">
        <f t="shared" si="0"/>
        <v>162.11300659179699</v>
      </c>
      <c r="J18" s="19">
        <f t="shared" si="0"/>
        <v>59.594543457030966</v>
      </c>
      <c r="K18" s="19">
        <f t="shared" si="1"/>
        <v>120.39682617187532</v>
      </c>
      <c r="L18" s="20">
        <f t="shared" si="2"/>
        <v>2.0202659369088747</v>
      </c>
      <c r="M18" s="20">
        <f t="shared" si="3"/>
        <v>2.0920744164211502</v>
      </c>
      <c r="P18" s="18">
        <f t="shared" si="4"/>
        <v>-0.52946177918264115</v>
      </c>
    </row>
    <row r="19" spans="1:16" x14ac:dyDescent="0.15">
      <c r="A19" s="18">
        <v>9</v>
      </c>
      <c r="B19" s="18">
        <v>17</v>
      </c>
      <c r="D19">
        <v>656.56463623046898</v>
      </c>
      <c r="E19">
        <v>544.25750732421898</v>
      </c>
      <c r="F19">
        <v>492.21746826171898</v>
      </c>
      <c r="G19">
        <v>483.06967163085898</v>
      </c>
      <c r="I19" s="19">
        <f t="shared" si="0"/>
        <v>164.34716796875</v>
      </c>
      <c r="J19" s="19">
        <f t="shared" si="0"/>
        <v>61.18783569336</v>
      </c>
      <c r="K19" s="19">
        <f t="shared" si="1"/>
        <v>121.51568298339799</v>
      </c>
      <c r="L19" s="20">
        <f t="shared" si="2"/>
        <v>1.9859451083115311</v>
      </c>
      <c r="M19" s="20">
        <f t="shared" si="3"/>
        <v>2.0619776160304113</v>
      </c>
      <c r="P19" s="18">
        <f t="shared" si="4"/>
        <v>-1.9604552993427018</v>
      </c>
    </row>
    <row r="20" spans="1:16" x14ac:dyDescent="0.15">
      <c r="A20" s="18">
        <v>9.5</v>
      </c>
      <c r="B20" s="18">
        <v>18</v>
      </c>
      <c r="D20">
        <v>652.79608154296898</v>
      </c>
      <c r="E20">
        <v>542.658935546875</v>
      </c>
      <c r="F20">
        <v>493.51913452148398</v>
      </c>
      <c r="G20">
        <v>484.00817871093801</v>
      </c>
      <c r="I20" s="19">
        <f t="shared" si="0"/>
        <v>159.276947021485</v>
      </c>
      <c r="J20" s="19">
        <f t="shared" si="0"/>
        <v>58.650756835936988</v>
      </c>
      <c r="K20" s="19">
        <f t="shared" si="1"/>
        <v>118.2214172363291</v>
      </c>
      <c r="L20" s="20">
        <f t="shared" si="2"/>
        <v>2.0156844278587633</v>
      </c>
      <c r="M20" s="20">
        <f t="shared" si="3"/>
        <v>2.0959409637842481</v>
      </c>
      <c r="P20" s="18">
        <f t="shared" si="4"/>
        <v>-0.34562149881557597</v>
      </c>
    </row>
    <row r="21" spans="1:16" x14ac:dyDescent="0.15">
      <c r="A21" s="18">
        <v>10</v>
      </c>
      <c r="B21" s="18">
        <v>19</v>
      </c>
      <c r="D21">
        <v>654.80499267578102</v>
      </c>
      <c r="E21">
        <v>542.91033935546898</v>
      </c>
      <c r="F21">
        <v>493.1123046875</v>
      </c>
      <c r="G21">
        <v>483.59954833984398</v>
      </c>
      <c r="I21" s="19">
        <f t="shared" si="0"/>
        <v>161.69268798828102</v>
      </c>
      <c r="J21" s="19">
        <f t="shared" si="0"/>
        <v>59.310791015625</v>
      </c>
      <c r="K21" s="19">
        <f t="shared" si="1"/>
        <v>120.17513427734352</v>
      </c>
      <c r="L21" s="20">
        <f t="shared" si="2"/>
        <v>2.0261934164001327</v>
      </c>
      <c r="M21" s="20">
        <f t="shared" si="3"/>
        <v>2.1106739805322219</v>
      </c>
      <c r="P21" s="18">
        <f t="shared" si="4"/>
        <v>0.35487992409473218</v>
      </c>
    </row>
    <row r="22" spans="1:16" x14ac:dyDescent="0.15">
      <c r="A22" s="18">
        <v>10.5</v>
      </c>
      <c r="B22" s="18">
        <v>20</v>
      </c>
      <c r="D22">
        <v>654.13464355468795</v>
      </c>
      <c r="E22">
        <v>543.15466308593795</v>
      </c>
      <c r="F22">
        <v>493.57757568359398</v>
      </c>
      <c r="G22">
        <v>483.90734863281301</v>
      </c>
      <c r="I22" s="19">
        <f t="shared" si="0"/>
        <v>160.55706787109398</v>
      </c>
      <c r="J22" s="19">
        <f t="shared" si="0"/>
        <v>59.247314453124943</v>
      </c>
      <c r="K22" s="19">
        <f t="shared" si="1"/>
        <v>119.08394775390653</v>
      </c>
      <c r="L22" s="20">
        <f t="shared" si="2"/>
        <v>2.0099467605088313</v>
      </c>
      <c r="M22" s="20">
        <f t="shared" si="3"/>
        <v>2.0986513528475248</v>
      </c>
      <c r="P22" s="18">
        <f t="shared" si="4"/>
        <v>-0.21675234540699242</v>
      </c>
    </row>
    <row r="23" spans="1:16" x14ac:dyDescent="0.15">
      <c r="A23" s="18">
        <v>11</v>
      </c>
      <c r="B23" s="18">
        <v>21</v>
      </c>
      <c r="D23">
        <v>653.60711669921898</v>
      </c>
      <c r="E23">
        <v>541.73394775390602</v>
      </c>
      <c r="F23">
        <v>491.80807495117199</v>
      </c>
      <c r="G23">
        <v>482.38565063476602</v>
      </c>
      <c r="I23" s="19">
        <f t="shared" si="0"/>
        <v>161.79904174804699</v>
      </c>
      <c r="J23" s="19">
        <f t="shared" si="0"/>
        <v>59.34829711914</v>
      </c>
      <c r="K23" s="19">
        <f t="shared" si="1"/>
        <v>120.25523376464899</v>
      </c>
      <c r="L23" s="20">
        <f t="shared" si="2"/>
        <v>2.026262582113183</v>
      </c>
      <c r="M23" s="20">
        <f>L23+ABS($N$2)*A23</f>
        <v>2.1191912026584809</v>
      </c>
      <c r="P23" s="18">
        <f t="shared" si="4"/>
        <v>0.759842894051864</v>
      </c>
    </row>
    <row r="24" spans="1:16" x14ac:dyDescent="0.15">
      <c r="A24" s="18">
        <v>11.5</v>
      </c>
      <c r="B24" s="18">
        <v>22</v>
      </c>
      <c r="D24">
        <v>654.27429199218795</v>
      </c>
      <c r="E24">
        <v>542.28570556640602</v>
      </c>
      <c r="F24">
        <v>493.50613403320301</v>
      </c>
      <c r="G24">
        <v>483.49362182617199</v>
      </c>
      <c r="I24" s="19">
        <f t="shared" si="0"/>
        <v>160.76815795898494</v>
      </c>
      <c r="J24" s="19">
        <f t="shared" si="0"/>
        <v>58.792083740234034</v>
      </c>
      <c r="K24" s="19">
        <f t="shared" si="1"/>
        <v>119.61369934082111</v>
      </c>
      <c r="L24" s="20">
        <f t="shared" si="2"/>
        <v>2.0345204954687488</v>
      </c>
      <c r="M24" s="20">
        <f t="shared" ref="M24:M87" si="5">L24+ABS($N$2)*A24</f>
        <v>2.1316731442206511</v>
      </c>
      <c r="P24" s="18">
        <f t="shared" si="4"/>
        <v>1.3533138697898124</v>
      </c>
    </row>
    <row r="25" spans="1:16" x14ac:dyDescent="0.15">
      <c r="A25" s="18">
        <v>12</v>
      </c>
      <c r="B25" s="18">
        <v>23</v>
      </c>
      <c r="D25">
        <v>655.18572998046898</v>
      </c>
      <c r="E25">
        <v>544.43072509765602</v>
      </c>
      <c r="F25">
        <v>492.63323974609398</v>
      </c>
      <c r="G25">
        <v>482.505615234375</v>
      </c>
      <c r="I25" s="19">
        <f t="shared" si="0"/>
        <v>162.552490234375</v>
      </c>
      <c r="J25" s="19">
        <f t="shared" si="0"/>
        <v>61.925109863281023</v>
      </c>
      <c r="K25" s="19">
        <f t="shared" si="1"/>
        <v>119.20491333007828</v>
      </c>
      <c r="L25" s="20">
        <f t="shared" si="2"/>
        <v>1.9249850923681893</v>
      </c>
      <c r="M25" s="20">
        <f t="shared" si="5"/>
        <v>2.0263617693266962</v>
      </c>
      <c r="P25" s="18">
        <f t="shared" si="4"/>
        <v>-3.6538594215866436</v>
      </c>
    </row>
    <row r="26" spans="1:16" x14ac:dyDescent="0.15">
      <c r="A26" s="18">
        <v>12.5</v>
      </c>
      <c r="B26" s="18">
        <v>24</v>
      </c>
      <c r="D26">
        <v>654.86175537109398</v>
      </c>
      <c r="E26">
        <v>542.60357666015602</v>
      </c>
      <c r="F26">
        <v>493.32336425781301</v>
      </c>
      <c r="G26">
        <v>484.07708740234398</v>
      </c>
      <c r="I26" s="19">
        <f t="shared" si="0"/>
        <v>161.53839111328097</v>
      </c>
      <c r="J26" s="19">
        <f t="shared" si="0"/>
        <v>58.526489257812045</v>
      </c>
      <c r="K26" s="19">
        <f t="shared" si="1"/>
        <v>120.56984863281254</v>
      </c>
      <c r="L26" s="20">
        <f t="shared" si="2"/>
        <v>2.0600902285749014</v>
      </c>
      <c r="M26" s="20">
        <f t="shared" si="5"/>
        <v>2.165690933740013</v>
      </c>
      <c r="P26" s="18">
        <f t="shared" si="4"/>
        <v>2.9707361784866104</v>
      </c>
    </row>
    <row r="27" spans="1:16" x14ac:dyDescent="0.15">
      <c r="A27" s="18">
        <v>13</v>
      </c>
      <c r="B27" s="18">
        <v>25</v>
      </c>
      <c r="D27">
        <v>650.85607910156295</v>
      </c>
      <c r="E27">
        <v>541.27215576171898</v>
      </c>
      <c r="F27">
        <v>492.55206298828102</v>
      </c>
      <c r="G27">
        <v>482.74093627929699</v>
      </c>
      <c r="I27" s="19">
        <f t="shared" si="0"/>
        <v>158.30401611328193</v>
      </c>
      <c r="J27" s="19">
        <f t="shared" si="0"/>
        <v>58.531219482421989</v>
      </c>
      <c r="K27" s="19">
        <f t="shared" si="1"/>
        <v>117.33216247558654</v>
      </c>
      <c r="L27" s="20">
        <f t="shared" si="2"/>
        <v>2.0046081990624436</v>
      </c>
      <c r="M27" s="20">
        <f t="shared" si="5"/>
        <v>2.1144329324341595</v>
      </c>
      <c r="P27" s="18">
        <f t="shared" si="4"/>
        <v>0.53360443116629752</v>
      </c>
    </row>
    <row r="28" spans="1:16" x14ac:dyDescent="0.15">
      <c r="A28" s="18">
        <v>13.5</v>
      </c>
      <c r="B28" s="18">
        <v>26</v>
      </c>
      <c r="D28">
        <v>649.15002441406295</v>
      </c>
      <c r="E28">
        <v>541.32427978515602</v>
      </c>
      <c r="F28">
        <v>492.84506225585898</v>
      </c>
      <c r="G28">
        <v>483.45788574218801</v>
      </c>
      <c r="I28" s="19">
        <f t="shared" si="0"/>
        <v>156.30496215820398</v>
      </c>
      <c r="J28" s="19">
        <f t="shared" si="0"/>
        <v>57.866394042968011</v>
      </c>
      <c r="K28" s="19">
        <f t="shared" si="1"/>
        <v>115.79848632812637</v>
      </c>
      <c r="L28" s="20">
        <f t="shared" si="2"/>
        <v>2.0011353436355748</v>
      </c>
      <c r="M28" s="20">
        <f t="shared" si="5"/>
        <v>2.1151841052138951</v>
      </c>
      <c r="P28" s="18">
        <f t="shared" si="4"/>
        <v>0.56931996791328654</v>
      </c>
    </row>
    <row r="29" spans="1:16" x14ac:dyDescent="0.15">
      <c r="A29" s="18">
        <v>14</v>
      </c>
      <c r="B29" s="18">
        <v>27</v>
      </c>
      <c r="D29">
        <v>684.408935546875</v>
      </c>
      <c r="E29">
        <v>554.32501220703102</v>
      </c>
      <c r="F29">
        <v>492.769775390625</v>
      </c>
      <c r="G29">
        <v>483.21823120117199</v>
      </c>
      <c r="I29" s="19">
        <f t="shared" si="0"/>
        <v>191.63916015625</v>
      </c>
      <c r="J29" s="19">
        <f t="shared" si="0"/>
        <v>71.106781005859034</v>
      </c>
      <c r="K29" s="19">
        <f t="shared" si="1"/>
        <v>141.86441345214868</v>
      </c>
      <c r="L29" s="20">
        <f t="shared" si="2"/>
        <v>1.9950897993886039</v>
      </c>
      <c r="M29" s="20">
        <f t="shared" si="5"/>
        <v>2.1133625891735286</v>
      </c>
      <c r="P29" s="18">
        <f t="shared" si="4"/>
        <v>0.4827134975645595</v>
      </c>
    </row>
    <row r="30" spans="1:16" x14ac:dyDescent="0.15">
      <c r="A30" s="18">
        <v>14.5</v>
      </c>
      <c r="B30" s="18">
        <v>28</v>
      </c>
      <c r="D30">
        <v>683.66143798828102</v>
      </c>
      <c r="E30">
        <v>554.85394287109398</v>
      </c>
      <c r="F30">
        <v>492.43798828125</v>
      </c>
      <c r="G30">
        <v>483.11511230468801</v>
      </c>
      <c r="I30" s="19">
        <f t="shared" si="0"/>
        <v>191.22344970703102</v>
      </c>
      <c r="J30" s="19">
        <f t="shared" si="0"/>
        <v>71.738830566405966</v>
      </c>
      <c r="K30" s="19">
        <f t="shared" si="1"/>
        <v>141.00626831054686</v>
      </c>
      <c r="L30" s="20">
        <f t="shared" si="2"/>
        <v>1.9655501378716036</v>
      </c>
      <c r="M30" s="20">
        <f t="shared" si="5"/>
        <v>2.0880469558631329</v>
      </c>
      <c r="P30" s="18">
        <f t="shared" si="4"/>
        <v>-0.72095289738789614</v>
      </c>
    </row>
    <row r="31" spans="1:16" x14ac:dyDescent="0.15">
      <c r="A31" s="18">
        <v>15</v>
      </c>
      <c r="B31" s="18">
        <v>29</v>
      </c>
      <c r="D31">
        <v>678.84680175781295</v>
      </c>
      <c r="E31">
        <v>552.16784667968795</v>
      </c>
      <c r="F31">
        <v>492.29656982421898</v>
      </c>
      <c r="G31">
        <v>482.544677734375</v>
      </c>
      <c r="I31" s="19">
        <f t="shared" si="0"/>
        <v>186.55023193359398</v>
      </c>
      <c r="J31" s="19">
        <f t="shared" si="0"/>
        <v>69.623168945312955</v>
      </c>
      <c r="K31" s="19">
        <f t="shared" si="1"/>
        <v>137.8140136718749</v>
      </c>
      <c r="L31" s="20">
        <f t="shared" si="2"/>
        <v>1.9794274773692639</v>
      </c>
      <c r="M31" s="20">
        <f t="shared" si="5"/>
        <v>2.1061483235673975</v>
      </c>
      <c r="P31" s="18">
        <f t="shared" si="4"/>
        <v>0.13970137663944207</v>
      </c>
    </row>
    <row r="32" spans="1:16" x14ac:dyDescent="0.15">
      <c r="A32" s="18">
        <v>15.5</v>
      </c>
      <c r="B32" s="18">
        <v>30</v>
      </c>
      <c r="D32">
        <v>677.19110107421898</v>
      </c>
      <c r="E32">
        <v>551.88000488281295</v>
      </c>
      <c r="F32">
        <v>492.06814575195301</v>
      </c>
      <c r="G32">
        <v>482.72076416015602</v>
      </c>
      <c r="I32" s="19">
        <f t="shared" si="0"/>
        <v>185.12295532226597</v>
      </c>
      <c r="J32" s="19">
        <f t="shared" si="0"/>
        <v>69.159240722656932</v>
      </c>
      <c r="K32" s="19">
        <f t="shared" si="1"/>
        <v>136.71148681640611</v>
      </c>
      <c r="L32" s="20">
        <f t="shared" si="2"/>
        <v>1.9767638480105336</v>
      </c>
      <c r="M32" s="20">
        <f t="shared" si="5"/>
        <v>2.1077087224152717</v>
      </c>
      <c r="P32" s="18">
        <f t="shared" si="4"/>
        <v>0.21389267309567345</v>
      </c>
    </row>
    <row r="33" spans="1:16" x14ac:dyDescent="0.15">
      <c r="A33" s="18">
        <v>16</v>
      </c>
      <c r="B33" s="18">
        <v>31</v>
      </c>
      <c r="D33">
        <v>673.09429931640602</v>
      </c>
      <c r="E33">
        <v>549.89538574218795</v>
      </c>
      <c r="F33">
        <v>492.022705078125</v>
      </c>
      <c r="G33">
        <v>483.11511230468801</v>
      </c>
      <c r="I33" s="19">
        <f t="shared" si="0"/>
        <v>181.07159423828102</v>
      </c>
      <c r="J33" s="19">
        <f t="shared" si="0"/>
        <v>66.780273437499943</v>
      </c>
      <c r="K33" s="19">
        <f t="shared" si="1"/>
        <v>134.32540283203107</v>
      </c>
      <c r="L33" s="20">
        <f t="shared" si="2"/>
        <v>2.0114533217320085</v>
      </c>
      <c r="M33" s="20">
        <f t="shared" si="5"/>
        <v>2.1466222243433508</v>
      </c>
      <c r="P33" s="18">
        <f t="shared" si="4"/>
        <v>2.0640883212334735</v>
      </c>
    </row>
    <row r="34" spans="1:16" x14ac:dyDescent="0.15">
      <c r="A34" s="18">
        <v>16.5</v>
      </c>
      <c r="B34" s="18">
        <v>32</v>
      </c>
      <c r="D34">
        <v>679.76287841796898</v>
      </c>
      <c r="E34">
        <v>553.12322998046898</v>
      </c>
      <c r="F34">
        <v>491.75088500976602</v>
      </c>
      <c r="G34">
        <v>482.11688232421898</v>
      </c>
      <c r="I34" s="19">
        <f t="shared" si="0"/>
        <v>188.01199340820295</v>
      </c>
      <c r="J34" s="19">
        <f t="shared" si="0"/>
        <v>71.00634765625</v>
      </c>
      <c r="K34" s="19">
        <f t="shared" si="1"/>
        <v>138.30755004882795</v>
      </c>
      <c r="L34" s="20">
        <f t="shared" si="2"/>
        <v>1.9478195205644278</v>
      </c>
      <c r="M34" s="20">
        <f t="shared" si="5"/>
        <v>2.0872124513823747</v>
      </c>
      <c r="P34" s="18">
        <f t="shared" si="4"/>
        <v>-0.76063055378346078</v>
      </c>
    </row>
    <row r="35" spans="1:16" x14ac:dyDescent="0.15">
      <c r="A35" s="18">
        <v>17</v>
      </c>
      <c r="B35" s="18">
        <v>33</v>
      </c>
      <c r="D35">
        <v>681.93927001953102</v>
      </c>
      <c r="E35">
        <v>554.77215576171898</v>
      </c>
      <c r="F35">
        <v>492.53240966796898</v>
      </c>
      <c r="G35">
        <v>483.13143920898398</v>
      </c>
      <c r="I35" s="19">
        <f t="shared" si="0"/>
        <v>189.40686035156205</v>
      </c>
      <c r="J35" s="19">
        <f t="shared" si="0"/>
        <v>71.640716552735</v>
      </c>
      <c r="K35" s="19">
        <f t="shared" si="1"/>
        <v>139.25835876464754</v>
      </c>
      <c r="L35" s="20">
        <f t="shared" si="2"/>
        <v>1.943843745087878</v>
      </c>
      <c r="M35" s="20">
        <f t="shared" si="5"/>
        <v>2.0874607041124293</v>
      </c>
      <c r="P35" s="18">
        <f t="shared" si="4"/>
        <v>-0.74882703834466968</v>
      </c>
    </row>
    <row r="36" spans="1:16" x14ac:dyDescent="0.15">
      <c r="A36" s="18">
        <v>17.5</v>
      </c>
      <c r="B36" s="18">
        <v>34</v>
      </c>
      <c r="D36">
        <v>680.83892822265602</v>
      </c>
      <c r="E36">
        <v>552.78497314453102</v>
      </c>
      <c r="F36">
        <v>492.07070922851602</v>
      </c>
      <c r="G36">
        <v>482.30654907226602</v>
      </c>
      <c r="I36" s="19">
        <f t="shared" si="0"/>
        <v>188.76821899414</v>
      </c>
      <c r="J36" s="19">
        <f t="shared" si="0"/>
        <v>70.478424072265</v>
      </c>
      <c r="K36" s="19">
        <f t="shared" si="1"/>
        <v>139.43332214355451</v>
      </c>
      <c r="L36" s="20">
        <f t="shared" si="2"/>
        <v>1.9783830864405629</v>
      </c>
      <c r="M36" s="20">
        <f t="shared" si="5"/>
        <v>2.1262240736717186</v>
      </c>
      <c r="P36" s="18">
        <f t="shared" si="4"/>
        <v>1.0942303610718278</v>
      </c>
    </row>
    <row r="37" spans="1:16" x14ac:dyDescent="0.15">
      <c r="A37" s="18">
        <v>18</v>
      </c>
      <c r="B37" s="18">
        <v>35</v>
      </c>
      <c r="D37">
        <v>682.70318603515602</v>
      </c>
      <c r="E37">
        <v>555.73962402343795</v>
      </c>
      <c r="F37">
        <v>491.66641235351602</v>
      </c>
      <c r="G37">
        <v>482.54415893554699</v>
      </c>
      <c r="I37" s="19">
        <f t="shared" si="0"/>
        <v>191.03677368164</v>
      </c>
      <c r="J37" s="19">
        <f t="shared" si="0"/>
        <v>73.195465087890966</v>
      </c>
      <c r="K37" s="19">
        <f t="shared" si="1"/>
        <v>139.79994812011631</v>
      </c>
      <c r="L37" s="20">
        <f t="shared" si="2"/>
        <v>1.9099536829535633</v>
      </c>
      <c r="M37" s="20">
        <f t="shared" si="5"/>
        <v>2.0620186983913236</v>
      </c>
      <c r="P37" s="18">
        <f t="shared" si="4"/>
        <v>-1.9585019823290959</v>
      </c>
    </row>
    <row r="38" spans="1:16" x14ac:dyDescent="0.15">
      <c r="A38" s="18">
        <v>18.5</v>
      </c>
      <c r="B38" s="18">
        <v>36</v>
      </c>
      <c r="D38">
        <v>681.36859130859398</v>
      </c>
      <c r="E38">
        <v>553.71466064453102</v>
      </c>
      <c r="F38">
        <v>492.10821533203102</v>
      </c>
      <c r="G38">
        <v>482.69857788085898</v>
      </c>
      <c r="I38" s="19">
        <f t="shared" si="0"/>
        <v>189.26037597656295</v>
      </c>
      <c r="J38" s="19">
        <f t="shared" si="0"/>
        <v>71.016082763672046</v>
      </c>
      <c r="K38" s="19">
        <f t="shared" si="1"/>
        <v>139.54911804199253</v>
      </c>
      <c r="L38" s="20">
        <f t="shared" si="2"/>
        <v>1.9650354203059233</v>
      </c>
      <c r="M38" s="20">
        <f t="shared" si="5"/>
        <v>2.121324463950288</v>
      </c>
      <c r="P38" s="18">
        <f t="shared" si="4"/>
        <v>0.86127171856981732</v>
      </c>
    </row>
    <row r="39" spans="1:16" x14ac:dyDescent="0.15">
      <c r="A39" s="18">
        <v>19</v>
      </c>
      <c r="B39" s="18">
        <v>37</v>
      </c>
      <c r="D39">
        <v>681.34820556640602</v>
      </c>
      <c r="E39">
        <v>553.71429443359398</v>
      </c>
      <c r="F39">
        <v>491.18377685546898</v>
      </c>
      <c r="G39">
        <v>481.69244384765602</v>
      </c>
      <c r="I39" s="19">
        <f t="shared" si="0"/>
        <v>190.16442871093705</v>
      </c>
      <c r="J39" s="19">
        <f t="shared" si="0"/>
        <v>72.021850585937955</v>
      </c>
      <c r="K39" s="19">
        <f t="shared" si="1"/>
        <v>139.74913330078047</v>
      </c>
      <c r="L39" s="20">
        <f t="shared" si="2"/>
        <v>1.9403713201458066</v>
      </c>
      <c r="M39" s="20">
        <f t="shared" si="5"/>
        <v>2.1008843919967757</v>
      </c>
      <c r="P39" s="18">
        <f t="shared" si="4"/>
        <v>-0.1105794462497444</v>
      </c>
    </row>
    <row r="40" spans="1:16" x14ac:dyDescent="0.15">
      <c r="A40" s="18">
        <v>19.5</v>
      </c>
      <c r="B40" s="18">
        <v>38</v>
      </c>
      <c r="D40">
        <v>679.779296875</v>
      </c>
      <c r="E40">
        <v>553.68927001953102</v>
      </c>
      <c r="F40">
        <v>492.32696533203102</v>
      </c>
      <c r="G40">
        <v>482.73327636718801</v>
      </c>
      <c r="I40" s="19">
        <f t="shared" si="0"/>
        <v>187.45233154296898</v>
      </c>
      <c r="J40" s="19">
        <f t="shared" si="0"/>
        <v>70.955993652343011</v>
      </c>
      <c r="K40" s="19">
        <f t="shared" si="1"/>
        <v>137.78313598632889</v>
      </c>
      <c r="L40" s="20">
        <f t="shared" si="2"/>
        <v>1.9418110986002548</v>
      </c>
      <c r="M40" s="20">
        <f t="shared" si="5"/>
        <v>2.1065481986578285</v>
      </c>
      <c r="P40" s="18">
        <f t="shared" si="4"/>
        <v>0.15871398448649821</v>
      </c>
    </row>
    <row r="41" spans="1:16" x14ac:dyDescent="0.15">
      <c r="A41" s="18">
        <v>20</v>
      </c>
      <c r="B41" s="18">
        <v>39</v>
      </c>
      <c r="D41">
        <v>682.17144775390602</v>
      </c>
      <c r="E41">
        <v>554.90032958984398</v>
      </c>
      <c r="F41">
        <v>491.84381103515602</v>
      </c>
      <c r="G41">
        <v>482.60845947265602</v>
      </c>
      <c r="I41" s="19">
        <f t="shared" si="0"/>
        <v>190.32763671875</v>
      </c>
      <c r="J41" s="19">
        <f t="shared" si="0"/>
        <v>72.291870117187955</v>
      </c>
      <c r="K41" s="19">
        <f t="shared" si="1"/>
        <v>139.72332763671844</v>
      </c>
      <c r="L41" s="20">
        <f t="shared" si="2"/>
        <v>1.9327668161056208</v>
      </c>
      <c r="M41" s="20">
        <f t="shared" si="5"/>
        <v>2.1017279443697992</v>
      </c>
      <c r="P41" s="18">
        <f t="shared" si="4"/>
        <v>-7.0471595446983629E-2</v>
      </c>
    </row>
    <row r="42" spans="1:16" x14ac:dyDescent="0.15">
      <c r="A42" s="18">
        <v>20.5</v>
      </c>
      <c r="B42" s="18">
        <v>40</v>
      </c>
      <c r="D42">
        <v>682.249267578125</v>
      </c>
      <c r="E42">
        <v>555.54180908203102</v>
      </c>
      <c r="F42">
        <v>491.34609985351602</v>
      </c>
      <c r="G42">
        <v>482.51199340820301</v>
      </c>
      <c r="I42" s="19">
        <f t="shared" si="0"/>
        <v>190.90316772460898</v>
      </c>
      <c r="J42" s="19">
        <f t="shared" si="0"/>
        <v>73.029815673828011</v>
      </c>
      <c r="K42" s="19">
        <f t="shared" si="1"/>
        <v>139.78229675292937</v>
      </c>
      <c r="L42" s="20">
        <f t="shared" si="2"/>
        <v>1.9140442223931795</v>
      </c>
      <c r="M42" s="20">
        <f t="shared" si="5"/>
        <v>2.0872293788639622</v>
      </c>
      <c r="P42" s="18">
        <f t="shared" si="4"/>
        <v>-0.75982571352968209</v>
      </c>
    </row>
    <row r="43" spans="1:16" x14ac:dyDescent="0.15">
      <c r="A43" s="18">
        <v>21</v>
      </c>
      <c r="B43" s="18">
        <v>41</v>
      </c>
      <c r="D43">
        <v>682.62359619140602</v>
      </c>
      <c r="E43">
        <v>555.01818847656295</v>
      </c>
      <c r="F43">
        <v>491.44155883789102</v>
      </c>
      <c r="G43">
        <v>482.26315307617199</v>
      </c>
      <c r="I43" s="19">
        <f t="shared" si="0"/>
        <v>191.182037353515</v>
      </c>
      <c r="J43" s="19">
        <f t="shared" si="0"/>
        <v>72.755035400390966</v>
      </c>
      <c r="K43" s="19">
        <f t="shared" si="1"/>
        <v>140.25351257324132</v>
      </c>
      <c r="L43" s="20">
        <f t="shared" si="2"/>
        <v>1.9277499048882003</v>
      </c>
      <c r="M43" s="20">
        <f t="shared" si="5"/>
        <v>2.1051590895655874</v>
      </c>
      <c r="P43" s="18">
        <f t="shared" si="4"/>
        <v>9.2666893633474828E-2</v>
      </c>
    </row>
    <row r="44" spans="1:16" x14ac:dyDescent="0.15">
      <c r="A44" s="18">
        <v>21.5</v>
      </c>
      <c r="B44" s="18">
        <v>42</v>
      </c>
      <c r="D44">
        <v>682.85534667968795</v>
      </c>
      <c r="E44">
        <v>555.83392333984398</v>
      </c>
      <c r="F44">
        <v>492.00765991210898</v>
      </c>
      <c r="G44">
        <v>482.69473266601602</v>
      </c>
      <c r="I44" s="19">
        <f t="shared" si="0"/>
        <v>190.84768676757898</v>
      </c>
      <c r="J44" s="19">
        <f t="shared" si="0"/>
        <v>73.139190673827954</v>
      </c>
      <c r="K44" s="19">
        <f t="shared" si="1"/>
        <v>139.6502532958994</v>
      </c>
      <c r="L44" s="20">
        <f t="shared" si="2"/>
        <v>1.9093765190632837</v>
      </c>
      <c r="M44" s="20">
        <f t="shared" si="5"/>
        <v>2.0910097319472754</v>
      </c>
      <c r="P44" s="18">
        <f t="shared" si="4"/>
        <v>-0.58008365803188822</v>
      </c>
    </row>
    <row r="45" spans="1:16" x14ac:dyDescent="0.15">
      <c r="A45" s="18">
        <v>22</v>
      </c>
      <c r="B45" s="18">
        <v>43</v>
      </c>
      <c r="D45">
        <v>683.54357910156295</v>
      </c>
      <c r="E45">
        <v>555.3896484375</v>
      </c>
      <c r="F45">
        <v>491.50637817382801</v>
      </c>
      <c r="G45">
        <v>482.25881958007801</v>
      </c>
      <c r="I45" s="19">
        <f t="shared" si="0"/>
        <v>192.03720092773494</v>
      </c>
      <c r="J45" s="19">
        <f t="shared" si="0"/>
        <v>73.130828857421989</v>
      </c>
      <c r="K45" s="19">
        <f t="shared" si="1"/>
        <v>140.84562072753954</v>
      </c>
      <c r="L45" s="20">
        <f t="shared" si="2"/>
        <v>1.9259404402777425</v>
      </c>
      <c r="M45" s="20">
        <f t="shared" si="5"/>
        <v>2.1117976813683383</v>
      </c>
      <c r="P45" s="18">
        <f t="shared" si="4"/>
        <v>0.40830781656850818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684.86785888671898</v>
      </c>
      <c r="E46">
        <v>557.42462158203102</v>
      </c>
      <c r="F46">
        <v>491.78457641601602</v>
      </c>
      <c r="G46">
        <v>482.52908325195301</v>
      </c>
      <c r="I46" s="19">
        <f t="shared" si="0"/>
        <v>193.08328247070295</v>
      </c>
      <c r="J46" s="19">
        <f t="shared" si="0"/>
        <v>74.895538330078011</v>
      </c>
      <c r="K46" s="19">
        <f t="shared" si="1"/>
        <v>140.65640563964834</v>
      </c>
      <c r="L46" s="20">
        <f t="shared" si="2"/>
        <v>1.8780345101433205</v>
      </c>
      <c r="M46" s="20">
        <f t="shared" si="5"/>
        <v>2.0681157794405207</v>
      </c>
      <c r="P46" s="18">
        <f t="shared" si="4"/>
        <v>-1.6686079284755653</v>
      </c>
    </row>
    <row r="47" spans="1:16" x14ac:dyDescent="0.15">
      <c r="A47" s="18">
        <v>23</v>
      </c>
      <c r="B47" s="18">
        <v>45</v>
      </c>
      <c r="D47">
        <v>682.452880859375</v>
      </c>
      <c r="E47">
        <v>554.7978515625</v>
      </c>
      <c r="F47">
        <v>490.98977661132801</v>
      </c>
      <c r="G47">
        <v>481.84100341796898</v>
      </c>
      <c r="I47" s="19">
        <f t="shared" si="0"/>
        <v>191.46310424804699</v>
      </c>
      <c r="J47" s="19">
        <f t="shared" si="0"/>
        <v>72.956848144531023</v>
      </c>
      <c r="K47" s="19">
        <f t="shared" si="1"/>
        <v>140.39331054687528</v>
      </c>
      <c r="L47" s="20">
        <f t="shared" si="2"/>
        <v>1.9243335494530875</v>
      </c>
      <c r="M47" s="20">
        <f t="shared" si="5"/>
        <v>2.1186388469568924</v>
      </c>
      <c r="P47" s="18">
        <f t="shared" si="4"/>
        <v>0.73358038708983331</v>
      </c>
    </row>
    <row r="48" spans="1:16" x14ac:dyDescent="0.15">
      <c r="A48" s="18">
        <v>23.5</v>
      </c>
      <c r="B48" s="18">
        <v>46</v>
      </c>
      <c r="D48">
        <v>681.64678955078102</v>
      </c>
      <c r="E48">
        <v>556.73675537109398</v>
      </c>
      <c r="F48">
        <v>491.73303222656301</v>
      </c>
      <c r="G48">
        <v>482.38973999023398</v>
      </c>
      <c r="I48" s="19">
        <f t="shared" si="0"/>
        <v>189.91375732421801</v>
      </c>
      <c r="J48" s="19">
        <f t="shared" si="0"/>
        <v>74.34701538086</v>
      </c>
      <c r="K48" s="19">
        <f t="shared" si="1"/>
        <v>137.87084655761601</v>
      </c>
      <c r="L48" s="20">
        <f t="shared" si="2"/>
        <v>1.8544234203799614</v>
      </c>
      <c r="M48" s="20">
        <f t="shared" si="5"/>
        <v>2.0529527460903707</v>
      </c>
      <c r="P48" s="18">
        <f t="shared" si="4"/>
        <v>-2.3895550786155622</v>
      </c>
    </row>
    <row r="49" spans="1:22" x14ac:dyDescent="0.15">
      <c r="A49" s="18">
        <v>24</v>
      </c>
      <c r="B49" s="18">
        <v>47</v>
      </c>
      <c r="D49">
        <v>684.74072265625</v>
      </c>
      <c r="E49">
        <v>557.5</v>
      </c>
      <c r="F49">
        <v>492.00152587890602</v>
      </c>
      <c r="G49">
        <v>482.38336181640602</v>
      </c>
      <c r="I49" s="19">
        <f t="shared" si="0"/>
        <v>192.73919677734398</v>
      </c>
      <c r="J49" s="19">
        <f t="shared" si="0"/>
        <v>75.116638183593977</v>
      </c>
      <c r="K49" s="19">
        <f t="shared" si="1"/>
        <v>140.1575500488282</v>
      </c>
      <c r="L49" s="20">
        <f t="shared" si="2"/>
        <v>1.8658655850154864</v>
      </c>
      <c r="M49" s="20">
        <f t="shared" si="5"/>
        <v>2.0686189389325</v>
      </c>
      <c r="P49" s="18">
        <f t="shared" si="4"/>
        <v>-1.6446845225559448</v>
      </c>
    </row>
    <row r="50" spans="1:22" x14ac:dyDescent="0.15">
      <c r="A50" s="18">
        <v>24.5</v>
      </c>
      <c r="B50" s="18">
        <v>48</v>
      </c>
      <c r="D50">
        <v>677.81390380859398</v>
      </c>
      <c r="E50">
        <v>554.42108154296898</v>
      </c>
      <c r="F50">
        <v>491.71871948242199</v>
      </c>
      <c r="G50">
        <v>482.21566772460898</v>
      </c>
      <c r="I50" s="19">
        <f t="shared" si="0"/>
        <v>186.09518432617199</v>
      </c>
      <c r="J50" s="19">
        <f t="shared" si="0"/>
        <v>72.20541381836</v>
      </c>
      <c r="K50" s="19">
        <f t="shared" si="1"/>
        <v>135.55139465331999</v>
      </c>
      <c r="L50" s="20">
        <f t="shared" si="2"/>
        <v>1.8773023722890529</v>
      </c>
      <c r="M50" s="20">
        <f t="shared" si="5"/>
        <v>2.084279754412671</v>
      </c>
      <c r="P50" s="18">
        <f t="shared" si="4"/>
        <v>-0.90006964052207461</v>
      </c>
    </row>
    <row r="51" spans="1:22" x14ac:dyDescent="0.15">
      <c r="A51" s="18">
        <v>25</v>
      </c>
      <c r="B51" s="18">
        <v>49</v>
      </c>
      <c r="D51">
        <v>675.66143798828102</v>
      </c>
      <c r="E51">
        <v>553.24176025390602</v>
      </c>
      <c r="F51">
        <v>490.62811279296898</v>
      </c>
      <c r="G51">
        <v>481.77462768554699</v>
      </c>
      <c r="I51" s="19">
        <f t="shared" si="0"/>
        <v>185.03332519531205</v>
      </c>
      <c r="J51" s="19">
        <f t="shared" si="0"/>
        <v>71.467132568359034</v>
      </c>
      <c r="K51" s="19">
        <f t="shared" si="1"/>
        <v>135.00633239746071</v>
      </c>
      <c r="L51" s="20">
        <f t="shared" si="2"/>
        <v>1.889068828504149</v>
      </c>
      <c r="M51" s="20">
        <f t="shared" si="5"/>
        <v>2.1002702388343719</v>
      </c>
      <c r="P51" s="18">
        <f t="shared" si="4"/>
        <v>-0.13978019797005103</v>
      </c>
    </row>
    <row r="52" spans="1:22" x14ac:dyDescent="0.15">
      <c r="A52" s="18">
        <v>25.5</v>
      </c>
      <c r="B52" s="18">
        <v>50</v>
      </c>
      <c r="D52">
        <v>675.58251953125</v>
      </c>
      <c r="E52">
        <v>554.03356933593795</v>
      </c>
      <c r="F52">
        <v>491.37698364257801</v>
      </c>
      <c r="G52">
        <v>482.3876953125</v>
      </c>
      <c r="I52" s="19">
        <f t="shared" si="0"/>
        <v>184.20553588867199</v>
      </c>
      <c r="J52" s="19">
        <f t="shared" si="0"/>
        <v>71.645874023437955</v>
      </c>
      <c r="K52" s="19">
        <f t="shared" si="1"/>
        <v>134.05342407226541</v>
      </c>
      <c r="L52" s="20">
        <f t="shared" si="2"/>
        <v>1.8710557432576187</v>
      </c>
      <c r="M52" s="20">
        <f t="shared" si="5"/>
        <v>2.0864811817944457</v>
      </c>
      <c r="P52" s="18">
        <f t="shared" si="4"/>
        <v>-0.79539976606618523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672.68463134765602</v>
      </c>
      <c r="E53">
        <v>552.19140625</v>
      </c>
      <c r="F53">
        <v>491.28842163085898</v>
      </c>
      <c r="G53">
        <v>482.055908203125</v>
      </c>
      <c r="I53" s="19">
        <f t="shared" si="0"/>
        <v>181.39620971679705</v>
      </c>
      <c r="J53" s="19">
        <f t="shared" si="0"/>
        <v>70.135498046875</v>
      </c>
      <c r="K53" s="19">
        <f t="shared" si="1"/>
        <v>132.30136108398455</v>
      </c>
      <c r="L53" s="20">
        <f t="shared" si="2"/>
        <v>1.8863680271516863</v>
      </c>
      <c r="M53" s="20">
        <f t="shared" si="5"/>
        <v>2.1060174938951177</v>
      </c>
      <c r="P53" s="18">
        <f t="shared" si="4"/>
        <v>0.1334809010125855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673.13323974609398</v>
      </c>
      <c r="E54">
        <v>553.00109863281295</v>
      </c>
      <c r="F54">
        <v>490.421142578125</v>
      </c>
      <c r="G54">
        <v>480.72280883789102</v>
      </c>
      <c r="I54" s="19">
        <f t="shared" si="0"/>
        <v>182.71209716796898</v>
      </c>
      <c r="J54" s="19">
        <f t="shared" si="0"/>
        <v>72.278289794921932</v>
      </c>
      <c r="K54" s="19">
        <f t="shared" si="1"/>
        <v>132.11729431152364</v>
      </c>
      <c r="L54" s="20">
        <f t="shared" si="2"/>
        <v>1.8278973490710044</v>
      </c>
      <c r="M54" s="20">
        <f t="shared" si="5"/>
        <v>2.0517708440210405</v>
      </c>
      <c r="P54" s="18">
        <f t="shared" si="4"/>
        <v>-2.4457502282898691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674.13427734375</v>
      </c>
      <c r="E55">
        <v>553.78820800781295</v>
      </c>
      <c r="F55">
        <v>491.48776245117199</v>
      </c>
      <c r="G55">
        <v>482.29327392578102</v>
      </c>
      <c r="I55" s="19">
        <f t="shared" si="0"/>
        <v>182.64651489257801</v>
      </c>
      <c r="J55" s="19">
        <f t="shared" si="0"/>
        <v>71.494934082031932</v>
      </c>
      <c r="K55" s="19">
        <f t="shared" si="1"/>
        <v>132.60006103515565</v>
      </c>
      <c r="L55" s="20">
        <f t="shared" si="2"/>
        <v>1.8546777158086873</v>
      </c>
      <c r="M55" s="20">
        <f t="shared" si="5"/>
        <v>2.0827752389653278</v>
      </c>
      <c r="P55" s="18">
        <f t="shared" si="4"/>
        <v>-0.97160388430140077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676.05535888671898</v>
      </c>
      <c r="E56">
        <v>553.41998291015602</v>
      </c>
      <c r="F56">
        <v>489.85119628906301</v>
      </c>
      <c r="G56">
        <v>480.78689575195301</v>
      </c>
      <c r="I56" s="19">
        <f t="shared" si="0"/>
        <v>186.20416259765597</v>
      </c>
      <c r="J56" s="19">
        <f t="shared" si="0"/>
        <v>72.633087158203011</v>
      </c>
      <c r="K56" s="19">
        <f t="shared" si="1"/>
        <v>135.36100158691386</v>
      </c>
      <c r="L56" s="20">
        <f t="shared" si="2"/>
        <v>1.8636272652445904</v>
      </c>
      <c r="M56" s="20">
        <f t="shared" si="5"/>
        <v>2.0959488166078355</v>
      </c>
      <c r="P56" s="18">
        <f t="shared" si="4"/>
        <v>-0.34524812558245377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677.53179931640602</v>
      </c>
      <c r="E57">
        <v>555.427490234375</v>
      </c>
      <c r="F57">
        <v>490.81112670898398</v>
      </c>
      <c r="G57">
        <v>481.85604858398398</v>
      </c>
      <c r="I57" s="19">
        <f t="shared" si="0"/>
        <v>186.72067260742205</v>
      </c>
      <c r="J57" s="19">
        <f t="shared" si="0"/>
        <v>73.571441650391023</v>
      </c>
      <c r="K57" s="19">
        <f t="shared" si="1"/>
        <v>135.22066345214833</v>
      </c>
      <c r="L57" s="20">
        <f t="shared" si="2"/>
        <v>1.8379504386323202</v>
      </c>
      <c r="M57" s="20">
        <f t="shared" si="5"/>
        <v>2.0744960182021694</v>
      </c>
      <c r="P57" s="18">
        <f t="shared" si="4"/>
        <v>-1.3652507540762961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680.50573730468795</v>
      </c>
      <c r="E58">
        <v>554.922119140625</v>
      </c>
      <c r="F58">
        <v>490.91348266601602</v>
      </c>
      <c r="G58">
        <v>481.54287719726602</v>
      </c>
      <c r="I58" s="19">
        <f t="shared" si="0"/>
        <v>189.59225463867193</v>
      </c>
      <c r="J58" s="19">
        <f t="shared" si="0"/>
        <v>73.379241943358977</v>
      </c>
      <c r="K58" s="19">
        <f t="shared" si="1"/>
        <v>138.22678527832065</v>
      </c>
      <c r="L58" s="20">
        <f t="shared" si="2"/>
        <v>1.8837314425381653</v>
      </c>
      <c r="M58" s="20">
        <f t="shared" si="5"/>
        <v>2.1245010503146191</v>
      </c>
      <c r="P58" s="18">
        <f t="shared" si="4"/>
        <v>1.0123068599991847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670.51428222656295</v>
      </c>
      <c r="E59">
        <v>552.32287597656295</v>
      </c>
      <c r="F59">
        <v>490.57681274414102</v>
      </c>
      <c r="G59">
        <v>481.48086547851602</v>
      </c>
      <c r="I59" s="19">
        <f t="shared" si="0"/>
        <v>179.93746948242193</v>
      </c>
      <c r="J59" s="19">
        <f t="shared" si="0"/>
        <v>70.842010498046932</v>
      </c>
      <c r="K59" s="19">
        <f t="shared" si="1"/>
        <v>130.34806213378909</v>
      </c>
      <c r="L59" s="20">
        <f t="shared" si="2"/>
        <v>1.8399825360318183</v>
      </c>
      <c r="M59" s="20">
        <f t="shared" si="5"/>
        <v>2.0849761720148767</v>
      </c>
      <c r="P59" s="18">
        <f t="shared" si="4"/>
        <v>-0.86695751354699357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671.46429443359398</v>
      </c>
      <c r="E60">
        <v>552.32000732421898</v>
      </c>
      <c r="F60">
        <v>490.46145629882801</v>
      </c>
      <c r="G60">
        <v>481.42929077148398</v>
      </c>
      <c r="I60" s="19">
        <f t="shared" si="0"/>
        <v>181.00283813476597</v>
      </c>
      <c r="J60" s="19">
        <f t="shared" si="0"/>
        <v>70.890716552735</v>
      </c>
      <c r="K60" s="19">
        <f t="shared" si="1"/>
        <v>131.37933654785147</v>
      </c>
      <c r="L60" s="20">
        <f t="shared" si="2"/>
        <v>1.853265743902017</v>
      </c>
      <c r="M60" s="20">
        <f t="shared" si="5"/>
        <v>2.1024834080916799</v>
      </c>
      <c r="P60" s="18">
        <f t="shared" si="4"/>
        <v>-3.4552039989520916E-2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695.45928955078102</v>
      </c>
      <c r="E61">
        <v>562.81610107421898</v>
      </c>
      <c r="F61">
        <v>492.02374267578102</v>
      </c>
      <c r="G61">
        <v>482.47625732421898</v>
      </c>
      <c r="I61" s="19">
        <f t="shared" si="0"/>
        <v>203.435546875</v>
      </c>
      <c r="J61" s="19">
        <f t="shared" si="0"/>
        <v>80.33984375</v>
      </c>
      <c r="K61" s="19">
        <f t="shared" si="1"/>
        <v>147.19765624999999</v>
      </c>
      <c r="L61" s="20">
        <f t="shared" si="2"/>
        <v>1.8321874848057567</v>
      </c>
      <c r="M61" s="20">
        <f t="shared" si="5"/>
        <v>2.0856291772020237</v>
      </c>
      <c r="P61" s="18">
        <f t="shared" si="4"/>
        <v>-0.83590948919535091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683.70104980468795</v>
      </c>
      <c r="E62">
        <v>557.34857177734398</v>
      </c>
      <c r="F62">
        <v>490.18402099609398</v>
      </c>
      <c r="G62">
        <v>481.230224609375</v>
      </c>
      <c r="I62" s="19">
        <f t="shared" si="0"/>
        <v>193.51702880859398</v>
      </c>
      <c r="J62" s="19">
        <f t="shared" si="0"/>
        <v>76.118347167968977</v>
      </c>
      <c r="K62" s="19">
        <f t="shared" si="1"/>
        <v>140.2341857910157</v>
      </c>
      <c r="L62" s="20">
        <f t="shared" si="2"/>
        <v>1.8423177986453576</v>
      </c>
      <c r="M62" s="20">
        <f t="shared" si="5"/>
        <v>2.0999835192482292</v>
      </c>
      <c r="P62" s="18">
        <f t="shared" si="4"/>
        <v>-0.15341267266989991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672.30822753906295</v>
      </c>
      <c r="E63">
        <v>553.01641845703102</v>
      </c>
      <c r="F63">
        <v>491.79684448242199</v>
      </c>
      <c r="G63">
        <v>481.99694824218801</v>
      </c>
      <c r="I63" s="19">
        <f t="shared" si="0"/>
        <v>180.51138305664097</v>
      </c>
      <c r="J63" s="19">
        <f t="shared" si="0"/>
        <v>71.019470214843011</v>
      </c>
      <c r="K63" s="19">
        <f t="shared" si="1"/>
        <v>130.79775390625088</v>
      </c>
      <c r="L63" s="20">
        <f t="shared" si="2"/>
        <v>1.8417168349830109</v>
      </c>
      <c r="M63" s="20">
        <f t="shared" si="5"/>
        <v>2.1036065837924869</v>
      </c>
      <c r="P63" s="18">
        <f t="shared" si="4"/>
        <v>1.8850884208049954E-2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668.25964355468795</v>
      </c>
      <c r="E64">
        <v>551.59429931640602</v>
      </c>
      <c r="F64">
        <v>490.61843872070301</v>
      </c>
      <c r="G64">
        <v>481.55487060546898</v>
      </c>
      <c r="I64" s="19">
        <f t="shared" si="0"/>
        <v>177.64120483398494</v>
      </c>
      <c r="J64" s="19">
        <f t="shared" si="0"/>
        <v>70.039428710937045</v>
      </c>
      <c r="K64" s="19">
        <f t="shared" si="1"/>
        <v>128.61360473632902</v>
      </c>
      <c r="L64" s="20">
        <f t="shared" si="2"/>
        <v>1.8363028811547872</v>
      </c>
      <c r="M64" s="20">
        <f t="shared" si="5"/>
        <v>2.1024166581708679</v>
      </c>
      <c r="P64" s="18">
        <f t="shared" si="4"/>
        <v>-3.7725756228891738E-2</v>
      </c>
      <c r="R64" s="29"/>
      <c r="S64" s="29"/>
      <c r="T64" s="29"/>
      <c r="U64" s="18">
        <v>12.5</v>
      </c>
      <c r="V64" s="20">
        <f t="shared" ref="V64:V83" si="6">L26</f>
        <v>2.0600902285749014</v>
      </c>
    </row>
    <row r="65" spans="1:22" x14ac:dyDescent="0.15">
      <c r="A65" s="18">
        <v>32</v>
      </c>
      <c r="B65" s="18">
        <v>63</v>
      </c>
      <c r="D65">
        <v>667.86608886718795</v>
      </c>
      <c r="E65">
        <v>551.86999511718795</v>
      </c>
      <c r="F65">
        <v>491.08599853515602</v>
      </c>
      <c r="G65">
        <v>482.00537109375</v>
      </c>
      <c r="I65" s="19">
        <f t="shared" si="0"/>
        <v>176.78009033203193</v>
      </c>
      <c r="J65" s="19">
        <f t="shared" si="0"/>
        <v>69.864624023437955</v>
      </c>
      <c r="K65" s="19">
        <f t="shared" si="1"/>
        <v>127.87485351562538</v>
      </c>
      <c r="L65" s="20">
        <f t="shared" si="2"/>
        <v>1.8303233618308221</v>
      </c>
      <c r="M65" s="20">
        <f t="shared" si="5"/>
        <v>2.1006611670535071</v>
      </c>
      <c r="P65" s="18">
        <f t="shared" si="4"/>
        <v>-0.12119298135009587</v>
      </c>
      <c r="R65" s="29"/>
      <c r="S65" s="29"/>
      <c r="T65" s="29"/>
      <c r="U65" s="18">
        <v>13</v>
      </c>
      <c r="V65" s="20">
        <f t="shared" si="6"/>
        <v>2.0046081990624436</v>
      </c>
    </row>
    <row r="66" spans="1:22" x14ac:dyDescent="0.15">
      <c r="A66" s="18">
        <v>32.5</v>
      </c>
      <c r="B66" s="18">
        <v>64</v>
      </c>
      <c r="D66">
        <v>665.717529296875</v>
      </c>
      <c r="E66">
        <v>550.55609130859398</v>
      </c>
      <c r="F66">
        <v>490.57504272460898</v>
      </c>
      <c r="G66">
        <v>481.595703125</v>
      </c>
      <c r="I66" s="19">
        <f t="shared" ref="I66:J129" si="7">D66-F66</f>
        <v>175.14248657226602</v>
      </c>
      <c r="J66" s="19">
        <f t="shared" si="7"/>
        <v>68.960388183593977</v>
      </c>
      <c r="K66" s="19">
        <f t="shared" ref="K66:K129" si="8">I66-0.7*J66</f>
        <v>126.87021484375023</v>
      </c>
      <c r="L66" s="20">
        <f t="shared" ref="L66:L129" si="9">K66/J66</f>
        <v>1.8397549402706712</v>
      </c>
      <c r="M66" s="20">
        <f t="shared" si="5"/>
        <v>2.1143167736999606</v>
      </c>
      <c r="P66" s="18">
        <f t="shared" si="4"/>
        <v>0.52808150534725362</v>
      </c>
      <c r="R66" s="29"/>
      <c r="S66" s="29"/>
      <c r="T66" s="29"/>
      <c r="U66" s="18">
        <v>13.5</v>
      </c>
      <c r="V66" s="20">
        <f t="shared" si="6"/>
        <v>2.0011353436355748</v>
      </c>
    </row>
    <row r="67" spans="1:22" x14ac:dyDescent="0.15">
      <c r="A67" s="18">
        <v>33</v>
      </c>
      <c r="B67" s="18">
        <v>65</v>
      </c>
      <c r="D67">
        <v>667.27893066406295</v>
      </c>
      <c r="E67">
        <v>551.61712646484398</v>
      </c>
      <c r="F67">
        <v>490.69906616210898</v>
      </c>
      <c r="G67">
        <v>481.64138793945301</v>
      </c>
      <c r="I67" s="19">
        <f t="shared" si="7"/>
        <v>176.57986450195398</v>
      </c>
      <c r="J67" s="19">
        <f t="shared" si="7"/>
        <v>69.975738525390966</v>
      </c>
      <c r="K67" s="19">
        <f t="shared" si="8"/>
        <v>127.59684753418031</v>
      </c>
      <c r="L67" s="20">
        <f t="shared" si="9"/>
        <v>1.8234440996700778</v>
      </c>
      <c r="M67" s="20">
        <f t="shared" si="5"/>
        <v>2.1022299613059716</v>
      </c>
      <c r="P67" s="18">
        <f t="shared" si="4"/>
        <v>-4.6602513905197533E-2</v>
      </c>
      <c r="R67" s="29"/>
      <c r="S67" s="29"/>
      <c r="T67" s="29"/>
      <c r="U67" s="18">
        <v>14</v>
      </c>
      <c r="V67" s="20">
        <f t="shared" si="6"/>
        <v>1.9950897993886039</v>
      </c>
    </row>
    <row r="68" spans="1:22" x14ac:dyDescent="0.15">
      <c r="A68" s="18">
        <v>33.5</v>
      </c>
      <c r="B68" s="18">
        <v>66</v>
      </c>
      <c r="D68">
        <v>664.31390380859398</v>
      </c>
      <c r="E68">
        <v>550.22607421875</v>
      </c>
      <c r="F68">
        <v>490.69500732421898</v>
      </c>
      <c r="G68">
        <v>481.21389770507801</v>
      </c>
      <c r="I68" s="19">
        <f t="shared" si="7"/>
        <v>173.618896484375</v>
      </c>
      <c r="J68" s="19">
        <f t="shared" si="7"/>
        <v>69.012176513671989</v>
      </c>
      <c r="K68" s="19">
        <f t="shared" si="8"/>
        <v>125.31037292480461</v>
      </c>
      <c r="L68" s="20">
        <f t="shared" si="9"/>
        <v>1.8157719297547354</v>
      </c>
      <c r="M68" s="20">
        <f t="shared" si="5"/>
        <v>2.0987818195972339</v>
      </c>
      <c r="P68" s="18">
        <f t="shared" si="4"/>
        <v>-0.21054912542991244</v>
      </c>
      <c r="R68" s="29"/>
      <c r="S68" s="29"/>
      <c r="T68" s="29"/>
      <c r="U68" s="18">
        <v>14.5</v>
      </c>
      <c r="V68" s="20">
        <f t="shared" si="6"/>
        <v>1.9655501378716036</v>
      </c>
    </row>
    <row r="69" spans="1:22" x14ac:dyDescent="0.15">
      <c r="A69" s="18">
        <v>34</v>
      </c>
      <c r="B69" s="18">
        <v>67</v>
      </c>
      <c r="D69">
        <v>663.13787841796898</v>
      </c>
      <c r="E69">
        <v>551.63427734375</v>
      </c>
      <c r="F69">
        <v>490.67764282226602</v>
      </c>
      <c r="G69">
        <v>481.18273925781301</v>
      </c>
      <c r="I69" s="19">
        <f t="shared" si="7"/>
        <v>172.46023559570295</v>
      </c>
      <c r="J69" s="19">
        <f t="shared" si="7"/>
        <v>70.451538085936988</v>
      </c>
      <c r="K69" s="19">
        <f t="shared" si="8"/>
        <v>123.14415893554707</v>
      </c>
      <c r="L69" s="20">
        <f t="shared" si="9"/>
        <v>1.7479271891173684</v>
      </c>
      <c r="M69" s="20">
        <f t="shared" si="5"/>
        <v>2.0351611071664713</v>
      </c>
      <c r="P69" s="18">
        <f t="shared" si="4"/>
        <v>-3.2354828743476909</v>
      </c>
      <c r="U69" s="18">
        <v>15</v>
      </c>
      <c r="V69" s="20">
        <f t="shared" si="6"/>
        <v>1.9794274773692639</v>
      </c>
    </row>
    <row r="70" spans="1:22" x14ac:dyDescent="0.15">
      <c r="A70" s="18">
        <v>34.5</v>
      </c>
      <c r="B70" s="18">
        <v>68</v>
      </c>
      <c r="D70">
        <v>662.85748291015602</v>
      </c>
      <c r="E70">
        <v>550.72570800781295</v>
      </c>
      <c r="F70">
        <v>491.34890747070301</v>
      </c>
      <c r="G70">
        <v>481.93518066406301</v>
      </c>
      <c r="I70" s="19">
        <f t="shared" si="7"/>
        <v>171.50857543945301</v>
      </c>
      <c r="J70" s="19">
        <f t="shared" si="7"/>
        <v>68.790527343749943</v>
      </c>
      <c r="K70" s="19">
        <f t="shared" si="8"/>
        <v>123.35520629882805</v>
      </c>
      <c r="L70" s="20">
        <f t="shared" si="9"/>
        <v>1.79320047486212</v>
      </c>
      <c r="M70" s="20">
        <f t="shared" si="5"/>
        <v>2.0846584211178274</v>
      </c>
      <c r="P70" s="18">
        <f t="shared" ref="P70:P133" si="10">(M70-$O$2)/$O$2*100</f>
        <v>-0.88206541434705854</v>
      </c>
      <c r="U70" s="18">
        <v>15.5</v>
      </c>
      <c r="V70" s="20">
        <f t="shared" si="6"/>
        <v>1.9767638480105336</v>
      </c>
    </row>
    <row r="71" spans="1:22" x14ac:dyDescent="0.15">
      <c r="A71" s="18">
        <v>35</v>
      </c>
      <c r="B71" s="18">
        <v>69</v>
      </c>
      <c r="D71">
        <v>662.95788574218795</v>
      </c>
      <c r="E71">
        <v>550.80712890625</v>
      </c>
      <c r="F71">
        <v>489.93923950195301</v>
      </c>
      <c r="G71">
        <v>480.36703491210898</v>
      </c>
      <c r="I71" s="19">
        <f t="shared" si="7"/>
        <v>173.01864624023494</v>
      </c>
      <c r="J71" s="19">
        <f t="shared" si="7"/>
        <v>70.440093994141023</v>
      </c>
      <c r="K71" s="19">
        <f t="shared" si="8"/>
        <v>123.71058044433623</v>
      </c>
      <c r="L71" s="20">
        <f t="shared" si="9"/>
        <v>1.7562523476278449</v>
      </c>
      <c r="M71" s="20">
        <f t="shared" si="5"/>
        <v>2.0519343220901565</v>
      </c>
      <c r="P71" s="18">
        <f t="shared" si="10"/>
        <v>-2.4379774400015419</v>
      </c>
      <c r="U71" s="18">
        <v>16</v>
      </c>
      <c r="V71" s="20">
        <f t="shared" si="6"/>
        <v>2.0114533217320085</v>
      </c>
    </row>
    <row r="72" spans="1:22" x14ac:dyDescent="0.15">
      <c r="A72" s="18">
        <v>35.5</v>
      </c>
      <c r="B72" s="18">
        <v>70</v>
      </c>
      <c r="D72">
        <v>666.42498779296898</v>
      </c>
      <c r="E72">
        <v>552.78533935546898</v>
      </c>
      <c r="F72">
        <v>490.91220092773398</v>
      </c>
      <c r="G72">
        <v>481.86166381835898</v>
      </c>
      <c r="I72" s="19">
        <f t="shared" si="7"/>
        <v>175.512786865235</v>
      </c>
      <c r="J72" s="19">
        <f t="shared" si="7"/>
        <v>70.92367553711</v>
      </c>
      <c r="K72" s="19">
        <f t="shared" si="8"/>
        <v>125.866213989258</v>
      </c>
      <c r="L72" s="20">
        <f t="shared" si="9"/>
        <v>1.7746713355739714</v>
      </c>
      <c r="M72" s="20">
        <f t="shared" si="5"/>
        <v>2.0745773382428876</v>
      </c>
      <c r="P72" s="18">
        <f t="shared" si="10"/>
        <v>-1.361384281567058</v>
      </c>
      <c r="U72" s="18">
        <v>16.5</v>
      </c>
      <c r="V72" s="20">
        <f t="shared" si="6"/>
        <v>1.9478195205644278</v>
      </c>
    </row>
    <row r="73" spans="1:22" x14ac:dyDescent="0.15">
      <c r="A73" s="18">
        <v>36</v>
      </c>
      <c r="B73" s="18">
        <v>71</v>
      </c>
      <c r="D73">
        <v>668.84783935546898</v>
      </c>
      <c r="E73">
        <v>552.662841796875</v>
      </c>
      <c r="F73">
        <v>489.24835205078102</v>
      </c>
      <c r="G73">
        <v>480.370849609375</v>
      </c>
      <c r="I73" s="19">
        <f t="shared" si="7"/>
        <v>179.59948730468795</v>
      </c>
      <c r="J73" s="19">
        <f t="shared" si="7"/>
        <v>72.2919921875</v>
      </c>
      <c r="K73" s="19">
        <f t="shared" si="8"/>
        <v>128.99509277343796</v>
      </c>
      <c r="L73" s="20">
        <f t="shared" si="9"/>
        <v>1.7843621246302088</v>
      </c>
      <c r="M73" s="20">
        <f t="shared" si="5"/>
        <v>2.0884921555057296</v>
      </c>
      <c r="P73" s="18">
        <f t="shared" si="10"/>
        <v>-0.69978527174455718</v>
      </c>
      <c r="U73" s="18">
        <v>17</v>
      </c>
      <c r="V73" s="20">
        <f t="shared" si="6"/>
        <v>1.943843745087878</v>
      </c>
    </row>
    <row r="74" spans="1:22" x14ac:dyDescent="0.15">
      <c r="A74" s="18">
        <v>36.5</v>
      </c>
      <c r="B74" s="18">
        <v>72</v>
      </c>
      <c r="D74">
        <v>667.69110107421898</v>
      </c>
      <c r="E74">
        <v>552.02679443359398</v>
      </c>
      <c r="F74">
        <v>490.63528442382801</v>
      </c>
      <c r="G74">
        <v>481.44512939453102</v>
      </c>
      <c r="I74" s="19">
        <f t="shared" si="7"/>
        <v>177.05581665039097</v>
      </c>
      <c r="J74" s="19">
        <f t="shared" si="7"/>
        <v>70.581665039062955</v>
      </c>
      <c r="K74" s="19">
        <f t="shared" si="8"/>
        <v>127.6486511230469</v>
      </c>
      <c r="L74" s="20">
        <f t="shared" si="9"/>
        <v>1.8085242258368459</v>
      </c>
      <c r="M74" s="20">
        <f t="shared" si="5"/>
        <v>2.1168782849189709</v>
      </c>
      <c r="P74" s="18">
        <f t="shared" si="10"/>
        <v>0.64987205811806936</v>
      </c>
      <c r="U74" s="18">
        <v>17.5</v>
      </c>
      <c r="V74" s="20">
        <f t="shared" si="6"/>
        <v>1.9783830864405629</v>
      </c>
    </row>
    <row r="75" spans="1:22" x14ac:dyDescent="0.15">
      <c r="A75" s="18">
        <v>37</v>
      </c>
      <c r="B75" s="18">
        <v>73</v>
      </c>
      <c r="D75">
        <v>666.56927490234398</v>
      </c>
      <c r="E75">
        <v>551.88073730468795</v>
      </c>
      <c r="F75">
        <v>489.84124755859398</v>
      </c>
      <c r="G75">
        <v>480.47702026367199</v>
      </c>
      <c r="I75" s="19">
        <f t="shared" si="7"/>
        <v>176.72802734375</v>
      </c>
      <c r="J75" s="19">
        <f t="shared" si="7"/>
        <v>71.403717041015966</v>
      </c>
      <c r="K75" s="19">
        <f t="shared" si="8"/>
        <v>126.74542541503882</v>
      </c>
      <c r="L75" s="20">
        <f t="shared" si="9"/>
        <v>1.7750536059941149</v>
      </c>
      <c r="M75" s="20">
        <f t="shared" si="5"/>
        <v>2.0876316932828445</v>
      </c>
      <c r="P75" s="18">
        <f t="shared" si="10"/>
        <v>-0.74069712447658631</v>
      </c>
      <c r="U75" s="18">
        <v>18</v>
      </c>
      <c r="V75" s="20">
        <f t="shared" si="6"/>
        <v>1.9099536829535633</v>
      </c>
    </row>
    <row r="76" spans="1:22" x14ac:dyDescent="0.15">
      <c r="A76" s="18">
        <v>37.5</v>
      </c>
      <c r="B76" s="18">
        <v>74</v>
      </c>
      <c r="D76">
        <v>668.46783447265602</v>
      </c>
      <c r="E76">
        <v>552.7607421875</v>
      </c>
      <c r="F76">
        <v>491.06201171875</v>
      </c>
      <c r="G76">
        <v>481.89968872070301</v>
      </c>
      <c r="I76" s="19">
        <f t="shared" si="7"/>
        <v>177.40582275390602</v>
      </c>
      <c r="J76" s="19">
        <f t="shared" si="7"/>
        <v>70.861053466796989</v>
      </c>
      <c r="K76" s="19">
        <f t="shared" si="8"/>
        <v>127.80308532714812</v>
      </c>
      <c r="L76" s="20">
        <f t="shared" si="9"/>
        <v>1.8035730358853921</v>
      </c>
      <c r="M76" s="20">
        <f t="shared" si="5"/>
        <v>2.1203751513807259</v>
      </c>
      <c r="P76" s="18">
        <f t="shared" si="10"/>
        <v>0.81613535463699627</v>
      </c>
      <c r="U76" s="18">
        <v>18.5</v>
      </c>
      <c r="V76" s="20">
        <f t="shared" si="6"/>
        <v>1.9650354203059233</v>
      </c>
    </row>
    <row r="77" spans="1:22" x14ac:dyDescent="0.15">
      <c r="A77" s="18">
        <v>38</v>
      </c>
      <c r="B77" s="18">
        <v>75</v>
      </c>
      <c r="D77">
        <v>666.50604248046898</v>
      </c>
      <c r="E77">
        <v>551.46282958984398</v>
      </c>
      <c r="F77">
        <v>489.82873535156301</v>
      </c>
      <c r="G77">
        <v>480.34405517578102</v>
      </c>
      <c r="I77" s="19">
        <f t="shared" si="7"/>
        <v>176.67730712890597</v>
      </c>
      <c r="J77" s="19">
        <f t="shared" si="7"/>
        <v>71.118774414062955</v>
      </c>
      <c r="K77" s="19">
        <f t="shared" si="8"/>
        <v>126.8941650390619</v>
      </c>
      <c r="L77" s="20">
        <f t="shared" si="9"/>
        <v>1.7842569150625012</v>
      </c>
      <c r="M77" s="20">
        <f t="shared" si="5"/>
        <v>2.1052830587644396</v>
      </c>
      <c r="P77" s="18">
        <f t="shared" si="10"/>
        <v>9.8561178672208066E-2</v>
      </c>
      <c r="U77" s="18">
        <v>19</v>
      </c>
      <c r="V77" s="20">
        <f t="shared" si="6"/>
        <v>1.9403713201458066</v>
      </c>
    </row>
    <row r="78" spans="1:22" x14ac:dyDescent="0.15">
      <c r="A78" s="18">
        <v>38.5</v>
      </c>
      <c r="B78" s="18">
        <v>76</v>
      </c>
      <c r="D78">
        <v>670.37890625</v>
      </c>
      <c r="E78">
        <v>554.38214111328102</v>
      </c>
      <c r="F78">
        <v>491.18783569335898</v>
      </c>
      <c r="G78">
        <v>481.77182006835898</v>
      </c>
      <c r="I78" s="19">
        <f t="shared" si="7"/>
        <v>179.19107055664102</v>
      </c>
      <c r="J78" s="19">
        <f t="shared" si="7"/>
        <v>72.610321044922046</v>
      </c>
      <c r="K78" s="19">
        <f t="shared" si="8"/>
        <v>128.3638458251956</v>
      </c>
      <c r="L78" s="20">
        <f t="shared" si="9"/>
        <v>1.7678457274108506</v>
      </c>
      <c r="M78" s="20">
        <f t="shared" si="5"/>
        <v>2.0930958993193935</v>
      </c>
      <c r="P78" s="18">
        <f t="shared" si="10"/>
        <v>-0.48089397830802344</v>
      </c>
      <c r="U78" s="18">
        <v>19.5</v>
      </c>
      <c r="V78" s="20">
        <f t="shared" si="6"/>
        <v>1.9418110986002548</v>
      </c>
    </row>
    <row r="79" spans="1:22" x14ac:dyDescent="0.15">
      <c r="A79" s="18">
        <v>39</v>
      </c>
      <c r="B79" s="18">
        <v>77</v>
      </c>
      <c r="D79">
        <v>679.9482421875</v>
      </c>
      <c r="E79">
        <v>558.40643310546898</v>
      </c>
      <c r="F79">
        <v>490.12890625</v>
      </c>
      <c r="G79">
        <v>480.82107543945301</v>
      </c>
      <c r="I79" s="19">
        <f t="shared" si="7"/>
        <v>189.8193359375</v>
      </c>
      <c r="J79" s="19">
        <f t="shared" si="7"/>
        <v>77.585357666015966</v>
      </c>
      <c r="K79" s="19">
        <f t="shared" si="8"/>
        <v>135.50958557128882</v>
      </c>
      <c r="L79" s="20">
        <f t="shared" si="9"/>
        <v>1.7465871093179854</v>
      </c>
      <c r="M79" s="20">
        <f t="shared" si="5"/>
        <v>2.0760613094331326</v>
      </c>
      <c r="P79" s="18">
        <f t="shared" si="10"/>
        <v>-1.2908268425776874</v>
      </c>
      <c r="U79" s="18">
        <v>20</v>
      </c>
      <c r="V79" s="20">
        <f t="shared" si="6"/>
        <v>1.9327668161056208</v>
      </c>
    </row>
    <row r="80" spans="1:22" x14ac:dyDescent="0.15">
      <c r="A80" s="18">
        <v>39.5</v>
      </c>
      <c r="B80" s="18">
        <v>78</v>
      </c>
      <c r="D80">
        <v>682.95465087890602</v>
      </c>
      <c r="E80">
        <v>559.60998535156295</v>
      </c>
      <c r="F80">
        <v>490.28814697265602</v>
      </c>
      <c r="G80">
        <v>480.95608520507801</v>
      </c>
      <c r="I80" s="19">
        <f t="shared" si="7"/>
        <v>192.66650390625</v>
      </c>
      <c r="J80" s="19">
        <f t="shared" si="7"/>
        <v>78.653900146484943</v>
      </c>
      <c r="K80" s="19">
        <f t="shared" si="8"/>
        <v>137.60877380371053</v>
      </c>
      <c r="L80" s="20">
        <f t="shared" si="9"/>
        <v>1.749548001401432</v>
      </c>
      <c r="M80" s="20">
        <f t="shared" si="5"/>
        <v>2.083246229723184</v>
      </c>
      <c r="P80" s="18">
        <f t="shared" si="10"/>
        <v>-0.94920998482380547</v>
      </c>
      <c r="U80" s="18">
        <v>20.5</v>
      </c>
      <c r="V80" s="20">
        <f t="shared" si="6"/>
        <v>1.9140442223931795</v>
      </c>
    </row>
    <row r="81" spans="1:22" x14ac:dyDescent="0.15">
      <c r="A81" s="18">
        <v>40</v>
      </c>
      <c r="B81" s="18">
        <v>79</v>
      </c>
      <c r="D81">
        <v>683.84429931640602</v>
      </c>
      <c r="E81">
        <v>560.41467285156295</v>
      </c>
      <c r="F81">
        <v>490.97421264648398</v>
      </c>
      <c r="G81">
        <v>481.47933959960898</v>
      </c>
      <c r="I81" s="19">
        <f t="shared" si="7"/>
        <v>192.87008666992205</v>
      </c>
      <c r="J81" s="19">
        <f t="shared" si="7"/>
        <v>78.935333251953978</v>
      </c>
      <c r="K81" s="19">
        <f t="shared" si="8"/>
        <v>137.61535339355427</v>
      </c>
      <c r="L81" s="20">
        <f t="shared" si="9"/>
        <v>1.7433935821148601</v>
      </c>
      <c r="M81" s="20">
        <f t="shared" si="5"/>
        <v>2.0813158386432162</v>
      </c>
      <c r="P81" s="18">
        <f t="shared" si="10"/>
        <v>-1.0409930677743313</v>
      </c>
      <c r="U81" s="18">
        <v>21</v>
      </c>
      <c r="V81" s="20">
        <f t="shared" si="6"/>
        <v>1.9277499048882003</v>
      </c>
    </row>
    <row r="82" spans="1:22" x14ac:dyDescent="0.15">
      <c r="A82" s="18">
        <v>40.5</v>
      </c>
      <c r="B82" s="18">
        <v>80</v>
      </c>
      <c r="D82">
        <v>671.12463378906295</v>
      </c>
      <c r="E82">
        <v>554.68927001953102</v>
      </c>
      <c r="F82">
        <v>490.27691650390602</v>
      </c>
      <c r="G82">
        <v>480.74041748046898</v>
      </c>
      <c r="I82" s="19">
        <f t="shared" si="7"/>
        <v>180.84771728515693</v>
      </c>
      <c r="J82" s="19">
        <f t="shared" si="7"/>
        <v>73.948852539062045</v>
      </c>
      <c r="K82" s="19">
        <f t="shared" si="8"/>
        <v>129.08352050781349</v>
      </c>
      <c r="L82" s="20">
        <f t="shared" si="9"/>
        <v>1.745578410964898</v>
      </c>
      <c r="M82" s="20">
        <f t="shared" si="5"/>
        <v>2.0877246956998587</v>
      </c>
      <c r="P82" s="18">
        <f t="shared" si="10"/>
        <v>-0.73627519741527692</v>
      </c>
      <c r="U82" s="18">
        <v>21.5</v>
      </c>
      <c r="V82" s="20">
        <f t="shared" si="6"/>
        <v>1.9093765190632837</v>
      </c>
    </row>
    <row r="83" spans="1:22" x14ac:dyDescent="0.15">
      <c r="A83" s="18">
        <v>41</v>
      </c>
      <c r="B83" s="18">
        <v>81</v>
      </c>
      <c r="D83">
        <v>659.34002685546898</v>
      </c>
      <c r="E83">
        <v>549.65393066406295</v>
      </c>
      <c r="F83">
        <v>491.13833618164102</v>
      </c>
      <c r="G83">
        <v>481.84915161132801</v>
      </c>
      <c r="I83" s="19">
        <f t="shared" si="7"/>
        <v>168.20169067382795</v>
      </c>
      <c r="J83" s="19">
        <f t="shared" si="7"/>
        <v>67.804779052734943</v>
      </c>
      <c r="K83" s="19">
        <f t="shared" si="8"/>
        <v>120.7383453369135</v>
      </c>
      <c r="L83" s="20">
        <f t="shared" si="9"/>
        <v>1.7806760382333766</v>
      </c>
      <c r="M83" s="20">
        <f t="shared" si="5"/>
        <v>2.1270463511749416</v>
      </c>
      <c r="P83" s="18">
        <f t="shared" si="10"/>
        <v>1.1333266691048738</v>
      </c>
      <c r="U83" s="18">
        <v>22</v>
      </c>
      <c r="V83" s="20">
        <f t="shared" si="6"/>
        <v>1.9259404402777425</v>
      </c>
    </row>
    <row r="84" spans="1:22" x14ac:dyDescent="0.15">
      <c r="A84" s="18">
        <v>41.5</v>
      </c>
      <c r="B84" s="18">
        <v>82</v>
      </c>
      <c r="D84">
        <v>657.61071777343795</v>
      </c>
      <c r="E84">
        <v>550.08068847656295</v>
      </c>
      <c r="F84">
        <v>490.00305175781301</v>
      </c>
      <c r="G84">
        <v>480.31726074218801</v>
      </c>
      <c r="I84" s="19">
        <f t="shared" si="7"/>
        <v>167.60766601562494</v>
      </c>
      <c r="J84" s="19">
        <f t="shared" si="7"/>
        <v>69.763427734374943</v>
      </c>
      <c r="K84" s="19">
        <f t="shared" si="8"/>
        <v>118.77326660156248</v>
      </c>
      <c r="L84" s="20">
        <f t="shared" si="9"/>
        <v>1.7025147768511757</v>
      </c>
      <c r="M84" s="20">
        <f t="shared" si="5"/>
        <v>2.0531091179993455</v>
      </c>
      <c r="P84" s="18">
        <f t="shared" si="10"/>
        <v>-2.3821201624260389</v>
      </c>
      <c r="U84" s="18">
        <v>65</v>
      </c>
      <c r="V84" s="20">
        <f t="shared" ref="V84:V104" si="11">L131</f>
        <v>1.5341228734170314</v>
      </c>
    </row>
    <row r="85" spans="1:22" x14ac:dyDescent="0.15">
      <c r="A85" s="18">
        <v>42</v>
      </c>
      <c r="B85" s="18">
        <v>83</v>
      </c>
      <c r="D85">
        <v>675.19390869140602</v>
      </c>
      <c r="E85">
        <v>556.96142578125</v>
      </c>
      <c r="F85">
        <v>491.12838745117199</v>
      </c>
      <c r="G85">
        <v>481.71057128906301</v>
      </c>
      <c r="I85" s="19">
        <f t="shared" si="7"/>
        <v>184.06552124023403</v>
      </c>
      <c r="J85" s="19">
        <f t="shared" si="7"/>
        <v>75.250854492186988</v>
      </c>
      <c r="K85" s="19">
        <f t="shared" si="8"/>
        <v>131.38992309570315</v>
      </c>
      <c r="L85" s="20">
        <f t="shared" si="9"/>
        <v>1.7460256628626705</v>
      </c>
      <c r="M85" s="20">
        <f t="shared" si="5"/>
        <v>2.1008440322174446</v>
      </c>
      <c r="P85" s="18">
        <f t="shared" si="10"/>
        <v>-0.11249840713422339</v>
      </c>
      <c r="U85" s="18">
        <v>65.5</v>
      </c>
      <c r="V85" s="20">
        <f t="shared" si="11"/>
        <v>1.5165255098865045</v>
      </c>
    </row>
    <row r="86" spans="1:22" x14ac:dyDescent="0.15">
      <c r="A86" s="18">
        <v>42.5</v>
      </c>
      <c r="B86" s="18">
        <v>84</v>
      </c>
      <c r="D86">
        <v>686.688232421875</v>
      </c>
      <c r="E86">
        <v>562.17608642578102</v>
      </c>
      <c r="F86">
        <v>489.33306884765602</v>
      </c>
      <c r="G86">
        <v>480.25778198242199</v>
      </c>
      <c r="I86" s="19">
        <f t="shared" si="7"/>
        <v>197.35516357421898</v>
      </c>
      <c r="J86" s="19">
        <f t="shared" si="7"/>
        <v>81.918304443359034</v>
      </c>
      <c r="K86" s="19">
        <f t="shared" si="8"/>
        <v>140.01235046386765</v>
      </c>
      <c r="L86" s="20">
        <f t="shared" si="9"/>
        <v>1.7091705134189723</v>
      </c>
      <c r="M86" s="20">
        <f t="shared" si="5"/>
        <v>2.0682129109803506</v>
      </c>
      <c r="P86" s="18">
        <f t="shared" si="10"/>
        <v>-1.6639896766250273</v>
      </c>
      <c r="U86" s="18">
        <v>66</v>
      </c>
      <c r="V86" s="20">
        <f t="shared" si="11"/>
        <v>1.5806832857012227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661.178955078125</v>
      </c>
      <c r="E87">
        <v>551.42712402343795</v>
      </c>
      <c r="F87">
        <v>490.67355346679699</v>
      </c>
      <c r="G87">
        <v>481.67816162109398</v>
      </c>
      <c r="I87" s="19">
        <f t="shared" si="7"/>
        <v>170.50540161132801</v>
      </c>
      <c r="J87" s="19">
        <f t="shared" si="7"/>
        <v>69.748962402343977</v>
      </c>
      <c r="K87" s="19">
        <f t="shared" si="8"/>
        <v>121.68112792968722</v>
      </c>
      <c r="L87" s="20">
        <f t="shared" si="9"/>
        <v>1.7445582520321194</v>
      </c>
      <c r="M87" s="20">
        <f t="shared" si="5"/>
        <v>2.1078246778001026</v>
      </c>
      <c r="P87" s="18">
        <f t="shared" si="10"/>
        <v>0.21940593039101469</v>
      </c>
      <c r="U87" s="18">
        <v>66.5</v>
      </c>
      <c r="V87" s="20">
        <f t="shared" si="11"/>
        <v>1.5333599546125478</v>
      </c>
    </row>
    <row r="88" spans="1:22" x14ac:dyDescent="0.15">
      <c r="A88" s="18">
        <v>43.5</v>
      </c>
      <c r="B88" s="18">
        <v>86</v>
      </c>
      <c r="D88">
        <v>660.033203125</v>
      </c>
      <c r="E88">
        <v>550.802490234375</v>
      </c>
      <c r="F88">
        <v>489.82821655273398</v>
      </c>
      <c r="G88">
        <v>480.32159423828102</v>
      </c>
      <c r="I88" s="19">
        <f t="shared" si="7"/>
        <v>170.20498657226602</v>
      </c>
      <c r="J88" s="19">
        <f t="shared" si="7"/>
        <v>70.480895996093977</v>
      </c>
      <c r="K88" s="19">
        <f t="shared" si="8"/>
        <v>120.86835937500024</v>
      </c>
      <c r="L88" s="20">
        <f t="shared" si="9"/>
        <v>1.7149095179167233</v>
      </c>
      <c r="M88" s="20">
        <f t="shared" ref="M88:M151" si="12">L88+ABS($N$2)*A88</f>
        <v>2.0823999718913107</v>
      </c>
      <c r="P88" s="18">
        <f t="shared" si="10"/>
        <v>-0.98944647036623679</v>
      </c>
      <c r="U88" s="18">
        <v>67</v>
      </c>
      <c r="V88" s="20">
        <f t="shared" si="11"/>
        <v>1.5335171067968614</v>
      </c>
    </row>
    <row r="89" spans="1:22" x14ac:dyDescent="0.15">
      <c r="A89" s="18">
        <v>44</v>
      </c>
      <c r="B89" s="18">
        <v>87</v>
      </c>
      <c r="D89">
        <v>656.27282714843795</v>
      </c>
      <c r="E89">
        <v>548.822509765625</v>
      </c>
      <c r="F89">
        <v>490.89025878906301</v>
      </c>
      <c r="G89">
        <v>481.59417724609398</v>
      </c>
      <c r="I89" s="19">
        <f t="shared" si="7"/>
        <v>165.38256835937494</v>
      </c>
      <c r="J89" s="19">
        <f t="shared" si="7"/>
        <v>67.228332519531023</v>
      </c>
      <c r="K89" s="19">
        <f t="shared" si="8"/>
        <v>118.32273559570322</v>
      </c>
      <c r="L89" s="20">
        <f t="shared" si="9"/>
        <v>1.760012946347113</v>
      </c>
      <c r="M89" s="20">
        <f t="shared" si="12"/>
        <v>2.131727428528305</v>
      </c>
      <c r="P89" s="18">
        <f t="shared" si="10"/>
        <v>1.3558948914097371</v>
      </c>
      <c r="U89" s="18">
        <v>67.5</v>
      </c>
      <c r="V89" s="20">
        <f t="shared" si="11"/>
        <v>1.5031239573568875</v>
      </c>
    </row>
    <row r="90" spans="1:22" x14ac:dyDescent="0.15">
      <c r="A90" s="18">
        <v>44.5</v>
      </c>
      <c r="B90" s="18">
        <v>88</v>
      </c>
      <c r="D90">
        <v>652.94287109375</v>
      </c>
      <c r="E90">
        <v>548.06427001953102</v>
      </c>
      <c r="F90">
        <v>489.69729614257801</v>
      </c>
      <c r="G90">
        <v>480.29019165039102</v>
      </c>
      <c r="I90" s="19">
        <f t="shared" si="7"/>
        <v>163.24557495117199</v>
      </c>
      <c r="J90" s="19">
        <f t="shared" si="7"/>
        <v>67.77407836914</v>
      </c>
      <c r="K90" s="19">
        <f t="shared" si="8"/>
        <v>115.803720092774</v>
      </c>
      <c r="L90" s="20">
        <f t="shared" si="9"/>
        <v>1.7086727385953453</v>
      </c>
      <c r="M90" s="20">
        <f t="shared" si="12"/>
        <v>2.0846112489831414</v>
      </c>
      <c r="P90" s="18">
        <f t="shared" si="10"/>
        <v>-0.88430827798011458</v>
      </c>
      <c r="U90" s="18">
        <v>68</v>
      </c>
      <c r="V90" s="20">
        <f t="shared" si="11"/>
        <v>1.5165983858030039</v>
      </c>
    </row>
    <row r="91" spans="1:22" x14ac:dyDescent="0.15">
      <c r="A91" s="18">
        <v>45</v>
      </c>
      <c r="B91" s="18">
        <v>89</v>
      </c>
      <c r="D91">
        <v>652.89892578125</v>
      </c>
      <c r="E91">
        <v>548.951416015625</v>
      </c>
      <c r="F91">
        <v>490.55715942382801</v>
      </c>
      <c r="G91">
        <v>481.16027832031301</v>
      </c>
      <c r="I91" s="19">
        <f t="shared" si="7"/>
        <v>162.34176635742199</v>
      </c>
      <c r="J91" s="19">
        <f t="shared" si="7"/>
        <v>67.791137695311988</v>
      </c>
      <c r="K91" s="19">
        <f t="shared" si="8"/>
        <v>114.88796997070361</v>
      </c>
      <c r="L91" s="20">
        <f t="shared" si="9"/>
        <v>1.6947343543203073</v>
      </c>
      <c r="M91" s="20">
        <f t="shared" si="12"/>
        <v>2.0748968929147082</v>
      </c>
      <c r="P91" s="18">
        <f t="shared" si="10"/>
        <v>-1.3461906178295353</v>
      </c>
      <c r="U91" s="18">
        <v>68.5</v>
      </c>
      <c r="V91" s="20">
        <f t="shared" si="11"/>
        <v>1.535703902210908</v>
      </c>
    </row>
    <row r="92" spans="1:22" x14ac:dyDescent="0.15">
      <c r="A92" s="18">
        <v>45.5</v>
      </c>
      <c r="B92" s="18">
        <v>90</v>
      </c>
      <c r="D92">
        <v>655.32073974609398</v>
      </c>
      <c r="E92">
        <v>549.217529296875</v>
      </c>
      <c r="F92">
        <v>489.99182128906301</v>
      </c>
      <c r="G92">
        <v>480.89306640625</v>
      </c>
      <c r="I92" s="19">
        <f t="shared" si="7"/>
        <v>165.32891845703097</v>
      </c>
      <c r="J92" s="19">
        <f t="shared" si="7"/>
        <v>68.324462890625</v>
      </c>
      <c r="K92" s="19">
        <f t="shared" si="8"/>
        <v>117.50179443359346</v>
      </c>
      <c r="L92" s="20">
        <f t="shared" si="9"/>
        <v>1.7197616997252125</v>
      </c>
      <c r="M92" s="20">
        <f t="shared" si="12"/>
        <v>2.1041482665262179</v>
      </c>
      <c r="P92" s="18">
        <f t="shared" si="10"/>
        <v>4.460593032219369E-2</v>
      </c>
      <c r="U92" s="18">
        <v>69</v>
      </c>
      <c r="V92" s="20">
        <f t="shared" si="11"/>
        <v>1.5072229320067401</v>
      </c>
    </row>
    <row r="93" spans="1:22" x14ac:dyDescent="0.15">
      <c r="A93" s="18">
        <v>46</v>
      </c>
      <c r="B93" s="18">
        <v>91</v>
      </c>
      <c r="D93">
        <v>654.42034912109398</v>
      </c>
      <c r="E93">
        <v>548.84747314453102</v>
      </c>
      <c r="F93">
        <v>490.07989501953102</v>
      </c>
      <c r="G93">
        <v>480.93899536132801</v>
      </c>
      <c r="I93" s="19">
        <f t="shared" si="7"/>
        <v>164.34045410156295</v>
      </c>
      <c r="J93" s="19">
        <f t="shared" si="7"/>
        <v>67.908477783203011</v>
      </c>
      <c r="K93" s="19">
        <f t="shared" si="8"/>
        <v>116.80451965332085</v>
      </c>
      <c r="L93" s="20">
        <f t="shared" si="9"/>
        <v>1.7200285364401462</v>
      </c>
      <c r="M93" s="20">
        <f t="shared" si="12"/>
        <v>2.1086391314477559</v>
      </c>
      <c r="P93" s="18">
        <f t="shared" si="10"/>
        <v>0.25813024251494548</v>
      </c>
      <c r="U93" s="18">
        <v>69.5</v>
      </c>
      <c r="V93" s="20">
        <f t="shared" si="11"/>
        <v>1.5115007405628276</v>
      </c>
    </row>
    <row r="94" spans="1:22" x14ac:dyDescent="0.15">
      <c r="A94" s="18">
        <v>46.5</v>
      </c>
      <c r="B94" s="18">
        <v>92</v>
      </c>
      <c r="D94">
        <v>667.447509765625</v>
      </c>
      <c r="E94">
        <v>553.879638671875</v>
      </c>
      <c r="F94">
        <v>489.69345092773398</v>
      </c>
      <c r="G94">
        <v>480.50637817382801</v>
      </c>
      <c r="I94" s="19">
        <f t="shared" si="7"/>
        <v>177.75405883789102</v>
      </c>
      <c r="J94" s="19">
        <f t="shared" si="7"/>
        <v>73.373260498046989</v>
      </c>
      <c r="K94" s="19">
        <f t="shared" si="8"/>
        <v>126.39277648925813</v>
      </c>
      <c r="L94" s="20">
        <f t="shared" si="9"/>
        <v>1.7225999721332048</v>
      </c>
      <c r="M94" s="20">
        <f t="shared" si="12"/>
        <v>2.115434595347419</v>
      </c>
      <c r="P94" s="18">
        <f t="shared" si="10"/>
        <v>0.58122986375879171</v>
      </c>
      <c r="U94" s="18">
        <v>70</v>
      </c>
      <c r="V94" s="20">
        <f t="shared" si="11"/>
        <v>1.5283425066886638</v>
      </c>
    </row>
    <row r="95" spans="1:22" x14ac:dyDescent="0.15">
      <c r="A95" s="18">
        <v>47</v>
      </c>
      <c r="B95" s="18">
        <v>93</v>
      </c>
      <c r="D95">
        <v>683.094970703125</v>
      </c>
      <c r="E95">
        <v>561.05645751953102</v>
      </c>
      <c r="F95">
        <v>490.01046752929699</v>
      </c>
      <c r="G95">
        <v>481.01123046875</v>
      </c>
      <c r="I95" s="19">
        <f t="shared" si="7"/>
        <v>193.08450317382801</v>
      </c>
      <c r="J95" s="19">
        <f t="shared" si="7"/>
        <v>80.045227050781023</v>
      </c>
      <c r="K95" s="19">
        <f t="shared" si="8"/>
        <v>137.0528442382813</v>
      </c>
      <c r="L95" s="20">
        <f t="shared" si="9"/>
        <v>1.7121925852160356</v>
      </c>
      <c r="M95" s="20">
        <f t="shared" si="12"/>
        <v>2.1092512366368541</v>
      </c>
      <c r="P95" s="18">
        <f t="shared" si="10"/>
        <v>0.28723362054463591</v>
      </c>
      <c r="U95" s="18">
        <v>70.5</v>
      </c>
      <c r="V95" s="20">
        <f t="shared" si="11"/>
        <v>1.5259963775621106</v>
      </c>
    </row>
    <row r="96" spans="1:22" x14ac:dyDescent="0.15">
      <c r="A96" s="18">
        <v>47.5</v>
      </c>
      <c r="B96" s="18">
        <v>94</v>
      </c>
      <c r="D96">
        <v>682.12890625</v>
      </c>
      <c r="E96">
        <v>560.78070068359398</v>
      </c>
      <c r="F96">
        <v>490.44845581054699</v>
      </c>
      <c r="G96">
        <v>480.97140502929699</v>
      </c>
      <c r="I96" s="19">
        <f t="shared" si="7"/>
        <v>191.68045043945301</v>
      </c>
      <c r="J96" s="19">
        <f t="shared" si="7"/>
        <v>79.809295654296989</v>
      </c>
      <c r="K96" s="19">
        <f t="shared" si="8"/>
        <v>135.81394348144511</v>
      </c>
      <c r="L96" s="20">
        <f t="shared" si="9"/>
        <v>1.7017308869600678</v>
      </c>
      <c r="M96" s="20">
        <f t="shared" si="12"/>
        <v>2.1030135665874909</v>
      </c>
      <c r="P96" s="18">
        <f t="shared" si="10"/>
        <v>-9.3449295221611009E-3</v>
      </c>
      <c r="U96" s="18">
        <v>71</v>
      </c>
      <c r="V96" s="20">
        <f t="shared" si="11"/>
        <v>1.5288252519553081</v>
      </c>
    </row>
    <row r="97" spans="1:22" x14ac:dyDescent="0.15">
      <c r="A97" s="18">
        <v>48</v>
      </c>
      <c r="B97" s="18">
        <v>95</v>
      </c>
      <c r="D97">
        <v>682.51214599609398</v>
      </c>
      <c r="E97">
        <v>561.061767578125</v>
      </c>
      <c r="F97">
        <v>489.589599609375</v>
      </c>
      <c r="G97">
        <v>480.13400268554699</v>
      </c>
      <c r="I97" s="19">
        <f t="shared" si="7"/>
        <v>192.92254638671898</v>
      </c>
      <c r="J97" s="19">
        <f t="shared" si="7"/>
        <v>80.927764892578011</v>
      </c>
      <c r="K97" s="19">
        <f t="shared" si="8"/>
        <v>136.27311096191437</v>
      </c>
      <c r="L97" s="20">
        <f t="shared" si="9"/>
        <v>1.6838857608733013</v>
      </c>
      <c r="M97" s="20">
        <f t="shared" si="12"/>
        <v>2.0893924687073291</v>
      </c>
      <c r="P97" s="18">
        <f t="shared" si="10"/>
        <v>-0.65697864974895792</v>
      </c>
      <c r="U97" s="18">
        <v>71.5</v>
      </c>
      <c r="V97" s="20">
        <f t="shared" si="11"/>
        <v>1.4772577361254491</v>
      </c>
    </row>
    <row r="98" spans="1:22" x14ac:dyDescent="0.15">
      <c r="A98" s="18">
        <v>48.5</v>
      </c>
      <c r="B98" s="18">
        <v>96</v>
      </c>
      <c r="D98">
        <v>681.92535400390602</v>
      </c>
      <c r="E98">
        <v>561.37139892578102</v>
      </c>
      <c r="F98">
        <v>490.78076171875</v>
      </c>
      <c r="G98">
        <v>481.05078125</v>
      </c>
      <c r="I98" s="19">
        <f t="shared" si="7"/>
        <v>191.14459228515602</v>
      </c>
      <c r="J98" s="19">
        <f t="shared" si="7"/>
        <v>80.320617675781023</v>
      </c>
      <c r="K98" s="19">
        <f t="shared" si="8"/>
        <v>134.92015991210931</v>
      </c>
      <c r="L98" s="20">
        <f t="shared" si="9"/>
        <v>1.6797699496874217</v>
      </c>
      <c r="M98" s="20">
        <f t="shared" si="12"/>
        <v>2.0895006857280536</v>
      </c>
      <c r="P98" s="18">
        <f t="shared" si="10"/>
        <v>-0.65183332355423607</v>
      </c>
      <c r="U98" s="18">
        <v>72</v>
      </c>
      <c r="V98" s="20">
        <f t="shared" si="11"/>
        <v>1.507092267693664</v>
      </c>
    </row>
    <row r="99" spans="1:22" x14ac:dyDescent="0.15">
      <c r="A99" s="18">
        <v>49</v>
      </c>
      <c r="B99" s="18">
        <v>97</v>
      </c>
      <c r="D99">
        <v>683.32537841796898</v>
      </c>
      <c r="E99">
        <v>560.837158203125</v>
      </c>
      <c r="F99">
        <v>489.64956665039102</v>
      </c>
      <c r="G99">
        <v>480.30755615234398</v>
      </c>
      <c r="I99" s="19">
        <f t="shared" si="7"/>
        <v>193.67581176757795</v>
      </c>
      <c r="J99" s="19">
        <f t="shared" si="7"/>
        <v>80.529602050781023</v>
      </c>
      <c r="K99" s="19">
        <f t="shared" si="8"/>
        <v>137.30509033203123</v>
      </c>
      <c r="L99" s="20">
        <f t="shared" si="9"/>
        <v>1.7050263112618915</v>
      </c>
      <c r="M99" s="20">
        <f t="shared" si="12"/>
        <v>2.1189810755091281</v>
      </c>
      <c r="P99" s="18">
        <f t="shared" si="10"/>
        <v>0.7498521114693345</v>
      </c>
      <c r="U99" s="18">
        <v>72.5</v>
      </c>
      <c r="V99" s="20">
        <f t="shared" si="11"/>
        <v>1.4927727522738148</v>
      </c>
    </row>
    <row r="100" spans="1:22" x14ac:dyDescent="0.15">
      <c r="A100" s="18">
        <v>49.5</v>
      </c>
      <c r="B100" s="18">
        <v>98</v>
      </c>
      <c r="D100">
        <v>684.12322998046898</v>
      </c>
      <c r="E100">
        <v>562.53894042968795</v>
      </c>
      <c r="F100">
        <v>490.35833740234398</v>
      </c>
      <c r="G100">
        <v>481.11282348632801</v>
      </c>
      <c r="I100" s="19">
        <f t="shared" si="7"/>
        <v>193.764892578125</v>
      </c>
      <c r="J100" s="19">
        <f t="shared" si="7"/>
        <v>81.426116943359943</v>
      </c>
      <c r="K100" s="19">
        <f t="shared" si="8"/>
        <v>136.76661071777303</v>
      </c>
      <c r="L100" s="20">
        <f t="shared" si="9"/>
        <v>1.6796405852548264</v>
      </c>
      <c r="M100" s="20">
        <f t="shared" si="12"/>
        <v>2.0978193777086673</v>
      </c>
      <c r="P100" s="18">
        <f t="shared" si="10"/>
        <v>-0.25630974078399887</v>
      </c>
      <c r="U100" s="18">
        <v>73</v>
      </c>
      <c r="V100" s="20">
        <f t="shared" si="11"/>
        <v>1.5006205518538174</v>
      </c>
    </row>
    <row r="101" spans="1:22" x14ac:dyDescent="0.15">
      <c r="A101" s="18">
        <v>50</v>
      </c>
      <c r="B101" s="18">
        <v>99</v>
      </c>
      <c r="D101">
        <v>684.79925537109398</v>
      </c>
      <c r="E101">
        <v>562.65319824218795</v>
      </c>
      <c r="F101">
        <v>490.55078125</v>
      </c>
      <c r="G101">
        <v>481.19168090820301</v>
      </c>
      <c r="I101" s="19">
        <f t="shared" si="7"/>
        <v>194.24847412109398</v>
      </c>
      <c r="J101" s="19">
        <f t="shared" si="7"/>
        <v>81.461517333984943</v>
      </c>
      <c r="K101" s="19">
        <f t="shared" si="8"/>
        <v>137.22541198730451</v>
      </c>
      <c r="L101" s="20">
        <f t="shared" si="9"/>
        <v>1.6845427936812494</v>
      </c>
      <c r="M101" s="20">
        <f t="shared" si="12"/>
        <v>2.1069456143416945</v>
      </c>
      <c r="P101" s="18">
        <f t="shared" si="10"/>
        <v>0.17760965648614321</v>
      </c>
      <c r="U101" s="18">
        <v>73.5</v>
      </c>
      <c r="V101" s="20">
        <f t="shared" si="11"/>
        <v>1.4785093340542785</v>
      </c>
    </row>
    <row r="102" spans="1:22" x14ac:dyDescent="0.15">
      <c r="A102" s="18">
        <v>50.5</v>
      </c>
      <c r="B102" s="18">
        <v>100</v>
      </c>
      <c r="D102">
        <v>681.71392822265602</v>
      </c>
      <c r="E102">
        <v>561.90216064453102</v>
      </c>
      <c r="F102">
        <v>489.35656738281301</v>
      </c>
      <c r="G102">
        <v>480.39230346679699</v>
      </c>
      <c r="I102" s="19">
        <f t="shared" si="7"/>
        <v>192.35736083984301</v>
      </c>
      <c r="J102" s="19">
        <f t="shared" si="7"/>
        <v>81.509857177734034</v>
      </c>
      <c r="K102" s="19">
        <f t="shared" si="8"/>
        <v>135.30046081542918</v>
      </c>
      <c r="L102" s="20">
        <f t="shared" si="9"/>
        <v>1.6599275903576123</v>
      </c>
      <c r="M102" s="20">
        <f t="shared" si="12"/>
        <v>2.086554439224662</v>
      </c>
      <c r="P102" s="18">
        <f t="shared" si="10"/>
        <v>-0.79191664139572093</v>
      </c>
      <c r="U102" s="18">
        <v>74</v>
      </c>
      <c r="V102" s="20">
        <f t="shared" si="11"/>
        <v>1.5066773240514313</v>
      </c>
    </row>
    <row r="103" spans="1:22" x14ac:dyDescent="0.15">
      <c r="A103" s="18">
        <v>51</v>
      </c>
      <c r="B103" s="18">
        <v>101</v>
      </c>
      <c r="D103">
        <v>680.905029296875</v>
      </c>
      <c r="E103">
        <v>562.22033691406295</v>
      </c>
      <c r="F103">
        <v>490.30960083007801</v>
      </c>
      <c r="G103">
        <v>481.01303100585898</v>
      </c>
      <c r="I103" s="19">
        <f t="shared" si="7"/>
        <v>190.59542846679699</v>
      </c>
      <c r="J103" s="19">
        <f t="shared" si="7"/>
        <v>81.207305908203978</v>
      </c>
      <c r="K103" s="19">
        <f t="shared" si="8"/>
        <v>133.7503143310542</v>
      </c>
      <c r="L103" s="20">
        <f t="shared" si="9"/>
        <v>1.6470231691006272</v>
      </c>
      <c r="M103" s="20">
        <f t="shared" si="12"/>
        <v>2.0778740461742813</v>
      </c>
      <c r="P103" s="18">
        <f t="shared" si="10"/>
        <v>-1.2046377960125239</v>
      </c>
      <c r="U103" s="18">
        <v>74.5</v>
      </c>
      <c r="V103" s="20">
        <f t="shared" si="11"/>
        <v>1.509247012615706</v>
      </c>
    </row>
    <row r="104" spans="1:22" x14ac:dyDescent="0.15">
      <c r="A104" s="18">
        <v>51.5</v>
      </c>
      <c r="B104" s="18">
        <v>102</v>
      </c>
      <c r="D104">
        <v>676.46966552734398</v>
      </c>
      <c r="E104">
        <v>559.293212890625</v>
      </c>
      <c r="F104">
        <v>490.11611938476602</v>
      </c>
      <c r="G104">
        <v>480.81674194335898</v>
      </c>
      <c r="I104" s="19">
        <f t="shared" si="7"/>
        <v>186.35354614257795</v>
      </c>
      <c r="J104" s="19">
        <f t="shared" si="7"/>
        <v>78.476470947266023</v>
      </c>
      <c r="K104" s="19">
        <f t="shared" si="8"/>
        <v>131.42001647949175</v>
      </c>
      <c r="L104" s="20">
        <f t="shared" si="9"/>
        <v>1.6746422831348049</v>
      </c>
      <c r="M104" s="20">
        <f t="shared" si="12"/>
        <v>2.1097171884150638</v>
      </c>
      <c r="P104" s="18">
        <f t="shared" si="10"/>
        <v>0.30938793484611121</v>
      </c>
      <c r="U104" s="18">
        <v>75</v>
      </c>
      <c r="V104" s="20">
        <f t="shared" si="11"/>
        <v>1.4978289079019467</v>
      </c>
    </row>
    <row r="105" spans="1:22" x14ac:dyDescent="0.15">
      <c r="A105" s="18">
        <v>52</v>
      </c>
      <c r="B105" s="18">
        <v>103</v>
      </c>
      <c r="D105">
        <v>676.42248535156295</v>
      </c>
      <c r="E105">
        <v>559.66931152343795</v>
      </c>
      <c r="F105">
        <v>489.14956665039102</v>
      </c>
      <c r="G105">
        <v>480.25396728515602</v>
      </c>
      <c r="I105" s="19">
        <f t="shared" si="7"/>
        <v>187.27291870117193</v>
      </c>
      <c r="J105" s="19">
        <f t="shared" si="7"/>
        <v>79.415344238281932</v>
      </c>
      <c r="K105" s="19">
        <f t="shared" si="8"/>
        <v>131.68217773437459</v>
      </c>
      <c r="L105" s="20">
        <f t="shared" si="9"/>
        <v>1.6581452740325413</v>
      </c>
      <c r="M105" s="20">
        <f t="shared" si="12"/>
        <v>2.0974442075194046</v>
      </c>
      <c r="P105" s="18">
        <f t="shared" si="10"/>
        <v>-0.27414772033073304</v>
      </c>
      <c r="V105" s="20"/>
    </row>
    <row r="106" spans="1:22" x14ac:dyDescent="0.15">
      <c r="A106" s="18">
        <v>52.5</v>
      </c>
      <c r="B106" s="18">
        <v>104</v>
      </c>
      <c r="D106">
        <v>674.79284667968795</v>
      </c>
      <c r="E106">
        <v>559.28106689453102</v>
      </c>
      <c r="F106">
        <v>490.241455078125</v>
      </c>
      <c r="G106">
        <v>481.01480102539102</v>
      </c>
      <c r="I106" s="19">
        <f t="shared" si="7"/>
        <v>184.55139160156295</v>
      </c>
      <c r="J106" s="19">
        <f t="shared" si="7"/>
        <v>78.26626586914</v>
      </c>
      <c r="K106" s="19">
        <f t="shared" si="8"/>
        <v>129.76500549316495</v>
      </c>
      <c r="L106" s="20">
        <f t="shared" si="9"/>
        <v>1.6579940802354114</v>
      </c>
      <c r="M106" s="20">
        <f t="shared" si="12"/>
        <v>2.1015170419288789</v>
      </c>
      <c r="P106" s="18">
        <f t="shared" si="10"/>
        <v>-8.0499240326992058E-2</v>
      </c>
    </row>
    <row r="107" spans="1:22" x14ac:dyDescent="0.15">
      <c r="A107" s="18">
        <v>53</v>
      </c>
      <c r="B107" s="18">
        <v>105</v>
      </c>
      <c r="D107">
        <v>675.12823486328102</v>
      </c>
      <c r="E107">
        <v>559.87640380859398</v>
      </c>
      <c r="F107">
        <v>489.78585815429699</v>
      </c>
      <c r="G107">
        <v>480.54748535156301</v>
      </c>
      <c r="I107" s="19">
        <f t="shared" si="7"/>
        <v>185.34237670898403</v>
      </c>
      <c r="J107" s="19">
        <f t="shared" si="7"/>
        <v>79.328918457030966</v>
      </c>
      <c r="K107" s="19">
        <f t="shared" si="8"/>
        <v>129.81213378906236</v>
      </c>
      <c r="L107" s="20">
        <f t="shared" si="9"/>
        <v>1.6363784646752237</v>
      </c>
      <c r="M107" s="20">
        <f t="shared" si="12"/>
        <v>2.0841254545752959</v>
      </c>
      <c r="P107" s="18">
        <f t="shared" si="10"/>
        <v>-0.9074060372346473</v>
      </c>
    </row>
    <row r="108" spans="1:22" x14ac:dyDescent="0.15">
      <c r="A108" s="18">
        <v>53.5</v>
      </c>
      <c r="B108" s="18">
        <v>106</v>
      </c>
      <c r="D108">
        <v>679.16217041015602</v>
      </c>
      <c r="E108">
        <v>562.85711669921898</v>
      </c>
      <c r="F108">
        <v>489.26416015625</v>
      </c>
      <c r="G108">
        <v>480.06124877929699</v>
      </c>
      <c r="I108" s="19">
        <f t="shared" si="7"/>
        <v>189.89801025390602</v>
      </c>
      <c r="J108" s="19">
        <f t="shared" si="7"/>
        <v>82.795867919921989</v>
      </c>
      <c r="K108" s="19">
        <f t="shared" si="8"/>
        <v>131.94090270996062</v>
      </c>
      <c r="L108" s="20">
        <f t="shared" si="9"/>
        <v>1.5935686891714262</v>
      </c>
      <c r="M108" s="20">
        <f t="shared" si="12"/>
        <v>2.0455397072781025</v>
      </c>
      <c r="P108" s="18">
        <f t="shared" si="10"/>
        <v>-2.7420181433709434</v>
      </c>
    </row>
    <row r="109" spans="1:22" x14ac:dyDescent="0.15">
      <c r="A109" s="18">
        <v>54</v>
      </c>
      <c r="B109" s="18">
        <v>107</v>
      </c>
      <c r="D109">
        <v>677.19036865234398</v>
      </c>
      <c r="E109">
        <v>561.41180419921898</v>
      </c>
      <c r="F109">
        <v>490.31546020507801</v>
      </c>
      <c r="G109">
        <v>480.81698608398398</v>
      </c>
      <c r="I109" s="19">
        <f t="shared" si="7"/>
        <v>186.87490844726597</v>
      </c>
      <c r="J109" s="19">
        <f t="shared" si="7"/>
        <v>80.594818115235</v>
      </c>
      <c r="K109" s="19">
        <f t="shared" si="8"/>
        <v>130.45853576660147</v>
      </c>
      <c r="L109" s="20">
        <f t="shared" si="9"/>
        <v>1.6186963233798852</v>
      </c>
      <c r="M109" s="20">
        <f t="shared" si="12"/>
        <v>2.0748913696931663</v>
      </c>
      <c r="P109" s="18">
        <f t="shared" si="10"/>
        <v>-1.3464532269485865</v>
      </c>
    </row>
    <row r="110" spans="1:22" x14ac:dyDescent="0.15">
      <c r="A110" s="18">
        <v>54.5</v>
      </c>
      <c r="B110" s="18">
        <v>108</v>
      </c>
      <c r="D110">
        <v>680.39538574218795</v>
      </c>
      <c r="E110">
        <v>563.09356689453102</v>
      </c>
      <c r="F110">
        <v>488.33538818359398</v>
      </c>
      <c r="G110">
        <v>479.18734741210898</v>
      </c>
      <c r="I110" s="19">
        <f t="shared" si="7"/>
        <v>192.05999755859398</v>
      </c>
      <c r="J110" s="19">
        <f t="shared" si="7"/>
        <v>83.906219482422046</v>
      </c>
      <c r="K110" s="19">
        <f t="shared" si="8"/>
        <v>133.32564392089856</v>
      </c>
      <c r="L110" s="20">
        <f t="shared" si="9"/>
        <v>1.5889840436539946</v>
      </c>
      <c r="M110" s="20">
        <f t="shared" si="12"/>
        <v>2.0494031181738799</v>
      </c>
      <c r="P110" s="18">
        <f t="shared" si="10"/>
        <v>-2.558326990630523</v>
      </c>
    </row>
    <row r="111" spans="1:22" x14ac:dyDescent="0.15">
      <c r="A111" s="18">
        <v>55</v>
      </c>
      <c r="B111" s="18">
        <v>109</v>
      </c>
      <c r="D111">
        <v>680.932861328125</v>
      </c>
      <c r="E111">
        <v>564.04180908203102</v>
      </c>
      <c r="F111">
        <v>490.04849243164102</v>
      </c>
      <c r="G111">
        <v>480.80960083007801</v>
      </c>
      <c r="I111" s="19">
        <f t="shared" si="7"/>
        <v>190.88436889648398</v>
      </c>
      <c r="J111" s="19">
        <f t="shared" si="7"/>
        <v>83.232208251953011</v>
      </c>
      <c r="K111" s="19">
        <f t="shared" si="8"/>
        <v>132.62182312011686</v>
      </c>
      <c r="L111" s="20">
        <f t="shared" si="9"/>
        <v>1.5933954643934962</v>
      </c>
      <c r="M111" s="20">
        <f t="shared" si="12"/>
        <v>2.0580385671199863</v>
      </c>
      <c r="P111" s="18">
        <f t="shared" si="10"/>
        <v>-2.1477427648948924</v>
      </c>
    </row>
    <row r="112" spans="1:22" x14ac:dyDescent="0.15">
      <c r="A112" s="18">
        <v>55.5</v>
      </c>
      <c r="B112" s="18">
        <v>110</v>
      </c>
      <c r="D112">
        <v>679.62286376953102</v>
      </c>
      <c r="E112">
        <v>562.13287353515602</v>
      </c>
      <c r="F112">
        <v>489.68811035156301</v>
      </c>
      <c r="G112">
        <v>480.65899658203102</v>
      </c>
      <c r="I112" s="19">
        <f t="shared" si="7"/>
        <v>189.93475341796801</v>
      </c>
      <c r="J112" s="19">
        <f t="shared" si="7"/>
        <v>81.473876953125</v>
      </c>
      <c r="K112" s="19">
        <f t="shared" si="8"/>
        <v>132.90303955078051</v>
      </c>
      <c r="L112" s="20">
        <f t="shared" si="9"/>
        <v>1.6312349985166981</v>
      </c>
      <c r="M112" s="20">
        <f t="shared" si="12"/>
        <v>2.1001021294497924</v>
      </c>
      <c r="P112" s="18">
        <f t="shared" si="10"/>
        <v>-0.14777318848360321</v>
      </c>
    </row>
    <row r="113" spans="1:16" x14ac:dyDescent="0.15">
      <c r="A113" s="18">
        <v>56</v>
      </c>
      <c r="B113" s="18">
        <v>111</v>
      </c>
      <c r="D113">
        <v>682.51354980468795</v>
      </c>
      <c r="E113">
        <v>564.17962646484398</v>
      </c>
      <c r="F113">
        <v>490.08013916015602</v>
      </c>
      <c r="G113">
        <v>480.88565063476602</v>
      </c>
      <c r="I113" s="19">
        <f t="shared" si="7"/>
        <v>192.43341064453193</v>
      </c>
      <c r="J113" s="19">
        <f t="shared" si="7"/>
        <v>83.293975830077954</v>
      </c>
      <c r="K113" s="19">
        <f t="shared" si="8"/>
        <v>134.12762756347738</v>
      </c>
      <c r="L113" s="20">
        <f t="shared" si="9"/>
        <v>1.6102920556596012</v>
      </c>
      <c r="M113" s="20">
        <f t="shared" si="12"/>
        <v>2.0833832147993001</v>
      </c>
      <c r="P113" s="18">
        <f t="shared" si="10"/>
        <v>-0.94269684210644344</v>
      </c>
    </row>
    <row r="114" spans="1:16" x14ac:dyDescent="0.15">
      <c r="A114" s="18">
        <v>56.5</v>
      </c>
      <c r="B114" s="18">
        <v>112</v>
      </c>
      <c r="D114">
        <v>670.70568847656295</v>
      </c>
      <c r="E114">
        <v>557.92572021484398</v>
      </c>
      <c r="F114">
        <v>488.80065917968801</v>
      </c>
      <c r="G114">
        <v>479.72561645507801</v>
      </c>
      <c r="I114" s="19">
        <f t="shared" si="7"/>
        <v>181.90502929687494</v>
      </c>
      <c r="J114" s="19">
        <f t="shared" si="7"/>
        <v>78.200103759765966</v>
      </c>
      <c r="K114" s="19">
        <f t="shared" si="8"/>
        <v>127.16495666503877</v>
      </c>
      <c r="L114" s="20">
        <f t="shared" si="9"/>
        <v>1.6261481833284379</v>
      </c>
      <c r="M114" s="20">
        <f t="shared" si="12"/>
        <v>2.1034633706747412</v>
      </c>
      <c r="P114" s="18">
        <f t="shared" si="10"/>
        <v>1.2041620737005191E-2</v>
      </c>
    </row>
    <row r="115" spans="1:16" x14ac:dyDescent="0.15">
      <c r="A115" s="18">
        <v>57</v>
      </c>
      <c r="B115" s="18">
        <v>113</v>
      </c>
      <c r="D115">
        <v>652.672119140625</v>
      </c>
      <c r="E115">
        <v>552.26678466796898</v>
      </c>
      <c r="F115">
        <v>489.49182128906301</v>
      </c>
      <c r="G115">
        <v>480.27767944335898</v>
      </c>
      <c r="I115" s="19">
        <f t="shared" si="7"/>
        <v>163.18029785156199</v>
      </c>
      <c r="J115" s="19">
        <f t="shared" si="7"/>
        <v>71.98910522461</v>
      </c>
      <c r="K115" s="19">
        <f t="shared" si="8"/>
        <v>112.78792419433499</v>
      </c>
      <c r="L115" s="20">
        <f t="shared" si="9"/>
        <v>1.5667360198800973</v>
      </c>
      <c r="M115" s="20">
        <f t="shared" si="12"/>
        <v>2.0482752354330049</v>
      </c>
      <c r="P115" s="18">
        <f t="shared" si="10"/>
        <v>-2.6119537174831571</v>
      </c>
    </row>
    <row r="116" spans="1:16" x14ac:dyDescent="0.15">
      <c r="A116" s="18">
        <v>57.5</v>
      </c>
      <c r="B116" s="18">
        <v>114</v>
      </c>
      <c r="D116">
        <v>653.21966552734398</v>
      </c>
      <c r="E116">
        <v>551.92321777343795</v>
      </c>
      <c r="F116">
        <v>490.30093383789102</v>
      </c>
      <c r="G116">
        <v>481.12863159179699</v>
      </c>
      <c r="I116" s="19">
        <f t="shared" si="7"/>
        <v>162.91873168945295</v>
      </c>
      <c r="J116" s="19">
        <f t="shared" si="7"/>
        <v>70.794586181640966</v>
      </c>
      <c r="K116" s="19">
        <f t="shared" si="8"/>
        <v>113.36252136230428</v>
      </c>
      <c r="L116" s="20">
        <f t="shared" si="9"/>
        <v>1.6012880006310761</v>
      </c>
      <c r="M116" s="20">
        <f t="shared" si="12"/>
        <v>2.0870512443905884</v>
      </c>
      <c r="P116" s="18">
        <f t="shared" si="10"/>
        <v>-0.76829536059533654</v>
      </c>
    </row>
    <row r="117" spans="1:16" x14ac:dyDescent="0.15">
      <c r="A117" s="18">
        <v>58</v>
      </c>
      <c r="B117" s="18">
        <v>115</v>
      </c>
      <c r="D117">
        <v>652.45965576171898</v>
      </c>
      <c r="E117">
        <v>551.49749755859398</v>
      </c>
      <c r="F117">
        <v>489.07989501953102</v>
      </c>
      <c r="G117">
        <v>480.01327514648398</v>
      </c>
      <c r="I117" s="19">
        <f t="shared" si="7"/>
        <v>163.37976074218795</v>
      </c>
      <c r="J117" s="19">
        <f t="shared" si="7"/>
        <v>71.48422241211</v>
      </c>
      <c r="K117" s="19">
        <f t="shared" si="8"/>
        <v>113.34080505371097</v>
      </c>
      <c r="L117" s="20">
        <f t="shared" si="9"/>
        <v>1.5855359578550878</v>
      </c>
      <c r="M117" s="20">
        <f t="shared" si="12"/>
        <v>2.0755232298212043</v>
      </c>
      <c r="P117" s="18">
        <f t="shared" si="10"/>
        <v>-1.3164105733398646</v>
      </c>
    </row>
    <row r="118" spans="1:16" x14ac:dyDescent="0.15">
      <c r="A118" s="18">
        <v>58.5</v>
      </c>
      <c r="B118" s="18">
        <v>116</v>
      </c>
      <c r="D118">
        <v>655.947509765625</v>
      </c>
      <c r="E118">
        <v>553.35430908203102</v>
      </c>
      <c r="F118">
        <v>489.49667358398398</v>
      </c>
      <c r="G118">
        <v>480.52398681640602</v>
      </c>
      <c r="I118" s="19">
        <f t="shared" si="7"/>
        <v>166.45083618164102</v>
      </c>
      <c r="J118" s="19">
        <f t="shared" si="7"/>
        <v>72.830322265625</v>
      </c>
      <c r="K118" s="19">
        <f t="shared" si="8"/>
        <v>115.46961059570353</v>
      </c>
      <c r="L118" s="20">
        <f t="shared" si="9"/>
        <v>1.5854606570950702</v>
      </c>
      <c r="M118" s="20">
        <f t="shared" si="12"/>
        <v>2.0796719572677915</v>
      </c>
      <c r="P118" s="18">
        <f t="shared" si="10"/>
        <v>-1.1191536551325942</v>
      </c>
    </row>
    <row r="119" spans="1:16" x14ac:dyDescent="0.15">
      <c r="A119" s="18">
        <v>59</v>
      </c>
      <c r="B119" s="18">
        <v>117</v>
      </c>
      <c r="D119">
        <v>652.40466308593795</v>
      </c>
      <c r="E119">
        <v>551.14501953125</v>
      </c>
      <c r="F119">
        <v>489.99667358398398</v>
      </c>
      <c r="G119">
        <v>480.61178588867199</v>
      </c>
      <c r="I119" s="19">
        <f t="shared" si="7"/>
        <v>162.40798950195398</v>
      </c>
      <c r="J119" s="19">
        <f t="shared" si="7"/>
        <v>70.533233642578011</v>
      </c>
      <c r="K119" s="19">
        <f t="shared" si="8"/>
        <v>113.03472595214937</v>
      </c>
      <c r="L119" s="20">
        <f t="shared" si="9"/>
        <v>1.6025739940542718</v>
      </c>
      <c r="M119" s="20">
        <f t="shared" si="12"/>
        <v>2.1010093224335975</v>
      </c>
      <c r="P119" s="18">
        <f t="shared" si="10"/>
        <v>-0.10463945783762713</v>
      </c>
    </row>
    <row r="120" spans="1:16" x14ac:dyDescent="0.15">
      <c r="A120" s="18">
        <v>59.5</v>
      </c>
      <c r="B120" s="18">
        <v>118</v>
      </c>
      <c r="D120">
        <v>650.26892089843795</v>
      </c>
      <c r="E120">
        <v>550.24713134765602</v>
      </c>
      <c r="F120">
        <v>489.73403930664102</v>
      </c>
      <c r="G120">
        <v>480.52017211914102</v>
      </c>
      <c r="I120" s="19">
        <f t="shared" si="7"/>
        <v>160.53488159179693</v>
      </c>
      <c r="J120" s="19">
        <f t="shared" si="7"/>
        <v>69.726959228515</v>
      </c>
      <c r="K120" s="19">
        <f t="shared" si="8"/>
        <v>111.72601013183643</v>
      </c>
      <c r="L120" s="20">
        <f t="shared" si="9"/>
        <v>1.6023359023255073</v>
      </c>
      <c r="M120" s="20">
        <f t="shared" si="12"/>
        <v>2.1049952589114374</v>
      </c>
      <c r="P120" s="18">
        <f t="shared" si="10"/>
        <v>8.4877341207681561E-2</v>
      </c>
    </row>
    <row r="121" spans="1:16" x14ac:dyDescent="0.15">
      <c r="A121" s="18">
        <v>60</v>
      </c>
      <c r="B121" s="18">
        <v>119</v>
      </c>
      <c r="D121">
        <v>648.17321777343795</v>
      </c>
      <c r="E121">
        <v>549.3935546875</v>
      </c>
      <c r="F121">
        <v>489.27157592773398</v>
      </c>
      <c r="G121">
        <v>479.76034545898398</v>
      </c>
      <c r="I121" s="19">
        <f t="shared" si="7"/>
        <v>158.90164184570398</v>
      </c>
      <c r="J121" s="19">
        <f t="shared" si="7"/>
        <v>69.633209228516023</v>
      </c>
      <c r="K121" s="19">
        <f t="shared" si="8"/>
        <v>110.15839538574276</v>
      </c>
      <c r="L121" s="20">
        <f t="shared" si="9"/>
        <v>1.5819807331331639</v>
      </c>
      <c r="M121" s="20">
        <f t="shared" si="12"/>
        <v>2.0888641179256986</v>
      </c>
      <c r="P121" s="18">
        <f t="shared" si="10"/>
        <v>-0.68209980997426178</v>
      </c>
    </row>
    <row r="122" spans="1:16" x14ac:dyDescent="0.15">
      <c r="A122" s="18">
        <v>60.5</v>
      </c>
      <c r="B122" s="18">
        <v>120</v>
      </c>
      <c r="D122">
        <v>650.23181152343795</v>
      </c>
      <c r="E122">
        <v>551.54431152343795</v>
      </c>
      <c r="F122">
        <v>489.129150390625</v>
      </c>
      <c r="G122">
        <v>479.82925415039102</v>
      </c>
      <c r="I122" s="19">
        <f t="shared" si="7"/>
        <v>161.10266113281295</v>
      </c>
      <c r="J122" s="19">
        <f t="shared" si="7"/>
        <v>71.715057373046932</v>
      </c>
      <c r="K122" s="19">
        <f t="shared" si="8"/>
        <v>110.90212097168011</v>
      </c>
      <c r="L122" s="20">
        <f t="shared" si="9"/>
        <v>1.5464272780929416</v>
      </c>
      <c r="M122" s="20">
        <f t="shared" si="12"/>
        <v>2.0575346910920804</v>
      </c>
      <c r="P122" s="18">
        <f t="shared" si="10"/>
        <v>-2.1717002394947245</v>
      </c>
    </row>
    <row r="123" spans="1:16" x14ac:dyDescent="0.15">
      <c r="A123" s="18">
        <v>61</v>
      </c>
      <c r="B123" s="18">
        <v>121</v>
      </c>
      <c r="D123">
        <v>648.86962890625</v>
      </c>
      <c r="E123">
        <v>550.96533203125</v>
      </c>
      <c r="F123">
        <v>490.08679199218801</v>
      </c>
      <c r="G123">
        <v>481.08242797851602</v>
      </c>
      <c r="I123" s="19">
        <f t="shared" si="7"/>
        <v>158.78283691406199</v>
      </c>
      <c r="J123" s="19">
        <f t="shared" si="7"/>
        <v>69.882904052733977</v>
      </c>
      <c r="K123" s="19">
        <f t="shared" si="8"/>
        <v>109.86480407714821</v>
      </c>
      <c r="L123" s="20">
        <f t="shared" si="9"/>
        <v>1.5721270540537882</v>
      </c>
      <c r="M123" s="20">
        <f t="shared" si="12"/>
        <v>2.0874584952595314</v>
      </c>
      <c r="P123" s="18">
        <f t="shared" si="10"/>
        <v>-0.74893206127544221</v>
      </c>
    </row>
    <row r="124" spans="1:16" x14ac:dyDescent="0.15">
      <c r="A124" s="18">
        <v>61.5</v>
      </c>
      <c r="B124" s="18">
        <v>122</v>
      </c>
      <c r="D124">
        <v>645.5732421875</v>
      </c>
      <c r="E124">
        <v>548.82818603515602</v>
      </c>
      <c r="F124">
        <v>489.11688232421898</v>
      </c>
      <c r="G124">
        <v>479.88412475585898</v>
      </c>
      <c r="I124" s="19">
        <f t="shared" si="7"/>
        <v>156.45635986328102</v>
      </c>
      <c r="J124" s="19">
        <f t="shared" si="7"/>
        <v>68.944061279297046</v>
      </c>
      <c r="K124" s="19">
        <f t="shared" si="8"/>
        <v>108.1955169677731</v>
      </c>
      <c r="L124" s="20">
        <f t="shared" si="9"/>
        <v>1.5693232304587592</v>
      </c>
      <c r="M124" s="20">
        <f t="shared" si="12"/>
        <v>2.0888786998711071</v>
      </c>
      <c r="P124" s="18">
        <f t="shared" si="10"/>
        <v>-0.68140649144471821</v>
      </c>
    </row>
    <row r="125" spans="1:16" x14ac:dyDescent="0.15">
      <c r="A125" s="18">
        <v>62</v>
      </c>
      <c r="B125" s="18">
        <v>123</v>
      </c>
      <c r="D125">
        <v>646.84393310546898</v>
      </c>
      <c r="E125">
        <v>549.36822509765602</v>
      </c>
      <c r="F125">
        <v>489.77081298828102</v>
      </c>
      <c r="G125">
        <v>480.191162109375</v>
      </c>
      <c r="I125" s="19">
        <f t="shared" si="7"/>
        <v>157.07312011718795</v>
      </c>
      <c r="J125" s="19">
        <f t="shared" si="7"/>
        <v>69.177062988281023</v>
      </c>
      <c r="K125" s="19">
        <f t="shared" si="8"/>
        <v>108.64917602539124</v>
      </c>
      <c r="L125" s="20">
        <f t="shared" si="9"/>
        <v>1.570595387141501</v>
      </c>
      <c r="M125" s="20">
        <f t="shared" si="12"/>
        <v>2.0943748847604535</v>
      </c>
      <c r="P125" s="18">
        <f t="shared" si="10"/>
        <v>-0.42008286700135239</v>
      </c>
    </row>
    <row r="126" spans="1:16" x14ac:dyDescent="0.15">
      <c r="A126" s="18">
        <v>62.5</v>
      </c>
      <c r="B126" s="18">
        <v>124</v>
      </c>
      <c r="D126">
        <v>645.64929199218795</v>
      </c>
      <c r="E126">
        <v>548.88427734375</v>
      </c>
      <c r="F126">
        <v>489.50100708007801</v>
      </c>
      <c r="G126">
        <v>480.752685546875</v>
      </c>
      <c r="I126" s="19">
        <f t="shared" si="7"/>
        <v>156.14828491210994</v>
      </c>
      <c r="J126" s="19">
        <f t="shared" si="7"/>
        <v>68.131591796875</v>
      </c>
      <c r="K126" s="19">
        <f t="shared" si="8"/>
        <v>108.45617065429744</v>
      </c>
      <c r="L126" s="20">
        <f t="shared" si="9"/>
        <v>1.5918631547262927</v>
      </c>
      <c r="M126" s="20">
        <f t="shared" si="12"/>
        <v>2.1198666805518496</v>
      </c>
      <c r="P126" s="18">
        <f t="shared" si="10"/>
        <v>0.79195941394343761</v>
      </c>
    </row>
    <row r="127" spans="1:16" x14ac:dyDescent="0.15">
      <c r="A127" s="18">
        <v>63</v>
      </c>
      <c r="B127" s="18">
        <v>125</v>
      </c>
      <c r="D127">
        <v>647.77252197265602</v>
      </c>
      <c r="E127">
        <v>550.39001464843795</v>
      </c>
      <c r="F127">
        <v>488.92648315429699</v>
      </c>
      <c r="G127">
        <v>479.87109375</v>
      </c>
      <c r="I127" s="19">
        <f t="shared" si="7"/>
        <v>158.84603881835903</v>
      </c>
      <c r="J127" s="19">
        <f t="shared" si="7"/>
        <v>70.518920898437955</v>
      </c>
      <c r="K127" s="19">
        <f t="shared" si="8"/>
        <v>109.48279418945248</v>
      </c>
      <c r="L127" s="20">
        <f t="shared" si="9"/>
        <v>1.5525307647167585</v>
      </c>
      <c r="M127" s="20">
        <f t="shared" si="12"/>
        <v>2.0847583187489196</v>
      </c>
      <c r="P127" s="18">
        <f t="shared" si="10"/>
        <v>-0.8773156449059103</v>
      </c>
    </row>
    <row r="128" spans="1:16" x14ac:dyDescent="0.15">
      <c r="A128" s="18">
        <v>63.5</v>
      </c>
      <c r="B128" s="18">
        <v>126</v>
      </c>
      <c r="D128">
        <v>649.67108154296898</v>
      </c>
      <c r="E128">
        <v>551.71820068359398</v>
      </c>
      <c r="F128">
        <v>490.09240722656301</v>
      </c>
      <c r="G128">
        <v>480.47677612304699</v>
      </c>
      <c r="I128" s="19">
        <f t="shared" si="7"/>
        <v>159.57867431640597</v>
      </c>
      <c r="J128" s="19">
        <f t="shared" si="7"/>
        <v>71.241424560546989</v>
      </c>
      <c r="K128" s="19">
        <f t="shared" si="8"/>
        <v>109.70967712402307</v>
      </c>
      <c r="L128" s="20">
        <f t="shared" si="9"/>
        <v>1.5399702883647772</v>
      </c>
      <c r="M128" s="20">
        <f t="shared" si="12"/>
        <v>2.0764218706035429</v>
      </c>
      <c r="P128" s="18">
        <f t="shared" si="10"/>
        <v>-1.2736834688044008</v>
      </c>
    </row>
    <row r="129" spans="1:16" x14ac:dyDescent="0.15">
      <c r="A129" s="18">
        <v>64</v>
      </c>
      <c r="B129" s="18">
        <v>127</v>
      </c>
      <c r="D129">
        <v>649.60394287109398</v>
      </c>
      <c r="E129">
        <v>550.68499755859398</v>
      </c>
      <c r="F129">
        <v>488.90325927734398</v>
      </c>
      <c r="G129">
        <v>480.28280639648398</v>
      </c>
      <c r="I129" s="19">
        <f t="shared" si="7"/>
        <v>160.70068359375</v>
      </c>
      <c r="J129" s="19">
        <f t="shared" si="7"/>
        <v>70.40219116211</v>
      </c>
      <c r="K129" s="19">
        <f t="shared" si="8"/>
        <v>111.419149780273</v>
      </c>
      <c r="L129" s="20">
        <f t="shared" si="9"/>
        <v>1.5826091197036216</v>
      </c>
      <c r="M129" s="20">
        <f t="shared" si="12"/>
        <v>2.1232847301489919</v>
      </c>
      <c r="P129" s="18">
        <f t="shared" si="10"/>
        <v>0.95447525488317508</v>
      </c>
    </row>
    <row r="130" spans="1:16" x14ac:dyDescent="0.15">
      <c r="A130" s="18">
        <v>64.5</v>
      </c>
      <c r="B130" s="18">
        <v>128</v>
      </c>
      <c r="D130">
        <v>652.77752685546898</v>
      </c>
      <c r="E130">
        <v>552.58215332031295</v>
      </c>
      <c r="F130">
        <v>489.18225097656301</v>
      </c>
      <c r="G130">
        <v>479.74911499023398</v>
      </c>
      <c r="I130" s="19">
        <f t="shared" ref="I130:J152" si="13">D130-F130</f>
        <v>163.59527587890597</v>
      </c>
      <c r="J130" s="19">
        <f t="shared" si="13"/>
        <v>72.833038330078978</v>
      </c>
      <c r="K130" s="19">
        <f t="shared" ref="K130:K152" si="14">I130-0.7*J130</f>
        <v>112.61214904785069</v>
      </c>
      <c r="L130" s="20">
        <f t="shared" ref="L130:L152" si="15">K130/J130</f>
        <v>1.5461684920721415</v>
      </c>
      <c r="M130" s="20">
        <f t="shared" si="12"/>
        <v>2.0910681307241159</v>
      </c>
      <c r="P130" s="18">
        <f t="shared" si="10"/>
        <v>-0.57730700834955795</v>
      </c>
    </row>
    <row r="131" spans="1:16" x14ac:dyDescent="0.15">
      <c r="A131" s="18">
        <v>65</v>
      </c>
      <c r="B131" s="18">
        <v>129</v>
      </c>
      <c r="D131">
        <v>650.50286865234398</v>
      </c>
      <c r="E131">
        <v>552.1689453125</v>
      </c>
      <c r="F131">
        <v>489.18478393554699</v>
      </c>
      <c r="G131">
        <v>479.96249389648398</v>
      </c>
      <c r="I131" s="19">
        <f t="shared" si="13"/>
        <v>161.31808471679699</v>
      </c>
      <c r="J131" s="19">
        <f t="shared" si="13"/>
        <v>72.206451416016023</v>
      </c>
      <c r="K131" s="19">
        <f t="shared" si="14"/>
        <v>110.77356872558578</v>
      </c>
      <c r="L131" s="20">
        <f t="shared" si="15"/>
        <v>1.5341228734170314</v>
      </c>
      <c r="M131" s="20">
        <f t="shared" si="12"/>
        <v>2.0832465402756104</v>
      </c>
      <c r="P131" s="18">
        <f t="shared" si="10"/>
        <v>-0.94919521918413152</v>
      </c>
    </row>
    <row r="132" spans="1:16" x14ac:dyDescent="0.15">
      <c r="A132" s="18">
        <v>65.5</v>
      </c>
      <c r="B132" s="18">
        <v>130</v>
      </c>
      <c r="D132">
        <v>652.11358642578102</v>
      </c>
      <c r="E132">
        <v>553.23394775390602</v>
      </c>
      <c r="F132">
        <v>489.10412597656301</v>
      </c>
      <c r="G132">
        <v>479.691162109375</v>
      </c>
      <c r="I132" s="19">
        <f t="shared" si="13"/>
        <v>163.00946044921801</v>
      </c>
      <c r="J132" s="19">
        <f t="shared" si="13"/>
        <v>73.542785644531023</v>
      </c>
      <c r="K132" s="19">
        <f t="shared" si="14"/>
        <v>111.52951049804631</v>
      </c>
      <c r="L132" s="20">
        <f t="shared" si="15"/>
        <v>1.5165255098865045</v>
      </c>
      <c r="M132" s="20">
        <f t="shared" si="12"/>
        <v>2.0698732049516879</v>
      </c>
      <c r="P132" s="18">
        <f t="shared" si="10"/>
        <v>-1.5850487299563072</v>
      </c>
    </row>
    <row r="133" spans="1:16" x14ac:dyDescent="0.15">
      <c r="A133" s="18">
        <v>66</v>
      </c>
      <c r="B133" s="18">
        <v>131</v>
      </c>
      <c r="D133">
        <v>650.32000732421898</v>
      </c>
      <c r="E133">
        <v>551.03894042968795</v>
      </c>
      <c r="F133">
        <v>489.65899658203102</v>
      </c>
      <c r="G133">
        <v>480.59469604492199</v>
      </c>
      <c r="I133" s="19">
        <f t="shared" si="13"/>
        <v>160.66101074218795</v>
      </c>
      <c r="J133" s="19">
        <f t="shared" si="13"/>
        <v>70.444244384765966</v>
      </c>
      <c r="K133" s="19">
        <f t="shared" si="14"/>
        <v>111.35003967285178</v>
      </c>
      <c r="L133" s="20">
        <f t="shared" si="15"/>
        <v>1.5806832857012227</v>
      </c>
      <c r="M133" s="20">
        <f t="shared" si="12"/>
        <v>2.1382550089730108</v>
      </c>
      <c r="P133" s="18">
        <f t="shared" si="10"/>
        <v>1.6662576275619769</v>
      </c>
    </row>
    <row r="134" spans="1:16" x14ac:dyDescent="0.15">
      <c r="A134" s="18">
        <v>66.5</v>
      </c>
      <c r="B134" s="18">
        <v>132</v>
      </c>
      <c r="D134">
        <v>651.58856201171898</v>
      </c>
      <c r="E134">
        <v>552.47247314453102</v>
      </c>
      <c r="F134">
        <v>488.92828369140602</v>
      </c>
      <c r="G134">
        <v>479.640380859375</v>
      </c>
      <c r="I134" s="19">
        <f t="shared" si="13"/>
        <v>162.66027832031295</v>
      </c>
      <c r="J134" s="19">
        <f t="shared" si="13"/>
        <v>72.832092285156023</v>
      </c>
      <c r="K134" s="19">
        <f t="shared" si="14"/>
        <v>111.67781372070374</v>
      </c>
      <c r="L134" s="20">
        <f t="shared" si="15"/>
        <v>1.5333599546125478</v>
      </c>
      <c r="M134" s="20">
        <f t="shared" si="12"/>
        <v>2.09515570609094</v>
      </c>
      <c r="P134" s="18">
        <f t="shared" ref="P134:P152" si="16">(M134-$O$2)/$O$2*100</f>
        <v>-0.38295764937613336</v>
      </c>
    </row>
    <row r="135" spans="1:16" x14ac:dyDescent="0.15">
      <c r="A135" s="18">
        <v>67</v>
      </c>
      <c r="B135" s="18">
        <v>133</v>
      </c>
      <c r="D135">
        <v>655.19464111328102</v>
      </c>
      <c r="E135">
        <v>554.388916015625</v>
      </c>
      <c r="F135">
        <v>489.35299682617199</v>
      </c>
      <c r="G135">
        <v>480.13757324218801</v>
      </c>
      <c r="I135" s="19">
        <f t="shared" si="13"/>
        <v>165.84164428710903</v>
      </c>
      <c r="J135" s="19">
        <f t="shared" si="13"/>
        <v>74.251342773436988</v>
      </c>
      <c r="K135" s="19">
        <f t="shared" si="14"/>
        <v>113.86570434570314</v>
      </c>
      <c r="L135" s="20">
        <f t="shared" si="15"/>
        <v>1.5335171067968614</v>
      </c>
      <c r="M135" s="20">
        <f t="shared" si="12"/>
        <v>2.0995368864818582</v>
      </c>
      <c r="P135" s="18">
        <f t="shared" si="16"/>
        <v>-0.1746484381423242</v>
      </c>
    </row>
    <row r="136" spans="1:16" x14ac:dyDescent="0.15">
      <c r="A136" s="18">
        <v>67.5</v>
      </c>
      <c r="B136" s="18">
        <v>134</v>
      </c>
      <c r="D136">
        <v>658.05535888671898</v>
      </c>
      <c r="E136">
        <v>556.33355712890602</v>
      </c>
      <c r="F136">
        <v>488.78433227539102</v>
      </c>
      <c r="G136">
        <v>479.50128173828102</v>
      </c>
      <c r="I136" s="19">
        <f t="shared" si="13"/>
        <v>169.27102661132795</v>
      </c>
      <c r="J136" s="19">
        <f t="shared" si="13"/>
        <v>76.832275390625</v>
      </c>
      <c r="K136" s="19">
        <f t="shared" si="14"/>
        <v>115.48843383789045</v>
      </c>
      <c r="L136" s="20">
        <f t="shared" si="15"/>
        <v>1.5031239573568875</v>
      </c>
      <c r="M136" s="20">
        <f t="shared" si="12"/>
        <v>2.0733677652484888</v>
      </c>
      <c r="P136" s="18">
        <f t="shared" si="16"/>
        <v>-1.4188950832029006</v>
      </c>
    </row>
    <row r="137" spans="1:16" x14ac:dyDescent="0.15">
      <c r="A137" s="18">
        <v>68</v>
      </c>
      <c r="B137" s="18">
        <v>135</v>
      </c>
      <c r="D137">
        <v>656.085693359375</v>
      </c>
      <c r="E137">
        <v>555.17108154296898</v>
      </c>
      <c r="F137">
        <v>489.61663818359398</v>
      </c>
      <c r="G137">
        <v>480.06994628906301</v>
      </c>
      <c r="I137" s="19">
        <f t="shared" si="13"/>
        <v>166.46905517578102</v>
      </c>
      <c r="J137" s="19">
        <f t="shared" si="13"/>
        <v>75.101135253905966</v>
      </c>
      <c r="K137" s="19">
        <f t="shared" si="14"/>
        <v>113.89826049804685</v>
      </c>
      <c r="L137" s="20">
        <f t="shared" si="15"/>
        <v>1.5165983858030039</v>
      </c>
      <c r="M137" s="20">
        <f t="shared" si="12"/>
        <v>2.0910662219012095</v>
      </c>
      <c r="P137" s="18">
        <f t="shared" si="16"/>
        <v>-0.57739776594421033</v>
      </c>
    </row>
    <row r="138" spans="1:16" x14ac:dyDescent="0.15">
      <c r="A138" s="18">
        <v>68.5</v>
      </c>
      <c r="B138" s="18">
        <v>136</v>
      </c>
      <c r="D138">
        <v>651.33068847656295</v>
      </c>
      <c r="E138">
        <v>552.60357666015602</v>
      </c>
      <c r="F138">
        <v>489.40658569335898</v>
      </c>
      <c r="G138">
        <v>480.17712402343801</v>
      </c>
      <c r="I138" s="19">
        <f t="shared" si="13"/>
        <v>161.92410278320398</v>
      </c>
      <c r="J138" s="19">
        <f t="shared" si="13"/>
        <v>72.426452636718011</v>
      </c>
      <c r="K138" s="19">
        <f t="shared" si="14"/>
        <v>111.22558593750136</v>
      </c>
      <c r="L138" s="20">
        <f t="shared" si="15"/>
        <v>1.535703902210908</v>
      </c>
      <c r="M138" s="20">
        <f t="shared" si="12"/>
        <v>2.114395766515718</v>
      </c>
      <c r="P138" s="18">
        <f t="shared" si="16"/>
        <v>0.53183732676416506</v>
      </c>
    </row>
    <row r="139" spans="1:16" x14ac:dyDescent="0.15">
      <c r="A139" s="18">
        <v>69</v>
      </c>
      <c r="B139" s="18">
        <v>137</v>
      </c>
      <c r="D139">
        <v>652.59356689453102</v>
      </c>
      <c r="E139">
        <v>553.60784912109398</v>
      </c>
      <c r="F139">
        <v>488.88973999023398</v>
      </c>
      <c r="G139">
        <v>479.44052124023398</v>
      </c>
      <c r="I139" s="19">
        <f t="shared" si="13"/>
        <v>163.70382690429705</v>
      </c>
      <c r="J139" s="19">
        <f t="shared" si="13"/>
        <v>74.16732788086</v>
      </c>
      <c r="K139" s="19">
        <f t="shared" si="14"/>
        <v>111.78669738769506</v>
      </c>
      <c r="L139" s="20">
        <f t="shared" si="15"/>
        <v>1.5072229320067401</v>
      </c>
      <c r="M139" s="20">
        <f t="shared" si="12"/>
        <v>2.0901388245181547</v>
      </c>
      <c r="P139" s="18">
        <f t="shared" si="16"/>
        <v>-0.62149214237411121</v>
      </c>
    </row>
    <row r="140" spans="1:16" x14ac:dyDescent="0.15">
      <c r="A140" s="18">
        <v>69.5</v>
      </c>
      <c r="B140" s="18">
        <v>138</v>
      </c>
      <c r="D140">
        <v>650.952880859375</v>
      </c>
      <c r="E140">
        <v>553.085693359375</v>
      </c>
      <c r="F140">
        <v>489.100830078125</v>
      </c>
      <c r="G140">
        <v>479.899169921875</v>
      </c>
      <c r="I140" s="19">
        <f t="shared" si="13"/>
        <v>161.85205078125</v>
      </c>
      <c r="J140" s="19">
        <f t="shared" si="13"/>
        <v>73.1865234375</v>
      </c>
      <c r="K140" s="19">
        <f t="shared" si="14"/>
        <v>110.62148437499999</v>
      </c>
      <c r="L140" s="20">
        <f t="shared" si="15"/>
        <v>1.5115007405628276</v>
      </c>
      <c r="M140" s="20">
        <f t="shared" si="12"/>
        <v>2.0986406612808466</v>
      </c>
      <c r="P140" s="18">
        <f t="shared" si="16"/>
        <v>-0.2172606905612364</v>
      </c>
    </row>
    <row r="141" spans="1:16" x14ac:dyDescent="0.15">
      <c r="A141" s="18">
        <v>70</v>
      </c>
      <c r="B141" s="18">
        <v>139</v>
      </c>
      <c r="D141">
        <v>654.12286376953102</v>
      </c>
      <c r="E141">
        <v>554.30035400390602</v>
      </c>
      <c r="F141">
        <v>490.63781738281301</v>
      </c>
      <c r="G141">
        <v>480.93414306640602</v>
      </c>
      <c r="I141" s="19">
        <f t="shared" si="13"/>
        <v>163.48504638671801</v>
      </c>
      <c r="J141" s="19">
        <f t="shared" si="13"/>
        <v>73.3662109375</v>
      </c>
      <c r="K141" s="19">
        <f t="shared" si="14"/>
        <v>112.12869873046802</v>
      </c>
      <c r="L141" s="20">
        <f t="shared" si="15"/>
        <v>1.5283425066886638</v>
      </c>
      <c r="M141" s="20">
        <f t="shared" si="12"/>
        <v>2.1197064556132874</v>
      </c>
      <c r="P141" s="18">
        <f t="shared" si="16"/>
        <v>0.78434130019467352</v>
      </c>
    </row>
    <row r="142" spans="1:16" x14ac:dyDescent="0.15">
      <c r="A142" s="18">
        <v>70.5</v>
      </c>
      <c r="B142" s="18">
        <v>140</v>
      </c>
      <c r="D142">
        <v>653.72717285156295</v>
      </c>
      <c r="E142">
        <v>553.706787109375</v>
      </c>
      <c r="F142">
        <v>489.74987792968801</v>
      </c>
      <c r="G142">
        <v>480.04211425781301</v>
      </c>
      <c r="I142" s="19">
        <f t="shared" si="13"/>
        <v>163.97729492187494</v>
      </c>
      <c r="J142" s="19">
        <f t="shared" si="13"/>
        <v>73.664672851561988</v>
      </c>
      <c r="K142" s="19">
        <f t="shared" si="14"/>
        <v>112.41202392578155</v>
      </c>
      <c r="L142" s="20">
        <f t="shared" si="15"/>
        <v>1.5259963775621106</v>
      </c>
      <c r="M142" s="20">
        <f t="shared" si="12"/>
        <v>2.1215843546933386</v>
      </c>
      <c r="P142" s="18">
        <f t="shared" si="16"/>
        <v>0.87362857924692483</v>
      </c>
    </row>
    <row r="143" spans="1:16" x14ac:dyDescent="0.15">
      <c r="A143" s="18">
        <v>71</v>
      </c>
      <c r="B143" s="18">
        <v>141</v>
      </c>
      <c r="D143">
        <v>654.31463623046898</v>
      </c>
      <c r="E143">
        <v>554.04107666015602</v>
      </c>
      <c r="F143">
        <v>489.16540527343801</v>
      </c>
      <c r="G143">
        <v>479.944091796875</v>
      </c>
      <c r="I143" s="19">
        <f t="shared" si="13"/>
        <v>165.14923095703097</v>
      </c>
      <c r="J143" s="19">
        <f t="shared" si="13"/>
        <v>74.096984863281023</v>
      </c>
      <c r="K143" s="19">
        <f t="shared" si="14"/>
        <v>113.28134155273426</v>
      </c>
      <c r="L143" s="20">
        <f t="shared" si="15"/>
        <v>1.5288252519553081</v>
      </c>
      <c r="M143" s="20">
        <f t="shared" si="12"/>
        <v>2.1286372572931405</v>
      </c>
      <c r="P143" s="18">
        <f t="shared" si="16"/>
        <v>1.208968475435428</v>
      </c>
    </row>
    <row r="144" spans="1:16" x14ac:dyDescent="0.15">
      <c r="A144" s="18">
        <v>71.5</v>
      </c>
      <c r="B144" s="18">
        <v>142</v>
      </c>
      <c r="D144">
        <v>655.11358642578102</v>
      </c>
      <c r="E144">
        <v>556.234619140625</v>
      </c>
      <c r="F144">
        <v>488.74273681640602</v>
      </c>
      <c r="G144">
        <v>479.82159423828102</v>
      </c>
      <c r="I144" s="19">
        <f t="shared" si="13"/>
        <v>166.370849609375</v>
      </c>
      <c r="J144" s="19">
        <f t="shared" si="13"/>
        <v>76.413024902343977</v>
      </c>
      <c r="K144" s="19">
        <f t="shared" si="14"/>
        <v>112.88173217773422</v>
      </c>
      <c r="L144" s="20">
        <f t="shared" si="15"/>
        <v>1.4772577361254491</v>
      </c>
      <c r="M144" s="20">
        <f t="shared" si="12"/>
        <v>2.0812937696698857</v>
      </c>
      <c r="P144" s="18">
        <f t="shared" si="16"/>
        <v>-1.0420423672820074</v>
      </c>
    </row>
    <row r="145" spans="1:16" x14ac:dyDescent="0.15">
      <c r="A145" s="18">
        <v>72</v>
      </c>
      <c r="B145" s="18">
        <v>143</v>
      </c>
      <c r="D145">
        <v>662.87536621093795</v>
      </c>
      <c r="E145">
        <v>559.15997314453102</v>
      </c>
      <c r="F145">
        <v>490.07785034179699</v>
      </c>
      <c r="G145">
        <v>480.86804199218801</v>
      </c>
      <c r="I145" s="19">
        <f t="shared" si="13"/>
        <v>172.79751586914097</v>
      </c>
      <c r="J145" s="19">
        <f t="shared" si="13"/>
        <v>78.291931152343011</v>
      </c>
      <c r="K145" s="19">
        <f t="shared" si="14"/>
        <v>117.99316406250085</v>
      </c>
      <c r="L145" s="20">
        <f t="shared" si="15"/>
        <v>1.507092267693664</v>
      </c>
      <c r="M145" s="20">
        <f t="shared" si="12"/>
        <v>2.1153523294447054</v>
      </c>
      <c r="P145" s="18">
        <f t="shared" si="16"/>
        <v>0.57731841894788682</v>
      </c>
    </row>
    <row r="146" spans="1:16" x14ac:dyDescent="0.15">
      <c r="A146" s="18">
        <v>72.5</v>
      </c>
      <c r="B146" s="18">
        <v>144</v>
      </c>
      <c r="D146">
        <v>669.30535888671898</v>
      </c>
      <c r="E146">
        <v>562.35357666015602</v>
      </c>
      <c r="F146">
        <v>489.97244262695301</v>
      </c>
      <c r="G146">
        <v>480.56994628906301</v>
      </c>
      <c r="I146" s="19">
        <f t="shared" si="13"/>
        <v>179.33291625976597</v>
      </c>
      <c r="J146" s="19">
        <f t="shared" si="13"/>
        <v>81.783630371093011</v>
      </c>
      <c r="K146" s="19">
        <f t="shared" si="14"/>
        <v>122.08437500000086</v>
      </c>
      <c r="L146" s="20">
        <f t="shared" si="15"/>
        <v>1.4927727522738148</v>
      </c>
      <c r="M146" s="20">
        <f t="shared" si="12"/>
        <v>2.1052568422314604</v>
      </c>
      <c r="P146" s="18">
        <f t="shared" si="16"/>
        <v>9.731467777087574E-2</v>
      </c>
    </row>
    <row r="147" spans="1:16" x14ac:dyDescent="0.15">
      <c r="A147" s="18">
        <v>73</v>
      </c>
      <c r="B147" s="18">
        <v>145</v>
      </c>
      <c r="D147">
        <v>667.73858642578102</v>
      </c>
      <c r="E147">
        <v>560.78179931640602</v>
      </c>
      <c r="F147">
        <v>488.99847412109398</v>
      </c>
      <c r="G147">
        <v>479.55920410156301</v>
      </c>
      <c r="I147" s="19">
        <f t="shared" si="13"/>
        <v>178.74011230468705</v>
      </c>
      <c r="J147" s="19">
        <f t="shared" si="13"/>
        <v>81.222595214843011</v>
      </c>
      <c r="K147" s="19">
        <f t="shared" si="14"/>
        <v>121.88429565429695</v>
      </c>
      <c r="L147" s="20">
        <f t="shared" si="15"/>
        <v>1.5006205518538174</v>
      </c>
      <c r="M147" s="20">
        <f t="shared" si="12"/>
        <v>2.1173286700180673</v>
      </c>
      <c r="P147" s="18">
        <f t="shared" si="16"/>
        <v>0.67128623337976878</v>
      </c>
    </row>
    <row r="148" spans="1:16" x14ac:dyDescent="0.15">
      <c r="A148" s="18">
        <v>73.5</v>
      </c>
      <c r="B148" s="18">
        <v>146</v>
      </c>
      <c r="D148">
        <v>665.12139892578102</v>
      </c>
      <c r="E148">
        <v>560.20892333984398</v>
      </c>
      <c r="F148">
        <v>488.80474853515602</v>
      </c>
      <c r="G148">
        <v>479.27438354492199</v>
      </c>
      <c r="I148" s="19">
        <f t="shared" si="13"/>
        <v>176.316650390625</v>
      </c>
      <c r="J148" s="19">
        <f t="shared" si="13"/>
        <v>80.934539794921989</v>
      </c>
      <c r="K148" s="19">
        <f t="shared" si="14"/>
        <v>119.66247253417961</v>
      </c>
      <c r="L148" s="20">
        <f t="shared" si="15"/>
        <v>1.4785093340542785</v>
      </c>
      <c r="M148" s="20">
        <f t="shared" si="12"/>
        <v>2.0994414804251331</v>
      </c>
      <c r="P148" s="18">
        <f t="shared" si="16"/>
        <v>-0.1791846495397203</v>
      </c>
    </row>
    <row r="149" spans="1:16" x14ac:dyDescent="0.15">
      <c r="A149" s="18">
        <v>74</v>
      </c>
      <c r="B149" s="18">
        <v>147</v>
      </c>
      <c r="D149">
        <v>646.59820556640602</v>
      </c>
      <c r="E149">
        <v>551.35931396484398</v>
      </c>
      <c r="F149">
        <v>489.343017578125</v>
      </c>
      <c r="G149">
        <v>480.09597778320301</v>
      </c>
      <c r="I149" s="19">
        <f t="shared" si="13"/>
        <v>157.25518798828102</v>
      </c>
      <c r="J149" s="19">
        <f t="shared" si="13"/>
        <v>71.263336181640966</v>
      </c>
      <c r="K149" s="19">
        <f t="shared" si="14"/>
        <v>107.37085266113235</v>
      </c>
      <c r="L149" s="20">
        <f t="shared" si="15"/>
        <v>1.5066773240514313</v>
      </c>
      <c r="M149" s="20">
        <f t="shared" si="12"/>
        <v>2.1318334986288905</v>
      </c>
      <c r="P149" s="18">
        <f t="shared" si="16"/>
        <v>1.360938139351378</v>
      </c>
    </row>
    <row r="150" spans="1:16" x14ac:dyDescent="0.15">
      <c r="A150" s="18">
        <v>74.5</v>
      </c>
      <c r="B150" s="18">
        <v>148</v>
      </c>
      <c r="D150">
        <v>645.2978515625</v>
      </c>
      <c r="E150">
        <v>550.96533203125</v>
      </c>
      <c r="F150">
        <v>489.84582519531301</v>
      </c>
      <c r="G150">
        <v>480.60107421875</v>
      </c>
      <c r="I150" s="19">
        <f t="shared" si="13"/>
        <v>155.45202636718699</v>
      </c>
      <c r="J150" s="19">
        <f t="shared" si="13"/>
        <v>70.3642578125</v>
      </c>
      <c r="K150" s="19">
        <f t="shared" si="14"/>
        <v>106.19704589843698</v>
      </c>
      <c r="L150" s="20">
        <f t="shared" si="15"/>
        <v>1.509247012615706</v>
      </c>
      <c r="M150" s="20">
        <f t="shared" si="12"/>
        <v>2.1386272153997696</v>
      </c>
      <c r="P150" s="18">
        <f t="shared" si="16"/>
        <v>1.6839546909686813</v>
      </c>
    </row>
    <row r="151" spans="1:16" x14ac:dyDescent="0.15">
      <c r="A151" s="18">
        <v>75</v>
      </c>
      <c r="B151" s="18">
        <v>149</v>
      </c>
      <c r="D151">
        <v>646.23248291015602</v>
      </c>
      <c r="E151">
        <v>551.18859863281295</v>
      </c>
      <c r="F151">
        <v>488.58346557617199</v>
      </c>
      <c r="G151">
        <v>479.45916748046898</v>
      </c>
      <c r="I151" s="19">
        <f t="shared" si="13"/>
        <v>157.64901733398403</v>
      </c>
      <c r="J151" s="19">
        <f t="shared" si="13"/>
        <v>71.729431152343977</v>
      </c>
      <c r="K151" s="19">
        <f t="shared" si="14"/>
        <v>107.43841552734325</v>
      </c>
      <c r="L151" s="20">
        <f t="shared" si="15"/>
        <v>1.4978289079019467</v>
      </c>
      <c r="M151" s="20">
        <f t="shared" si="12"/>
        <v>2.1314331388926147</v>
      </c>
      <c r="P151" s="18">
        <f t="shared" si="16"/>
        <v>1.3419024883550681</v>
      </c>
    </row>
    <row r="152" spans="1:16" x14ac:dyDescent="0.15">
      <c r="A152" s="18">
        <v>75.5</v>
      </c>
      <c r="B152" s="18">
        <v>150</v>
      </c>
      <c r="D152">
        <v>647.81140136718795</v>
      </c>
      <c r="E152">
        <v>552.94427490234398</v>
      </c>
      <c r="F152">
        <v>489.202392578125</v>
      </c>
      <c r="G152">
        <v>479.77819824218801</v>
      </c>
      <c r="I152" s="19">
        <f t="shared" si="13"/>
        <v>158.60900878906295</v>
      </c>
      <c r="J152" s="19">
        <f t="shared" si="13"/>
        <v>73.166076660155966</v>
      </c>
      <c r="K152" s="19">
        <f t="shared" si="14"/>
        <v>107.39275512695377</v>
      </c>
      <c r="L152" s="20">
        <f t="shared" si="15"/>
        <v>1.4677943663123407</v>
      </c>
      <c r="M152" s="20">
        <f t="shared" ref="M152" si="17">L152+ABS($N$2)*A152</f>
        <v>2.1056226255096133</v>
      </c>
      <c r="P152" s="18">
        <f t="shared" si="16"/>
        <v>0.11470634379597412</v>
      </c>
    </row>
    <row r="153" spans="1:16" x14ac:dyDescent="0.15">
      <c r="D153">
        <v>646.260009765625</v>
      </c>
      <c r="E153">
        <v>551.49822998046898</v>
      </c>
      <c r="F153">
        <v>489.46401977539102</v>
      </c>
      <c r="G153">
        <v>480.25778198242199</v>
      </c>
      <c r="I153" s="19"/>
      <c r="J153" s="19"/>
      <c r="K153" s="19"/>
      <c r="L153" s="20"/>
      <c r="M153" s="20"/>
    </row>
    <row r="154" spans="1:16" x14ac:dyDescent="0.15">
      <c r="D154">
        <v>647.702880859375</v>
      </c>
      <c r="E154">
        <v>552.591796875</v>
      </c>
      <c r="F154">
        <v>489.32669067382801</v>
      </c>
      <c r="G154">
        <v>480.06558227539102</v>
      </c>
      <c r="I154" s="19"/>
      <c r="J154" s="19"/>
      <c r="K154" s="19"/>
      <c r="L154" s="20"/>
      <c r="M154" s="20"/>
    </row>
    <row r="155" spans="1:16" x14ac:dyDescent="0.15">
      <c r="D155">
        <v>646.44140625</v>
      </c>
      <c r="E155">
        <v>552.61175537109398</v>
      </c>
      <c r="F155">
        <v>488.65899658203102</v>
      </c>
      <c r="G155">
        <v>479.58013916015602</v>
      </c>
      <c r="I155" s="19"/>
      <c r="J155" s="19"/>
      <c r="K155" s="19"/>
      <c r="L155" s="20"/>
      <c r="M155" s="20"/>
    </row>
    <row r="156" spans="1:16" x14ac:dyDescent="0.15">
      <c r="D156">
        <v>643.94110107421898</v>
      </c>
      <c r="E156">
        <v>551.44787597656295</v>
      </c>
      <c r="F156">
        <v>489.75982666015602</v>
      </c>
      <c r="G156">
        <v>480.25830078125</v>
      </c>
      <c r="I156" s="19"/>
      <c r="J156" s="19"/>
      <c r="K156" s="19"/>
      <c r="L156" s="20"/>
      <c r="M156" s="20"/>
    </row>
    <row r="157" spans="1:16" x14ac:dyDescent="0.15">
      <c r="D157">
        <v>642.14141845703102</v>
      </c>
      <c r="E157">
        <v>550.19250488281295</v>
      </c>
      <c r="F157">
        <v>489.13272094726602</v>
      </c>
      <c r="G157">
        <v>479.96554565429699</v>
      </c>
      <c r="I157" s="19"/>
      <c r="J157" s="19"/>
      <c r="K157" s="19"/>
      <c r="L157" s="20"/>
      <c r="M157" s="20"/>
    </row>
    <row r="158" spans="1:16" x14ac:dyDescent="0.15">
      <c r="D158">
        <v>644.38214111328102</v>
      </c>
      <c r="E158">
        <v>551.797119140625</v>
      </c>
      <c r="F158">
        <v>487.87033081054699</v>
      </c>
      <c r="G158">
        <v>478.89306640625</v>
      </c>
      <c r="I158" s="19"/>
      <c r="J158" s="19"/>
      <c r="K158" s="19"/>
      <c r="L158" s="20"/>
      <c r="M158" s="20"/>
    </row>
    <row r="159" spans="1:16" x14ac:dyDescent="0.15">
      <c r="D159">
        <v>643.83679199218795</v>
      </c>
      <c r="E159">
        <v>551.04107666015602</v>
      </c>
      <c r="F159">
        <v>488.99029541015602</v>
      </c>
      <c r="G159">
        <v>479.74835205078102</v>
      </c>
      <c r="I159" s="19"/>
      <c r="J159" s="19"/>
      <c r="K159" s="19"/>
      <c r="L159" s="20"/>
      <c r="M159" s="20"/>
    </row>
    <row r="160" spans="1:16" x14ac:dyDescent="0.15">
      <c r="D160">
        <v>645.975341796875</v>
      </c>
      <c r="E160">
        <v>552.399658203125</v>
      </c>
      <c r="F160">
        <v>488.89102172851602</v>
      </c>
      <c r="G160">
        <v>479.54824829101602</v>
      </c>
      <c r="I160" s="19"/>
      <c r="J160" s="19"/>
      <c r="K160" s="19"/>
      <c r="L160" s="20"/>
      <c r="M160" s="20"/>
    </row>
    <row r="161" spans="4:13" x14ac:dyDescent="0.15">
      <c r="D161">
        <v>644.66320800781295</v>
      </c>
      <c r="E161">
        <v>552.70428466796898</v>
      </c>
      <c r="F161">
        <v>488.66027832031301</v>
      </c>
      <c r="G161">
        <v>479.84481811523398</v>
      </c>
      <c r="I161" s="19"/>
      <c r="J161" s="19"/>
      <c r="K161" s="19"/>
      <c r="L161" s="20"/>
      <c r="M161" s="20"/>
    </row>
    <row r="162" spans="4:13" x14ac:dyDescent="0.15">
      <c r="D162">
        <v>644.46502685546898</v>
      </c>
      <c r="E162">
        <v>551.798583984375</v>
      </c>
      <c r="F162">
        <v>489.07632446289102</v>
      </c>
      <c r="G162">
        <v>479.96273803710898</v>
      </c>
      <c r="I162" s="19"/>
      <c r="J162" s="19"/>
      <c r="K162" s="19"/>
      <c r="L162" s="20"/>
      <c r="M162" s="20"/>
    </row>
    <row r="163" spans="4:13" x14ac:dyDescent="0.15">
      <c r="D163">
        <v>648.68109130859398</v>
      </c>
      <c r="E163">
        <v>555.5771484375</v>
      </c>
      <c r="F163">
        <v>488.34686279296898</v>
      </c>
      <c r="G163">
        <v>479.53469848632801</v>
      </c>
      <c r="I163" s="19"/>
      <c r="J163" s="19"/>
      <c r="K163" s="19"/>
      <c r="L163" s="20"/>
      <c r="M163" s="20"/>
    </row>
    <row r="164" spans="4:13" x14ac:dyDescent="0.15">
      <c r="D164">
        <v>648.41180419921898</v>
      </c>
      <c r="E164">
        <v>554.94000244140602</v>
      </c>
      <c r="F164">
        <v>489.32772827148398</v>
      </c>
      <c r="G164">
        <v>480.56686401367199</v>
      </c>
      <c r="I164" s="19"/>
      <c r="J164" s="19"/>
      <c r="K164" s="19"/>
      <c r="L164" s="20"/>
      <c r="M164" s="20"/>
    </row>
    <row r="165" spans="4:13" x14ac:dyDescent="0.15">
      <c r="D165">
        <v>653.46282958984398</v>
      </c>
      <c r="E165">
        <v>558.22106933593795</v>
      </c>
      <c r="F165">
        <v>488.612548828125</v>
      </c>
      <c r="G165">
        <v>479.24630737304699</v>
      </c>
      <c r="I165" s="19"/>
      <c r="J165" s="19"/>
      <c r="K165" s="19"/>
      <c r="L165" s="20"/>
      <c r="M165" s="20"/>
    </row>
    <row r="166" spans="4:13" x14ac:dyDescent="0.15">
      <c r="D166">
        <v>651.11535644531295</v>
      </c>
      <c r="E166">
        <v>556.778564453125</v>
      </c>
      <c r="F166">
        <v>489.505859375</v>
      </c>
      <c r="G166">
        <v>480.57351684570301</v>
      </c>
      <c r="I166" s="19"/>
      <c r="J166" s="19"/>
      <c r="K166" s="19"/>
      <c r="L166" s="20"/>
      <c r="M166" s="20"/>
    </row>
    <row r="167" spans="4:13" x14ac:dyDescent="0.15">
      <c r="D167">
        <v>651.241455078125</v>
      </c>
      <c r="E167">
        <v>556.782470703125</v>
      </c>
      <c r="F167">
        <v>489.53854370117199</v>
      </c>
      <c r="G167">
        <v>480.26596069335898</v>
      </c>
      <c r="I167" s="19"/>
      <c r="J167" s="19"/>
      <c r="K167" s="19"/>
      <c r="L167" s="20"/>
      <c r="M167" s="20"/>
    </row>
    <row r="168" spans="4:13" x14ac:dyDescent="0.15">
      <c r="D168">
        <v>655.66217041015602</v>
      </c>
      <c r="E168">
        <v>559.592529296875</v>
      </c>
      <c r="F168">
        <v>489.02502441406301</v>
      </c>
      <c r="G168">
        <v>479.69601440429699</v>
      </c>
      <c r="I168" s="19"/>
      <c r="J168" s="19"/>
      <c r="K168" s="19"/>
      <c r="L168" s="20"/>
      <c r="M168" s="20"/>
    </row>
    <row r="169" spans="4:13" x14ac:dyDescent="0.15">
      <c r="D169">
        <v>658.34283447265602</v>
      </c>
      <c r="E169">
        <v>561.49426269531295</v>
      </c>
      <c r="F169">
        <v>488.67330932617199</v>
      </c>
      <c r="G169">
        <v>479.72869873046898</v>
      </c>
      <c r="I169" s="19"/>
      <c r="J169" s="19"/>
      <c r="K169" s="19"/>
      <c r="L169" s="20"/>
      <c r="M169" s="20"/>
    </row>
    <row r="170" spans="4:13" x14ac:dyDescent="0.15">
      <c r="D170">
        <v>657.912841796875</v>
      </c>
      <c r="E170">
        <v>560.317138671875</v>
      </c>
      <c r="F170">
        <v>490.00305175781301</v>
      </c>
      <c r="G170">
        <v>480.64904785156301</v>
      </c>
      <c r="I170" s="19"/>
      <c r="J170" s="19"/>
      <c r="K170" s="19"/>
      <c r="L170" s="20"/>
      <c r="M170" s="20"/>
    </row>
    <row r="171" spans="4:13" x14ac:dyDescent="0.15">
      <c r="D171">
        <v>652.039306640625</v>
      </c>
      <c r="E171">
        <v>556.760009765625</v>
      </c>
      <c r="F171">
        <v>489.38616943359398</v>
      </c>
      <c r="G171">
        <v>480.21694946289102</v>
      </c>
      <c r="I171" s="19"/>
      <c r="J171" s="19"/>
      <c r="K171" s="19"/>
      <c r="L171" s="20"/>
      <c r="M171" s="20"/>
    </row>
    <row r="172" spans="4:13" x14ac:dyDescent="0.15">
      <c r="D172">
        <v>644.08001708984398</v>
      </c>
      <c r="E172">
        <v>553.93536376953102</v>
      </c>
      <c r="F172">
        <v>489.09393310546898</v>
      </c>
      <c r="G172">
        <v>479.49462890625</v>
      </c>
      <c r="I172" s="19"/>
      <c r="J172" s="19"/>
      <c r="K172" s="19"/>
      <c r="L172" s="20"/>
      <c r="M172" s="20"/>
    </row>
    <row r="173" spans="4:13" x14ac:dyDescent="0.15">
      <c r="D173">
        <v>646.01605224609398</v>
      </c>
      <c r="E173">
        <v>554.47497558593795</v>
      </c>
      <c r="F173">
        <v>488.763916015625</v>
      </c>
      <c r="G173">
        <v>479.22793579101602</v>
      </c>
      <c r="I173" s="19"/>
      <c r="J173" s="19"/>
      <c r="K173" s="19"/>
      <c r="L173" s="20"/>
      <c r="M173" s="20"/>
    </row>
    <row r="174" spans="4:13" x14ac:dyDescent="0.15">
      <c r="D174">
        <v>644.05322265625</v>
      </c>
      <c r="E174">
        <v>553.56500244140602</v>
      </c>
      <c r="F174">
        <v>489.78738403320301</v>
      </c>
      <c r="G174">
        <v>480.46450805664102</v>
      </c>
      <c r="I174" s="19"/>
      <c r="J174" s="19"/>
      <c r="K174" s="19"/>
      <c r="L174" s="20"/>
      <c r="M174" s="20"/>
    </row>
    <row r="175" spans="4:13" x14ac:dyDescent="0.15">
      <c r="D175">
        <v>652.98431396484398</v>
      </c>
      <c r="E175">
        <v>557.47894287109398</v>
      </c>
      <c r="F175">
        <v>489.41680908203102</v>
      </c>
      <c r="G175">
        <v>480.38436889648398</v>
      </c>
      <c r="I175" s="19"/>
      <c r="J175" s="19"/>
      <c r="K175" s="19"/>
      <c r="L175" s="20"/>
      <c r="M175" s="20"/>
    </row>
    <row r="176" spans="4:13" x14ac:dyDescent="0.15">
      <c r="D176">
        <v>669.00323486328102</v>
      </c>
      <c r="E176">
        <v>565.91644287109398</v>
      </c>
      <c r="F176">
        <v>488.50637817382801</v>
      </c>
      <c r="G176">
        <v>479.54287719726602</v>
      </c>
      <c r="I176" s="19"/>
      <c r="J176" s="19"/>
      <c r="K176" s="19"/>
      <c r="L176" s="20"/>
      <c r="M176" s="20"/>
    </row>
    <row r="177" spans="4:13" x14ac:dyDescent="0.15">
      <c r="D177">
        <v>671.74713134765602</v>
      </c>
      <c r="E177">
        <v>568.83319091796898</v>
      </c>
      <c r="F177">
        <v>489.12734985351602</v>
      </c>
      <c r="G177">
        <v>480.00866699218801</v>
      </c>
      <c r="I177" s="19"/>
      <c r="J177" s="19"/>
      <c r="K177" s="19"/>
      <c r="L177" s="20"/>
      <c r="M177" s="20"/>
    </row>
    <row r="178" spans="4:13" x14ac:dyDescent="0.15">
      <c r="D178">
        <v>671.45819091796898</v>
      </c>
      <c r="E178">
        <v>567.63140869140602</v>
      </c>
      <c r="F178">
        <v>489.38464355468801</v>
      </c>
      <c r="G178">
        <v>480.45303344726602</v>
      </c>
      <c r="I178" s="19"/>
      <c r="J178" s="19"/>
      <c r="K178" s="19"/>
      <c r="L178" s="19"/>
    </row>
    <row r="179" spans="4:13" x14ac:dyDescent="0.15">
      <c r="D179">
        <v>672.30322265625</v>
      </c>
      <c r="E179">
        <v>567.45355224609398</v>
      </c>
      <c r="F179">
        <v>488.65417480468801</v>
      </c>
      <c r="G179">
        <v>479.60516357421898</v>
      </c>
      <c r="I179" s="19"/>
      <c r="J179" s="19"/>
      <c r="K179" s="19"/>
      <c r="L179" s="19"/>
    </row>
    <row r="180" spans="4:13" x14ac:dyDescent="0.15">
      <c r="D180">
        <v>672.42572021484398</v>
      </c>
      <c r="E180">
        <v>568.94110107421898</v>
      </c>
      <c r="F180">
        <v>488.49948120117199</v>
      </c>
      <c r="G180">
        <v>479.37951660156301</v>
      </c>
      <c r="I180" s="19"/>
      <c r="J180" s="19"/>
      <c r="K180" s="19"/>
      <c r="L180" s="19"/>
    </row>
    <row r="181" spans="4:13" x14ac:dyDescent="0.15">
      <c r="D181">
        <v>673.04248046875</v>
      </c>
      <c r="E181">
        <v>568.72033691406295</v>
      </c>
      <c r="F181">
        <v>489.51989746093801</v>
      </c>
      <c r="G181">
        <v>480.46810913085898</v>
      </c>
      <c r="I181" s="19"/>
      <c r="J181" s="19"/>
      <c r="K181" s="19"/>
      <c r="L181" s="19"/>
    </row>
    <row r="182" spans="4:13" x14ac:dyDescent="0.15">
      <c r="D182">
        <v>671.96105957031295</v>
      </c>
      <c r="E182">
        <v>569.02252197265602</v>
      </c>
      <c r="F182">
        <v>489.477294921875</v>
      </c>
      <c r="G182">
        <v>480.47982788085898</v>
      </c>
      <c r="I182" s="19"/>
      <c r="J182" s="19"/>
      <c r="K182" s="19"/>
      <c r="L182" s="19"/>
    </row>
    <row r="183" spans="4:13" x14ac:dyDescent="0.15">
      <c r="D183">
        <v>671.30462646484398</v>
      </c>
      <c r="E183">
        <v>567.65966796875</v>
      </c>
      <c r="F183">
        <v>488.79071044921898</v>
      </c>
      <c r="G183">
        <v>479.76287841796898</v>
      </c>
      <c r="I183" s="19"/>
      <c r="J183" s="19"/>
      <c r="K183" s="19"/>
      <c r="L183" s="19"/>
    </row>
    <row r="184" spans="4:13" x14ac:dyDescent="0.15">
      <c r="D184">
        <v>669.79498291015602</v>
      </c>
      <c r="E184">
        <v>567.77038574218795</v>
      </c>
      <c r="F184">
        <v>488.86242675781301</v>
      </c>
      <c r="G184">
        <v>479.88412475585898</v>
      </c>
      <c r="I184" s="19"/>
      <c r="J184" s="19"/>
      <c r="K184" s="19"/>
      <c r="L184" s="19"/>
    </row>
    <row r="185" spans="4:13" x14ac:dyDescent="0.15">
      <c r="D185">
        <v>671.18212890625</v>
      </c>
      <c r="E185">
        <v>567.398193359375</v>
      </c>
      <c r="F185">
        <v>488.45608520507801</v>
      </c>
      <c r="G185">
        <v>479.348388671875</v>
      </c>
      <c r="I185" s="19"/>
      <c r="J185" s="19"/>
      <c r="K185" s="19"/>
      <c r="L185" s="19"/>
    </row>
    <row r="186" spans="4:13" x14ac:dyDescent="0.15">
      <c r="D186">
        <v>671.922119140625</v>
      </c>
      <c r="E186">
        <v>567.59930419921898</v>
      </c>
      <c r="F186">
        <v>487.83944702148398</v>
      </c>
      <c r="G186">
        <v>478.80551147460898</v>
      </c>
      <c r="I186" s="19"/>
      <c r="J186" s="19"/>
      <c r="K186" s="19"/>
      <c r="L186" s="19"/>
    </row>
    <row r="187" spans="4:13" x14ac:dyDescent="0.15">
      <c r="D187">
        <v>672.32073974609398</v>
      </c>
      <c r="E187">
        <v>570.03106689453102</v>
      </c>
      <c r="F187">
        <v>488.56024169921898</v>
      </c>
      <c r="G187">
        <v>479.50357055664102</v>
      </c>
      <c r="I187" s="19"/>
      <c r="J187" s="19"/>
      <c r="K187" s="19"/>
      <c r="L187" s="19"/>
    </row>
    <row r="188" spans="4:13" x14ac:dyDescent="0.15">
      <c r="D188">
        <v>671.00927734375</v>
      </c>
      <c r="E188">
        <v>569.13323974609398</v>
      </c>
      <c r="F188">
        <v>489.49337768554699</v>
      </c>
      <c r="G188">
        <v>480.23046875</v>
      </c>
      <c r="I188" s="19"/>
      <c r="J188" s="19"/>
      <c r="K188" s="19"/>
      <c r="L188" s="19"/>
    </row>
    <row r="189" spans="4:13" x14ac:dyDescent="0.15">
      <c r="D189">
        <v>669.427490234375</v>
      </c>
      <c r="E189">
        <v>568.67144775390602</v>
      </c>
      <c r="F189">
        <v>489.52987670898398</v>
      </c>
      <c r="G189">
        <v>480.35247802734398</v>
      </c>
      <c r="I189" s="19"/>
      <c r="J189" s="19"/>
      <c r="K189" s="19"/>
      <c r="L189" s="19"/>
    </row>
    <row r="190" spans="4:13" x14ac:dyDescent="0.15">
      <c r="D190">
        <v>669.28894042968795</v>
      </c>
      <c r="E190">
        <v>568.22930908203102</v>
      </c>
      <c r="F190">
        <v>488.44079589843801</v>
      </c>
      <c r="G190">
        <v>479.42138671875</v>
      </c>
      <c r="I190" s="19"/>
      <c r="J190" s="19"/>
      <c r="K190" s="19"/>
      <c r="L190" s="19"/>
    </row>
    <row r="191" spans="4:13" x14ac:dyDescent="0.15">
      <c r="D191">
        <v>668.43426513671898</v>
      </c>
      <c r="E191">
        <v>568.543212890625</v>
      </c>
      <c r="F191">
        <v>488.46578979492199</v>
      </c>
      <c r="G191">
        <v>479.33639526367199</v>
      </c>
      <c r="I191" s="19"/>
      <c r="J191" s="19"/>
      <c r="K191" s="19"/>
      <c r="L191" s="19"/>
    </row>
    <row r="192" spans="4:13" x14ac:dyDescent="0.15">
      <c r="D192">
        <v>667.68145751953102</v>
      </c>
      <c r="E192">
        <v>568.11145019531295</v>
      </c>
      <c r="F192">
        <v>488.40557861328102</v>
      </c>
      <c r="G192">
        <v>478.96810913085898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C192"/>
  <sheetViews>
    <sheetView zoomScale="65" zoomScaleNormal="65" zoomScalePageLayoutView="65" workbookViewId="0">
      <selection activeCell="AF49" sqref="AF49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9.6640625" customWidth="1"/>
    <col min="5" max="5" width="3.6640625" style="6" customWidth="1"/>
    <col min="6" max="11" width="8.5" style="6" customWidth="1"/>
    <col min="12" max="14" width="8.5" style="18" customWidth="1"/>
    <col min="15" max="15" width="8.5" customWidth="1"/>
    <col min="16" max="16" width="8.5" style="6" customWidth="1"/>
    <col min="17" max="19" width="8.5" customWidth="1"/>
    <col min="20" max="20" width="5.33203125" style="18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9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F1" s="2">
        <v>6093</v>
      </c>
      <c r="G1" s="4">
        <v>6094</v>
      </c>
      <c r="H1" s="4">
        <v>6099</v>
      </c>
      <c r="I1" s="4">
        <v>6119</v>
      </c>
      <c r="J1" s="4">
        <v>6120</v>
      </c>
      <c r="K1" s="4">
        <v>6123</v>
      </c>
      <c r="L1" s="4">
        <v>6125</v>
      </c>
      <c r="M1" s="4">
        <v>6126</v>
      </c>
      <c r="N1" s="16">
        <v>6127</v>
      </c>
      <c r="O1" s="2">
        <v>6395</v>
      </c>
      <c r="P1" s="4">
        <v>6396</v>
      </c>
      <c r="Q1" s="2">
        <v>6399</v>
      </c>
      <c r="R1" s="2">
        <v>6401</v>
      </c>
      <c r="S1" s="2">
        <v>6404</v>
      </c>
      <c r="T1" s="16"/>
      <c r="U1" s="43" t="s">
        <v>36</v>
      </c>
      <c r="V1" s="39" t="s">
        <v>18</v>
      </c>
      <c r="X1" s="2" t="s">
        <v>28</v>
      </c>
      <c r="Z1" s="43" t="s">
        <v>37</v>
      </c>
    </row>
    <row r="2" spans="1:29" x14ac:dyDescent="0.15">
      <c r="A2">
        <v>0.5</v>
      </c>
      <c r="C2">
        <v>0</v>
      </c>
      <c r="D2" t="s">
        <v>9</v>
      </c>
      <c r="E2" s="44"/>
      <c r="F2" s="44">
        <v>1</v>
      </c>
      <c r="G2" s="44">
        <v>2</v>
      </c>
      <c r="H2" s="44">
        <v>3</v>
      </c>
      <c r="I2" s="44">
        <v>4</v>
      </c>
      <c r="J2" s="44">
        <v>5</v>
      </c>
      <c r="K2" s="44">
        <v>6</v>
      </c>
      <c r="L2" s="44">
        <v>7</v>
      </c>
      <c r="M2" s="44">
        <v>8</v>
      </c>
      <c r="N2" s="44">
        <v>9</v>
      </c>
      <c r="O2" s="44">
        <v>10</v>
      </c>
      <c r="P2" s="50">
        <v>11</v>
      </c>
      <c r="Q2" s="50">
        <v>12</v>
      </c>
      <c r="R2" s="50">
        <v>13</v>
      </c>
      <c r="S2" s="50">
        <v>14</v>
      </c>
      <c r="T2" s="44"/>
      <c r="U2" s="63"/>
      <c r="V2" s="63"/>
    </row>
    <row r="3" spans="1:29" x14ac:dyDescent="0.15">
      <c r="A3">
        <v>1</v>
      </c>
      <c r="C3">
        <v>1</v>
      </c>
      <c r="D3" t="s">
        <v>7</v>
      </c>
    </row>
    <row r="4" spans="1:29" x14ac:dyDescent="0.15">
      <c r="A4">
        <v>1.5</v>
      </c>
      <c r="C4">
        <v>2</v>
      </c>
    </row>
    <row r="5" spans="1:29" x14ac:dyDescent="0.15">
      <c r="A5">
        <v>2</v>
      </c>
      <c r="C5">
        <v>3</v>
      </c>
    </row>
    <row r="6" spans="1:29" x14ac:dyDescent="0.15">
      <c r="A6">
        <v>2.5</v>
      </c>
      <c r="B6">
        <v>0</v>
      </c>
      <c r="C6">
        <v>4</v>
      </c>
      <c r="D6" t="s">
        <v>5</v>
      </c>
      <c r="E6"/>
      <c r="F6">
        <f>'6093'!P6</f>
        <v>2.4153639243691159E-2</v>
      </c>
      <c r="G6">
        <f>'6094'!P6</f>
        <v>-2.8966727043063405</v>
      </c>
      <c r="H6">
        <f>'6099'!P6</f>
        <v>-2.082760538155997</v>
      </c>
      <c r="I6" s="6">
        <f>'6119'!P6</f>
        <v>-1.2468744138209318</v>
      </c>
      <c r="J6">
        <f>'6120'!P6</f>
        <v>1.8556725256651343</v>
      </c>
      <c r="K6">
        <f>'6123'!P6</f>
        <v>-0.44923351354187246</v>
      </c>
      <c r="L6" s="18">
        <f>'6125'!P6</f>
        <v>6.6474168421723517E-2</v>
      </c>
      <c r="M6" s="18">
        <f>'6126'!P6</f>
        <v>5.8125354848949991E-2</v>
      </c>
      <c r="N6" s="18">
        <f>'6127'!P6</f>
        <v>1.8626350031663055</v>
      </c>
      <c r="O6">
        <f>'6395'!P6</f>
        <v>1.9636631351361344</v>
      </c>
      <c r="P6">
        <f>'6396'!P6</f>
        <v>1.360341949570907</v>
      </c>
      <c r="Q6">
        <f>'6399'!P6</f>
        <v>-0.17092451903351641</v>
      </c>
      <c r="R6">
        <f>'6401'!P6</f>
        <v>2.8126002819971836</v>
      </c>
      <c r="S6">
        <f>'6404'!P6</f>
        <v>-0.94656097704870823</v>
      </c>
      <c r="U6" s="27">
        <f t="shared" ref="U6:U37" si="0">AVERAGE(E6:L6)</f>
        <v>-0.67560583378494188</v>
      </c>
      <c r="V6" s="27">
        <f t="shared" ref="V6:V37" si="1">STDEV(E6:L6)/SQRT(COUNT(E6:L6))</f>
        <v>0.59238281553759653</v>
      </c>
      <c r="W6" s="27"/>
      <c r="Z6">
        <f>MEDIAN(F6:S6)</f>
        <v>4.1139497046320569E-2</v>
      </c>
    </row>
    <row r="7" spans="1:29" x14ac:dyDescent="0.15">
      <c r="A7">
        <v>3</v>
      </c>
      <c r="B7">
        <v>0.5</v>
      </c>
      <c r="C7">
        <v>5</v>
      </c>
      <c r="D7" t="s">
        <v>8</v>
      </c>
      <c r="E7"/>
      <c r="F7">
        <f>'6093'!P7</f>
        <v>-1.0583619921949678</v>
      </c>
      <c r="G7">
        <f>'6094'!P7</f>
        <v>-1.9706738561186634</v>
      </c>
      <c r="H7">
        <f>'6099'!P7</f>
        <v>-1.3799646245850496</v>
      </c>
      <c r="I7" s="18">
        <f>'6119'!P7</f>
        <v>1.4587039326337596</v>
      </c>
      <c r="J7">
        <f>'6120'!P7</f>
        <v>6.4288745457407561</v>
      </c>
      <c r="K7">
        <f>'6123'!P7</f>
        <v>3.5109989953455338</v>
      </c>
      <c r="L7" s="18">
        <f>'6125'!P7</f>
        <v>-0.41165533457884079</v>
      </c>
      <c r="M7" s="18">
        <f>'6126'!P7</f>
        <v>3.2259252967270271</v>
      </c>
      <c r="N7" s="18">
        <f>'6127'!P7</f>
        <v>0.8257490377781731</v>
      </c>
      <c r="O7">
        <f>'6395'!P7</f>
        <v>2.3969691550511656</v>
      </c>
      <c r="P7">
        <f>'6396'!P7</f>
        <v>1.7743578816693202</v>
      </c>
      <c r="Q7">
        <f>'6399'!P7</f>
        <v>-1.0710740854391665</v>
      </c>
      <c r="R7">
        <f>'6401'!P7</f>
        <v>3.94003051165042</v>
      </c>
      <c r="S7">
        <f>'6404'!P7</f>
        <v>1.7552218792888521</v>
      </c>
      <c r="U7" s="27">
        <f t="shared" si="0"/>
        <v>0.93970309517750394</v>
      </c>
      <c r="V7" s="27">
        <f t="shared" si="1"/>
        <v>1.1617055781927521</v>
      </c>
      <c r="W7" s="27"/>
      <c r="Z7">
        <f t="shared" ref="Z7:Z70" si="2">MEDIAN(F7:S7)</f>
        <v>1.6069629059613058</v>
      </c>
      <c r="AC7" s="10"/>
    </row>
    <row r="8" spans="1:29" x14ac:dyDescent="0.15">
      <c r="A8">
        <v>3.5</v>
      </c>
      <c r="B8">
        <v>1</v>
      </c>
      <c r="C8">
        <v>6</v>
      </c>
      <c r="E8"/>
      <c r="F8">
        <f>'6093'!P8</f>
        <v>-1.5450391163584958</v>
      </c>
      <c r="G8">
        <f>'6094'!P8</f>
        <v>-2.3427981889460199</v>
      </c>
      <c r="H8">
        <f>'6099'!P8</f>
        <v>0.28382235989894788</v>
      </c>
      <c r="I8" s="18">
        <f>'6119'!P8</f>
        <v>1.7801114939249174</v>
      </c>
      <c r="J8">
        <f>'6120'!P8</f>
        <v>4.291313675824167</v>
      </c>
      <c r="K8">
        <f>'6123'!P8</f>
        <v>-1.197882638045908</v>
      </c>
      <c r="L8" s="18">
        <f>'6125'!P8</f>
        <v>-1.6501984131113701</v>
      </c>
      <c r="M8" s="18">
        <f>'6126'!P8</f>
        <v>2.8977535535603369</v>
      </c>
      <c r="N8" s="18">
        <f>'6127'!P8</f>
        <v>2.3666664180054582</v>
      </c>
      <c r="O8">
        <f>'6395'!P8</f>
        <v>3.0272435110524851</v>
      </c>
      <c r="P8">
        <f>'6396'!P8</f>
        <v>1.8786983542244406</v>
      </c>
      <c r="Q8">
        <f>'6399'!P8</f>
        <v>0.14945034621750014</v>
      </c>
      <c r="R8">
        <f>'6401'!P8</f>
        <v>9.1470077856367826</v>
      </c>
      <c r="S8">
        <f>'6404'!P8</f>
        <v>-0.59876803828538794</v>
      </c>
      <c r="U8" s="27">
        <f t="shared" si="0"/>
        <v>-5.4381546687680249E-2</v>
      </c>
      <c r="V8" s="27">
        <f t="shared" si="1"/>
        <v>0.89546410554115963</v>
      </c>
      <c r="W8" s="27"/>
      <c r="Z8">
        <f t="shared" si="2"/>
        <v>1.0319669269119327</v>
      </c>
    </row>
    <row r="9" spans="1:29" x14ac:dyDescent="0.15">
      <c r="A9">
        <v>4</v>
      </c>
      <c r="B9">
        <v>1.5</v>
      </c>
      <c r="C9">
        <v>7</v>
      </c>
      <c r="E9"/>
      <c r="F9">
        <f>'6093'!P9</f>
        <v>-1.5560329429859221</v>
      </c>
      <c r="G9">
        <f>'6094'!P9</f>
        <v>-1.4132301151283067</v>
      </c>
      <c r="H9">
        <f>'6099'!P9</f>
        <v>-0.20423784134744205</v>
      </c>
      <c r="I9" s="18">
        <f>'6119'!P9</f>
        <v>-0.14267278897138511</v>
      </c>
      <c r="J9">
        <f>'6120'!P9</f>
        <v>3.8964484107302777</v>
      </c>
      <c r="K9">
        <f>'6123'!P9</f>
        <v>1.9353698405747233</v>
      </c>
      <c r="L9" s="18">
        <f>'6125'!P9</f>
        <v>-2.1721062324956804</v>
      </c>
      <c r="M9" s="18">
        <f>'6126'!P9</f>
        <v>4.7925360055688708</v>
      </c>
      <c r="N9" s="18">
        <f>'6127'!P9</f>
        <v>3.6152378727915311</v>
      </c>
      <c r="O9">
        <f>'6395'!P9</f>
        <v>0.95977110492820539</v>
      </c>
      <c r="P9">
        <f>'6396'!P9</f>
        <v>0.35125573218278977</v>
      </c>
      <c r="Q9">
        <f>'6399'!P9</f>
        <v>-0.18120029777168922</v>
      </c>
      <c r="R9">
        <f>'6401'!P9</f>
        <v>3.3343184198501805</v>
      </c>
      <c r="S9">
        <f>'6404'!P9</f>
        <v>-0.4993108083174701</v>
      </c>
      <c r="U9" s="27">
        <f t="shared" si="0"/>
        <v>4.9076904339466383E-2</v>
      </c>
      <c r="V9" s="27">
        <f t="shared" si="1"/>
        <v>0.81809416769756815</v>
      </c>
      <c r="W9" s="27"/>
      <c r="Z9">
        <f t="shared" si="2"/>
        <v>0.10429147160570232</v>
      </c>
    </row>
    <row r="10" spans="1:29" x14ac:dyDescent="0.15">
      <c r="A10">
        <v>4.5</v>
      </c>
      <c r="B10">
        <v>2</v>
      </c>
      <c r="C10">
        <v>8</v>
      </c>
      <c r="E10"/>
      <c r="F10">
        <f>'6093'!P10</f>
        <v>-0.92334483345787244</v>
      </c>
      <c r="G10">
        <f>'6094'!P10</f>
        <v>-0.90755919685552755</v>
      </c>
      <c r="H10">
        <f>'6099'!P10</f>
        <v>-0.31652297151392439</v>
      </c>
      <c r="I10" s="18">
        <f>'6119'!P10</f>
        <v>0.54206352001215519</v>
      </c>
      <c r="J10">
        <f>'6120'!P10</f>
        <v>6.609111495367527</v>
      </c>
      <c r="K10">
        <f>'6123'!P10</f>
        <v>2.3079703237111131</v>
      </c>
      <c r="L10" s="18">
        <f>'6125'!P10</f>
        <v>-0.92091970222212138</v>
      </c>
      <c r="M10" s="18">
        <f>'6126'!P10</f>
        <v>2.1153184844244031</v>
      </c>
      <c r="N10" s="18">
        <f>'6127'!P10</f>
        <v>3.2215425929652692</v>
      </c>
      <c r="O10">
        <f>'6395'!P10</f>
        <v>1.034882644065918</v>
      </c>
      <c r="P10">
        <f>'6396'!P10</f>
        <v>-0.71173024180420863</v>
      </c>
      <c r="Q10">
        <f>'6399'!P10</f>
        <v>0.34496732159839366</v>
      </c>
      <c r="R10">
        <f>'6401'!P10</f>
        <v>4.8256353223050024</v>
      </c>
      <c r="S10">
        <f>'6404'!P10</f>
        <v>-1.0004498359505838</v>
      </c>
      <c r="U10" s="27">
        <f t="shared" si="0"/>
        <v>0.91297123357733567</v>
      </c>
      <c r="V10" s="27">
        <f t="shared" si="1"/>
        <v>1.0475687110819025</v>
      </c>
      <c r="W10" s="27"/>
      <c r="Z10">
        <f t="shared" si="2"/>
        <v>0.4435154208052744</v>
      </c>
    </row>
    <row r="11" spans="1:29" x14ac:dyDescent="0.15">
      <c r="A11">
        <v>5</v>
      </c>
      <c r="B11">
        <v>2.5</v>
      </c>
      <c r="C11">
        <v>9</v>
      </c>
      <c r="E11"/>
      <c r="F11">
        <f>'6093'!P11</f>
        <v>-1.6227089034671622</v>
      </c>
      <c r="G11">
        <f>'6094'!P11</f>
        <v>-0.61633779568148461</v>
      </c>
      <c r="H11">
        <f>'6099'!P11</f>
        <v>2.2954253235243751</v>
      </c>
      <c r="I11" s="18">
        <f>'6119'!P11</f>
        <v>0.3023593331594856</v>
      </c>
      <c r="J11">
        <f>'6120'!P11</f>
        <v>4.9619013933774117</v>
      </c>
      <c r="K11">
        <f>'6123'!P11</f>
        <v>2.1117886815830098</v>
      </c>
      <c r="L11" s="18">
        <f>'6125'!P11</f>
        <v>-2.0945807717857874</v>
      </c>
      <c r="M11" s="18">
        <f>'6126'!P11</f>
        <v>1.8391337175608564</v>
      </c>
      <c r="N11" s="18">
        <f>'6127'!P11</f>
        <v>2.5942486447744142</v>
      </c>
      <c r="O11">
        <f>'6395'!P11</f>
        <v>2.3942913144575217</v>
      </c>
      <c r="P11">
        <f>'6396'!P11</f>
        <v>1.3549072373117834</v>
      </c>
      <c r="Q11">
        <f>'6399'!P11</f>
        <v>-3.7975990499195187</v>
      </c>
      <c r="R11">
        <f>'6401'!P11</f>
        <v>5.5050872462229528</v>
      </c>
      <c r="S11">
        <f>'6404'!P11</f>
        <v>0.94202253266228408</v>
      </c>
      <c r="U11" s="27">
        <f t="shared" si="0"/>
        <v>0.7625496086728355</v>
      </c>
      <c r="V11" s="27">
        <f t="shared" si="1"/>
        <v>0.948312626633807</v>
      </c>
      <c r="W11" s="27"/>
      <c r="Z11">
        <f t="shared" si="2"/>
        <v>1.5970204774363199</v>
      </c>
    </row>
    <row r="12" spans="1:29" x14ac:dyDescent="0.15">
      <c r="A12">
        <v>5.5</v>
      </c>
      <c r="B12">
        <v>3</v>
      </c>
      <c r="C12">
        <v>10</v>
      </c>
      <c r="E12"/>
      <c r="F12">
        <f>'6093'!P12</f>
        <v>-0.12983019284761027</v>
      </c>
      <c r="G12">
        <f>'6094'!P12</f>
        <v>0.6769879587802351</v>
      </c>
      <c r="H12">
        <f>'6099'!P12</f>
        <v>-0.68367306747223489</v>
      </c>
      <c r="I12" s="18">
        <f>'6119'!P12</f>
        <v>0.36282854629294109</v>
      </c>
      <c r="J12">
        <f>'6120'!P12</f>
        <v>6.186187709334626</v>
      </c>
      <c r="K12">
        <f>'6123'!P12</f>
        <v>0.99582817586885919</v>
      </c>
      <c r="L12" s="18">
        <f>'6125'!P12</f>
        <v>-1.0394113385041199</v>
      </c>
      <c r="M12" s="18">
        <f>'6126'!P12</f>
        <v>2.7955994652539933</v>
      </c>
      <c r="N12" s="18">
        <f>'6127'!P12</f>
        <v>4.1433443995255601</v>
      </c>
      <c r="O12">
        <f>'6395'!P12</f>
        <v>-1.6192837058186595</v>
      </c>
      <c r="P12">
        <f>'6396'!P12</f>
        <v>0.39185557410788169</v>
      </c>
      <c r="Q12">
        <f>'6399'!P12</f>
        <v>-2.1537322531611434</v>
      </c>
      <c r="R12">
        <f>'6401'!P12</f>
        <v>4.1752446917480892</v>
      </c>
      <c r="S12">
        <f>'6404'!P12</f>
        <v>1.5165013833206369</v>
      </c>
      <c r="U12" s="27">
        <f t="shared" si="0"/>
        <v>0.90984539877895654</v>
      </c>
      <c r="V12" s="27">
        <f t="shared" si="1"/>
        <v>0.92092680421531214</v>
      </c>
      <c r="W12" s="27"/>
      <c r="Z12">
        <f t="shared" si="2"/>
        <v>0.53442176644405837</v>
      </c>
    </row>
    <row r="13" spans="1:29" x14ac:dyDescent="0.15">
      <c r="A13">
        <v>6</v>
      </c>
      <c r="B13">
        <v>3.5</v>
      </c>
      <c r="C13">
        <v>11</v>
      </c>
      <c r="E13"/>
      <c r="F13">
        <f>'6093'!P13</f>
        <v>0.56609014295298221</v>
      </c>
      <c r="G13">
        <f>'6094'!P13</f>
        <v>0.55524542211041006</v>
      </c>
      <c r="H13">
        <f>'6099'!P13</f>
        <v>-1.3886677730902233</v>
      </c>
      <c r="I13" s="18">
        <f>'6119'!P13</f>
        <v>0.55571377438412117</v>
      </c>
      <c r="J13">
        <f>'6120'!P13</f>
        <v>5.3767956773564523</v>
      </c>
      <c r="K13">
        <f>'6123'!P13</f>
        <v>3.882295273531291</v>
      </c>
      <c r="L13" s="18">
        <f>'6125'!P13</f>
        <v>1.3566907329371987</v>
      </c>
      <c r="M13" s="18">
        <f>'6126'!P13</f>
        <v>3.6301928542202218</v>
      </c>
      <c r="N13" s="18">
        <f>'6127'!P13</f>
        <v>2.4988592334187887</v>
      </c>
      <c r="O13">
        <f>'6395'!P13</f>
        <v>-1.4227317198512996</v>
      </c>
      <c r="P13">
        <f>'6396'!P13</f>
        <v>0.63781867910634438</v>
      </c>
      <c r="Q13">
        <f>'6399'!P13</f>
        <v>-0.74924480405013327</v>
      </c>
      <c r="R13">
        <f>'6401'!P13</f>
        <v>7.4716049197948724</v>
      </c>
      <c r="S13">
        <f>'6404'!P13</f>
        <v>-2.9602380607914087</v>
      </c>
      <c r="U13" s="27">
        <f t="shared" si="0"/>
        <v>1.5577376071688904</v>
      </c>
      <c r="V13" s="27">
        <f t="shared" si="1"/>
        <v>0.86881013918633332</v>
      </c>
      <c r="W13" s="27"/>
      <c r="Z13">
        <f t="shared" si="2"/>
        <v>0.60195441102966329</v>
      </c>
    </row>
    <row r="14" spans="1:29" x14ac:dyDescent="0.15">
      <c r="A14">
        <v>6.5</v>
      </c>
      <c r="B14">
        <v>4</v>
      </c>
      <c r="C14">
        <v>12</v>
      </c>
      <c r="E14"/>
      <c r="F14">
        <f>'6093'!P14</f>
        <v>-0.63540041707103001</v>
      </c>
      <c r="G14">
        <f>'6094'!P14</f>
        <v>-0.67601982597096788</v>
      </c>
      <c r="H14">
        <f>'6099'!P14</f>
        <v>-0.93839416463428749</v>
      </c>
      <c r="I14" s="18">
        <f>'6119'!P14</f>
        <v>2.0089879317045001</v>
      </c>
      <c r="J14">
        <f>'6120'!P14</f>
        <v>9.0853220058553763</v>
      </c>
      <c r="K14">
        <f>'6123'!P14</f>
        <v>1.1000466738156813</v>
      </c>
      <c r="L14" s="18">
        <f>'6125'!P14</f>
        <v>1.9440665514364206</v>
      </c>
      <c r="M14" s="18">
        <f>'6126'!P14</f>
        <v>4.5370933132720088</v>
      </c>
      <c r="N14" s="18">
        <f>'6127'!P14</f>
        <v>7.019586490472701</v>
      </c>
      <c r="O14">
        <f>'6395'!P14</f>
        <v>-1.5308339816235585</v>
      </c>
      <c r="P14">
        <f>'6396'!P14</f>
        <v>2.1033051629166217</v>
      </c>
      <c r="Q14">
        <f>'6399'!P14</f>
        <v>-3.7965513567436373</v>
      </c>
      <c r="R14">
        <f>'6401'!P14</f>
        <v>1.649913558365633</v>
      </c>
      <c r="S14">
        <f>'6404'!P14</f>
        <v>-0.70765668558773553</v>
      </c>
      <c r="U14" s="27">
        <f t="shared" si="0"/>
        <v>1.6983726793050991</v>
      </c>
      <c r="V14" s="27">
        <f t="shared" si="1"/>
        <v>1.3194392540869377</v>
      </c>
      <c r="W14" s="27"/>
      <c r="Z14">
        <f t="shared" si="2"/>
        <v>1.3749801160906572</v>
      </c>
    </row>
    <row r="15" spans="1:29" x14ac:dyDescent="0.15">
      <c r="A15">
        <v>7</v>
      </c>
      <c r="B15">
        <v>4.5</v>
      </c>
      <c r="C15">
        <v>13</v>
      </c>
      <c r="E15"/>
      <c r="F15">
        <f>'6093'!P15</f>
        <v>-0.85384667616223731</v>
      </c>
      <c r="G15">
        <f>'6094'!P15</f>
        <v>1.4905264181046174</v>
      </c>
      <c r="H15">
        <f>'6099'!P15</f>
        <v>2.4280352130860647</v>
      </c>
      <c r="I15" s="18">
        <f>'6119'!P15</f>
        <v>-0.18061096133525362</v>
      </c>
      <c r="J15">
        <f>'6120'!P15</f>
        <v>7.2472543481232288</v>
      </c>
      <c r="K15">
        <f>'6123'!P15</f>
        <v>1.562061015080785</v>
      </c>
      <c r="L15" s="18">
        <f>'6125'!P15</f>
        <v>2.8897556386809806</v>
      </c>
      <c r="M15" s="18">
        <f>'6126'!P15</f>
        <v>6.6895408780445846</v>
      </c>
      <c r="N15" s="18">
        <f>'6127'!P15</f>
        <v>5.515690411985279</v>
      </c>
      <c r="O15">
        <f>'6395'!P15</f>
        <v>-2.784237083835607</v>
      </c>
      <c r="P15">
        <f>'6396'!P15</f>
        <v>4.1101317922273095</v>
      </c>
      <c r="Q15">
        <f>'6399'!P15</f>
        <v>-3.8863936048935246</v>
      </c>
      <c r="R15">
        <f>'6401'!P15</f>
        <v>7.6263190106026224</v>
      </c>
      <c r="S15">
        <f>'6404'!P15</f>
        <v>-1.064438791963437</v>
      </c>
      <c r="U15" s="27">
        <f t="shared" si="0"/>
        <v>2.0833107136540265</v>
      </c>
      <c r="V15" s="27">
        <f t="shared" si="1"/>
        <v>0.99774545386725633</v>
      </c>
      <c r="W15" s="27"/>
      <c r="Z15">
        <f t="shared" si="2"/>
        <v>1.9950481140834249</v>
      </c>
    </row>
    <row r="16" spans="1:29" x14ac:dyDescent="0.15">
      <c r="A16">
        <v>7.5</v>
      </c>
      <c r="B16">
        <v>5</v>
      </c>
      <c r="C16">
        <v>14</v>
      </c>
      <c r="E16"/>
      <c r="F16">
        <f>'6093'!P16</f>
        <v>-0.6398115277396812</v>
      </c>
      <c r="G16">
        <f>'6094'!P16</f>
        <v>1.1472909752775438</v>
      </c>
      <c r="H16">
        <f>'6099'!P16</f>
        <v>-0.37492531751132979</v>
      </c>
      <c r="I16" s="18">
        <f>'6119'!P16</f>
        <v>2.6161978162039619</v>
      </c>
      <c r="J16">
        <f>'6120'!P16</f>
        <v>9.2007665509402727</v>
      </c>
      <c r="K16">
        <f>'6123'!P16</f>
        <v>0.20208331923646669</v>
      </c>
      <c r="L16" s="18">
        <f>'6125'!P16</f>
        <v>3.0509885231782596</v>
      </c>
      <c r="M16" s="18">
        <f>'6126'!P16</f>
        <v>4.2970128434800525</v>
      </c>
      <c r="N16" s="18">
        <f>'6127'!P16</f>
        <v>1.1779190492550431</v>
      </c>
      <c r="O16">
        <f>'6395'!P16</f>
        <v>-1.6234945537261465</v>
      </c>
      <c r="P16">
        <f>'6396'!P16</f>
        <v>2.9105572967916333</v>
      </c>
      <c r="Q16">
        <f>'6399'!P16</f>
        <v>-0.65916352737308603</v>
      </c>
      <c r="R16">
        <f>'6401'!P16</f>
        <v>3.6085078656300755</v>
      </c>
      <c r="S16">
        <f>'6404'!P16</f>
        <v>-1.2399943137935661</v>
      </c>
      <c r="U16" s="27">
        <f t="shared" si="0"/>
        <v>2.1717986199407848</v>
      </c>
      <c r="V16" s="27">
        <f t="shared" si="1"/>
        <v>1.2881992268884019</v>
      </c>
      <c r="W16" s="27"/>
      <c r="Z16">
        <f t="shared" si="2"/>
        <v>1.1626050122662934</v>
      </c>
    </row>
    <row r="17" spans="1:26" x14ac:dyDescent="0.15">
      <c r="A17">
        <v>8</v>
      </c>
      <c r="B17">
        <v>5.5</v>
      </c>
      <c r="C17">
        <v>15</v>
      </c>
      <c r="E17"/>
      <c r="F17">
        <f>'6093'!P17</f>
        <v>-2.6390836509780451</v>
      </c>
      <c r="G17">
        <f>'6094'!P17</f>
        <v>2.4769300855575347</v>
      </c>
      <c r="H17">
        <f>'6099'!P17</f>
        <v>-2.7921693197840698</v>
      </c>
      <c r="I17" s="18">
        <f>'6119'!P17</f>
        <v>-1.1294428393116163</v>
      </c>
      <c r="J17">
        <f>'6120'!P17</f>
        <v>6.3379555389335245</v>
      </c>
      <c r="K17">
        <f>'6123'!P17</f>
        <v>2.5657834670206348</v>
      </c>
      <c r="L17" s="18">
        <f>'6125'!P17</f>
        <v>3.5079891135253845</v>
      </c>
      <c r="M17" s="18">
        <f>'6126'!P17</f>
        <v>5.1268192957223597</v>
      </c>
      <c r="N17" s="18">
        <f>'6127'!P17</f>
        <v>4.7805626541799686</v>
      </c>
      <c r="O17">
        <f>'6395'!P17</f>
        <v>0.46287776025683475</v>
      </c>
      <c r="P17">
        <f>'6396'!P17</f>
        <v>1.715978141698886</v>
      </c>
      <c r="Q17">
        <f>'6399'!P17</f>
        <v>-1.277230783283869</v>
      </c>
      <c r="R17">
        <f>'6401'!P17</f>
        <v>4.8713040332932955</v>
      </c>
      <c r="S17">
        <f>'6404'!P17</f>
        <v>-2.2455828716644248</v>
      </c>
      <c r="U17" s="27">
        <f t="shared" si="0"/>
        <v>1.1897089135661927</v>
      </c>
      <c r="V17" s="27">
        <f t="shared" si="1"/>
        <v>1.3031359387466488</v>
      </c>
      <c r="W17" s="27"/>
      <c r="Z17">
        <f t="shared" si="2"/>
        <v>2.0964541136282104</v>
      </c>
    </row>
    <row r="18" spans="1:26" x14ac:dyDescent="0.15">
      <c r="A18">
        <v>8.5</v>
      </c>
      <c r="B18">
        <v>6</v>
      </c>
      <c r="C18">
        <v>16</v>
      </c>
      <c r="E18"/>
      <c r="F18">
        <f>'6093'!P18</f>
        <v>-1.1923839324299179</v>
      </c>
      <c r="G18">
        <f>'6094'!P18</f>
        <v>0.48084734305726867</v>
      </c>
      <c r="H18">
        <f>'6099'!P18</f>
        <v>0.76730029857678939</v>
      </c>
      <c r="I18" s="18">
        <f>'6119'!P18</f>
        <v>0.56041438047889924</v>
      </c>
      <c r="J18">
        <f>'6120'!P18</f>
        <v>1.5375193872864361</v>
      </c>
      <c r="K18">
        <f>'6123'!P18</f>
        <v>0.82479591084138049</v>
      </c>
      <c r="L18" s="18">
        <f>'6125'!P18</f>
        <v>1.9913824511127787</v>
      </c>
      <c r="M18" s="18">
        <f>'6126'!P18</f>
        <v>4.3276106745081346</v>
      </c>
      <c r="N18" s="18">
        <f>'6127'!P18</f>
        <v>0.50837747112671894</v>
      </c>
      <c r="O18">
        <f>'6395'!P18</f>
        <v>-1.2470597182219172</v>
      </c>
      <c r="P18">
        <f>'6396'!P18</f>
        <v>2.2691031919555278</v>
      </c>
      <c r="Q18">
        <f>'6399'!P18</f>
        <v>-2.6283478033016299</v>
      </c>
      <c r="R18">
        <f>'6401'!P18</f>
        <v>0.92755151147324055</v>
      </c>
      <c r="S18">
        <f>'6404'!P18</f>
        <v>-0.52946177918264115</v>
      </c>
      <c r="U18" s="27">
        <f t="shared" si="0"/>
        <v>0.70998226270337639</v>
      </c>
      <c r="V18" s="27">
        <f t="shared" si="1"/>
        <v>0.3791325364953359</v>
      </c>
      <c r="W18" s="27"/>
      <c r="Z18">
        <f t="shared" si="2"/>
        <v>0.66385733952784431</v>
      </c>
    </row>
    <row r="19" spans="1:26" x14ac:dyDescent="0.15">
      <c r="A19">
        <v>9</v>
      </c>
      <c r="B19">
        <v>6.5</v>
      </c>
      <c r="C19">
        <v>17</v>
      </c>
      <c r="E19"/>
      <c r="F19">
        <f>'6093'!P19</f>
        <v>-1.6992551631521369</v>
      </c>
      <c r="G19">
        <f>'6094'!P19</f>
        <v>-3.0914880686444737E-2</v>
      </c>
      <c r="H19">
        <f>'6099'!P19</f>
        <v>-0.50395076382643866</v>
      </c>
      <c r="I19" s="18">
        <f>'6119'!P19</f>
        <v>1.4280517706753335</v>
      </c>
      <c r="J19">
        <f>'6120'!P19</f>
        <v>3.866851738943645</v>
      </c>
      <c r="K19">
        <f>'6123'!P19</f>
        <v>2.5461166157572905</v>
      </c>
      <c r="L19" s="18">
        <f>'6125'!P19</f>
        <v>2.2505517928976722</v>
      </c>
      <c r="M19" s="18">
        <f>'6126'!P19</f>
        <v>2.6579133305880189</v>
      </c>
      <c r="N19" s="18">
        <f>'6127'!P19</f>
        <v>1.4411370552614906</v>
      </c>
      <c r="O19">
        <f>'6395'!P19</f>
        <v>-3.661495338545536</v>
      </c>
      <c r="P19">
        <f>'6396'!P19</f>
        <v>-0.77674306711527674</v>
      </c>
      <c r="Q19">
        <f>'6399'!P19</f>
        <v>-4.8288393537637333</v>
      </c>
      <c r="R19">
        <f>'6401'!P19</f>
        <v>0.74098130752023705</v>
      </c>
      <c r="S19">
        <f>'6404'!P19</f>
        <v>-1.9604552993427018</v>
      </c>
      <c r="U19" s="27">
        <f t="shared" si="0"/>
        <v>1.1224930158012747</v>
      </c>
      <c r="V19" s="27">
        <f t="shared" si="1"/>
        <v>0.7377898726908978</v>
      </c>
      <c r="W19" s="27"/>
      <c r="Z19">
        <f t="shared" si="2"/>
        <v>0.3550332134168962</v>
      </c>
    </row>
    <row r="20" spans="1:26" x14ac:dyDescent="0.15">
      <c r="A20">
        <v>9.5</v>
      </c>
      <c r="B20">
        <v>7</v>
      </c>
      <c r="C20">
        <v>18</v>
      </c>
      <c r="E20"/>
      <c r="F20">
        <f>'6093'!P20</f>
        <v>-1.035586602969895</v>
      </c>
      <c r="G20">
        <f>'6094'!P20</f>
        <v>2.3245732912266459</v>
      </c>
      <c r="H20">
        <f>'6099'!P20</f>
        <v>1.2905366522829145</v>
      </c>
      <c r="I20" s="18">
        <f>'6119'!P20</f>
        <v>1.1223511972086981</v>
      </c>
      <c r="J20">
        <f>'6120'!P20</f>
        <v>9.2696747302153444</v>
      </c>
      <c r="K20">
        <f>'6123'!P20</f>
        <v>-0.89458885093124441</v>
      </c>
      <c r="L20" s="18">
        <f>'6125'!P20</f>
        <v>1.9391068626650507</v>
      </c>
      <c r="M20" s="18">
        <f>'6126'!P20</f>
        <v>2.74148305536505</v>
      </c>
      <c r="N20" s="18">
        <f>'6127'!P20</f>
        <v>3.6463976941519838</v>
      </c>
      <c r="O20">
        <f>'6395'!P20</f>
        <v>-0.23796251544624661</v>
      </c>
      <c r="P20">
        <f>'6396'!P20</f>
        <v>0.56621357206457323</v>
      </c>
      <c r="Q20">
        <f>'6399'!P20</f>
        <v>-5.7042909613422852</v>
      </c>
      <c r="R20">
        <f>'6401'!P20</f>
        <v>1.5061666183650335</v>
      </c>
      <c r="S20">
        <f>'6404'!P20</f>
        <v>-0.34562149881557597</v>
      </c>
      <c r="U20" s="27">
        <f t="shared" si="0"/>
        <v>2.0022953256710734</v>
      </c>
      <c r="V20" s="27">
        <f t="shared" si="1"/>
        <v>1.3077081542576774</v>
      </c>
      <c r="W20" s="27"/>
      <c r="Z20">
        <f t="shared" si="2"/>
        <v>1.2064439247458063</v>
      </c>
    </row>
    <row r="21" spans="1:26" x14ac:dyDescent="0.15">
      <c r="A21" s="3">
        <v>10</v>
      </c>
      <c r="B21" s="3">
        <v>7.5</v>
      </c>
      <c r="C21" s="3">
        <v>19</v>
      </c>
      <c r="D21" s="3"/>
      <c r="E21"/>
      <c r="F21">
        <f>'6093'!P21</f>
        <v>1.082283867829849</v>
      </c>
      <c r="G21">
        <f>'6094'!P21</f>
        <v>0.16639866113681859</v>
      </c>
      <c r="H21">
        <f>'6099'!P21</f>
        <v>-0.59758696310850024</v>
      </c>
      <c r="I21" s="18">
        <f>'6119'!P21</f>
        <v>-0.42381443315719453</v>
      </c>
      <c r="J21">
        <f>'6120'!P21</f>
        <v>5.7772800720685007</v>
      </c>
      <c r="K21">
        <f>'6123'!P21</f>
        <v>1.2476632408023947</v>
      </c>
      <c r="L21" s="18">
        <f>'6125'!P21</f>
        <v>2.1712224994361242</v>
      </c>
      <c r="M21" s="18">
        <f>'6126'!P21</f>
        <v>1.725576021469722</v>
      </c>
      <c r="N21" s="18">
        <f>'6127'!P21</f>
        <v>5.8404582542130603</v>
      </c>
      <c r="O21">
        <f>'6395'!P21</f>
        <v>-2.4153919551492367</v>
      </c>
      <c r="P21">
        <f>'6396'!P21</f>
        <v>-0.68385416670715604</v>
      </c>
      <c r="Q21">
        <f>'6399'!P21</f>
        <v>-1.9098245934500002</v>
      </c>
      <c r="R21">
        <f>'6401'!P21</f>
        <v>-2.0500906179487135</v>
      </c>
      <c r="S21">
        <f>'6404'!P21</f>
        <v>0.35487992409473218</v>
      </c>
      <c r="U21" s="30">
        <f t="shared" si="0"/>
        <v>1.3462067064297132</v>
      </c>
      <c r="V21" s="30">
        <f t="shared" si="1"/>
        <v>0.82660643018530489</v>
      </c>
      <c r="W21" s="27"/>
      <c r="Z21">
        <f t="shared" si="2"/>
        <v>0.2606392926157754</v>
      </c>
    </row>
    <row r="22" spans="1:26" x14ac:dyDescent="0.15">
      <c r="A22">
        <v>10.5</v>
      </c>
      <c r="B22">
        <v>8</v>
      </c>
      <c r="C22">
        <v>20</v>
      </c>
      <c r="E22"/>
      <c r="F22">
        <f>'6093'!P22</f>
        <v>-0.10069887738593389</v>
      </c>
      <c r="G22">
        <f>'6094'!P22</f>
        <v>-0.14924305588308073</v>
      </c>
      <c r="H22">
        <f>'6099'!P22</f>
        <v>-1.3453140185810235</v>
      </c>
      <c r="I22" s="18">
        <f>'6119'!P22</f>
        <v>0.99418277496914964</v>
      </c>
      <c r="J22">
        <f>'6120'!P22</f>
        <v>6.7497454085057491</v>
      </c>
      <c r="K22">
        <f>'6123'!P22</f>
        <v>0.78038157504369932</v>
      </c>
      <c r="L22" s="18">
        <f>'6125'!P22</f>
        <v>0.69025429945448058</v>
      </c>
      <c r="M22" s="18">
        <f>'6126'!P22</f>
        <v>1.2002287889841408</v>
      </c>
      <c r="N22" s="18">
        <f>'6127'!P22</f>
        <v>4.1855146410059634</v>
      </c>
      <c r="O22">
        <f>'6395'!P22</f>
        <v>-2.1804608768537141</v>
      </c>
      <c r="P22">
        <f>'6396'!P22</f>
        <v>1.3074775200940913</v>
      </c>
      <c r="Q22">
        <f>'6399'!P22</f>
        <v>-0.22764443287604055</v>
      </c>
      <c r="R22">
        <f>'6401'!P22</f>
        <v>3.273782264446897</v>
      </c>
      <c r="S22">
        <f>'6404'!P22</f>
        <v>-0.21675234540699242</v>
      </c>
      <c r="U22" s="27">
        <f t="shared" si="0"/>
        <v>1.0884725865890057</v>
      </c>
      <c r="V22" s="27">
        <f t="shared" si="1"/>
        <v>0.99021143040753923</v>
      </c>
      <c r="W22" s="27"/>
      <c r="Z22">
        <f t="shared" si="2"/>
        <v>0.73531793724908989</v>
      </c>
    </row>
    <row r="23" spans="1:26" x14ac:dyDescent="0.15">
      <c r="A23">
        <v>11</v>
      </c>
      <c r="B23">
        <v>8.5</v>
      </c>
      <c r="C23">
        <v>21</v>
      </c>
      <c r="E23"/>
      <c r="F23">
        <f>'6093'!P23</f>
        <v>0.28092689747531047</v>
      </c>
      <c r="G23">
        <f>'6094'!P23</f>
        <v>-2.2986591754332997</v>
      </c>
      <c r="H23">
        <f>'6099'!P23</f>
        <v>-1.0206837564316622</v>
      </c>
      <c r="I23" s="18">
        <f>'6119'!P23</f>
        <v>1.1256850086953505</v>
      </c>
      <c r="J23">
        <f>'6120'!P23</f>
        <v>3.0987985645513949</v>
      </c>
      <c r="K23">
        <f>'6123'!P23</f>
        <v>2.0179700103200844</v>
      </c>
      <c r="L23" s="18">
        <f>'6125'!P23</f>
        <v>-0.21229699132879654</v>
      </c>
      <c r="M23" s="18">
        <f>'6126'!P23</f>
        <v>-0.4346173172277667</v>
      </c>
      <c r="N23" s="18">
        <f>'6127'!P23</f>
        <v>0.79139237256364081</v>
      </c>
      <c r="O23">
        <f>'6395'!P23</f>
        <v>-1.5072814421055545</v>
      </c>
      <c r="P23">
        <f>'6396'!P23</f>
        <v>1.3213984899612012</v>
      </c>
      <c r="Q23">
        <f>'6399'!P23</f>
        <v>-3.0340076234254663</v>
      </c>
      <c r="R23">
        <f>'6401'!P23</f>
        <v>1.237347794628834</v>
      </c>
      <c r="S23">
        <f>'6404'!P23</f>
        <v>0.759842894051864</v>
      </c>
      <c r="U23" s="27">
        <f t="shared" si="0"/>
        <v>0.42739150826405453</v>
      </c>
      <c r="V23" s="27">
        <f t="shared" si="1"/>
        <v>0.69201047689158879</v>
      </c>
      <c r="W23" s="27"/>
      <c r="Z23">
        <f t="shared" si="2"/>
        <v>0.52038489576358726</v>
      </c>
    </row>
    <row r="24" spans="1:26" x14ac:dyDescent="0.15">
      <c r="A24">
        <v>11.5</v>
      </c>
      <c r="B24">
        <v>9</v>
      </c>
      <c r="C24">
        <v>22</v>
      </c>
      <c r="E24"/>
      <c r="F24">
        <f>'6093'!P24</f>
        <v>-2.6646411088713551</v>
      </c>
      <c r="G24">
        <f>'6094'!P24</f>
        <v>-0.50439428677112152</v>
      </c>
      <c r="H24">
        <f>'6099'!P24</f>
        <v>0.4089568548786402</v>
      </c>
      <c r="I24" s="18">
        <f>'6119'!P24</f>
        <v>9.0408402616152114E-2</v>
      </c>
      <c r="J24">
        <f>'6120'!P24</f>
        <v>-1.6510978885898988</v>
      </c>
      <c r="K24">
        <f>'6123'!P24</f>
        <v>0.59899355676395782</v>
      </c>
      <c r="L24" s="18">
        <f>'6125'!P24</f>
        <v>1.3565215657197514</v>
      </c>
      <c r="M24" s="18">
        <f>'6126'!P24</f>
        <v>1.3028829018441872</v>
      </c>
      <c r="N24" s="18">
        <f>'6127'!P24</f>
        <v>3.5641688206687325</v>
      </c>
      <c r="O24">
        <f>'6395'!P24</f>
        <v>-0.37880944812902284</v>
      </c>
      <c r="P24">
        <f>'6396'!P24</f>
        <v>1.082507773112626</v>
      </c>
      <c r="Q24">
        <f>'6399'!P24</f>
        <v>0.99045096216985939</v>
      </c>
      <c r="R24">
        <f>'6401'!P24</f>
        <v>0.1757388120394523</v>
      </c>
      <c r="S24">
        <f>'6404'!P24</f>
        <v>1.3533138697898124</v>
      </c>
      <c r="U24" s="27">
        <f t="shared" si="0"/>
        <v>-0.33789327203626768</v>
      </c>
      <c r="V24" s="27">
        <f t="shared" si="1"/>
        <v>0.52680552248868573</v>
      </c>
      <c r="W24" s="27"/>
      <c r="Z24">
        <f t="shared" si="2"/>
        <v>0.50397520582129895</v>
      </c>
    </row>
    <row r="25" spans="1:26" x14ac:dyDescent="0.15">
      <c r="A25">
        <v>12</v>
      </c>
      <c r="B25">
        <v>9.5</v>
      </c>
      <c r="C25">
        <v>23</v>
      </c>
      <c r="E25"/>
      <c r="F25">
        <f>'6093'!P25</f>
        <v>-0.21766913611781505</v>
      </c>
      <c r="G25">
        <f>'6094'!P25</f>
        <v>2.4087359862839457</v>
      </c>
      <c r="H25">
        <f>'6099'!P25</f>
        <v>-3.1011232856326463</v>
      </c>
      <c r="I25" s="18">
        <f>'6119'!P25</f>
        <v>0.59524020476356498</v>
      </c>
      <c r="J25">
        <f>'6120'!P25</f>
        <v>-0.88319431870383247</v>
      </c>
      <c r="K25">
        <f>'6123'!P25</f>
        <v>0.45330460664922012</v>
      </c>
      <c r="L25" s="18">
        <f>'6125'!P25</f>
        <v>1.3728692526887274</v>
      </c>
      <c r="M25" s="18">
        <f>'6126'!P25</f>
        <v>-0.78628803216110144</v>
      </c>
      <c r="N25" s="18">
        <f>'6127'!P25</f>
        <v>2.9958988426296855</v>
      </c>
      <c r="O25">
        <f>'6395'!P25</f>
        <v>-2.5244306692147398</v>
      </c>
      <c r="P25">
        <f>'6396'!P25</f>
        <v>3.9087121259973434E-2</v>
      </c>
      <c r="Q25">
        <f>'6399'!P25</f>
        <v>-1.3530266818943057</v>
      </c>
      <c r="R25">
        <f>'6401'!P25</f>
        <v>1.138602858280757</v>
      </c>
      <c r="S25">
        <f>'6404'!P25</f>
        <v>-3.6538594215866436</v>
      </c>
      <c r="U25" s="27">
        <f t="shared" si="0"/>
        <v>8.9737615704452045E-2</v>
      </c>
      <c r="V25" s="27">
        <f t="shared" si="1"/>
        <v>0.6660934943807949</v>
      </c>
      <c r="W25" s="27"/>
      <c r="Z25">
        <f t="shared" si="2"/>
        <v>-8.9291007428920793E-2</v>
      </c>
    </row>
    <row r="26" spans="1:26" x14ac:dyDescent="0.15">
      <c r="A26" s="31">
        <v>12.5</v>
      </c>
      <c r="B26" s="31">
        <v>10</v>
      </c>
      <c r="C26" s="31">
        <v>24</v>
      </c>
      <c r="D26" s="31"/>
      <c r="E26" s="31"/>
      <c r="F26" s="31">
        <f>'6093'!P26</f>
        <v>0.20787156964594844</v>
      </c>
      <c r="G26" s="31">
        <f>'6094'!P26</f>
        <v>-1.9703085032657424</v>
      </c>
      <c r="H26" s="31">
        <f>'6099'!P26</f>
        <v>-2.2649160651226992</v>
      </c>
      <c r="I26" s="32">
        <f>'6119'!P26</f>
        <v>0.23344796231512563</v>
      </c>
      <c r="J26" s="31">
        <f>'6120'!P26</f>
        <v>-0.48269580854365157</v>
      </c>
      <c r="K26" s="31">
        <f>'6123'!P26</f>
        <v>-0.44392300933070755</v>
      </c>
      <c r="L26" s="32">
        <f>'6125'!P26</f>
        <v>1.6713299894410707</v>
      </c>
      <c r="M26" s="32">
        <f>'6126'!P26</f>
        <v>0.33515927389432976</v>
      </c>
      <c r="N26" s="32">
        <f>'6127'!P26</f>
        <v>0.95537875188067189</v>
      </c>
      <c r="O26" s="31">
        <f>'6395'!P26</f>
        <v>-0.5671954323707431</v>
      </c>
      <c r="P26" s="31">
        <f>'6396'!P26</f>
        <v>2.5731464704383589</v>
      </c>
      <c r="Q26" s="31">
        <f>'6399'!P26</f>
        <v>1.04782517276515</v>
      </c>
      <c r="R26" s="31">
        <f>'6401'!P26</f>
        <v>-0.9730160237449097</v>
      </c>
      <c r="S26" s="31">
        <f>'6404'!P26</f>
        <v>2.9707361784866104</v>
      </c>
      <c r="T26" s="32"/>
      <c r="U26" s="33">
        <f t="shared" si="0"/>
        <v>-0.43559912355152236</v>
      </c>
      <c r="V26" s="33">
        <f t="shared" si="1"/>
        <v>0.51187911428662913</v>
      </c>
      <c r="W26" s="27"/>
      <c r="X26" s="2" t="s">
        <v>33</v>
      </c>
      <c r="Y26" s="2"/>
      <c r="Z26">
        <f t="shared" si="2"/>
        <v>0.22065976598053705</v>
      </c>
    </row>
    <row r="27" spans="1:26" x14ac:dyDescent="0.15">
      <c r="A27">
        <v>13</v>
      </c>
      <c r="B27">
        <v>10.5</v>
      </c>
      <c r="C27">
        <v>25</v>
      </c>
      <c r="E27"/>
      <c r="F27">
        <f>'6093'!P27</f>
        <v>-0.40772310536390816</v>
      </c>
      <c r="G27">
        <f>'6094'!P27</f>
        <v>-0.39759847797270736</v>
      </c>
      <c r="H27">
        <f>'6099'!P27</f>
        <v>-1.0055267196692841</v>
      </c>
      <c r="I27" s="18">
        <f>'6119'!P27</f>
        <v>1.5237366618374197</v>
      </c>
      <c r="J27">
        <f>'6120'!P27</f>
        <v>-2.4008747181472017</v>
      </c>
      <c r="K27">
        <f>'6123'!P27</f>
        <v>-1.2373593240532776</v>
      </c>
      <c r="L27" s="18">
        <f>'6125'!P27</f>
        <v>2.1089524406487046</v>
      </c>
      <c r="M27" s="18">
        <f>'6126'!P27</f>
        <v>2.0298728444621212</v>
      </c>
      <c r="N27" s="18">
        <f>'6127'!P27</f>
        <v>1.1416214346886195</v>
      </c>
      <c r="O27">
        <f>'6395'!P27</f>
        <v>1.1211624576555956</v>
      </c>
      <c r="P27">
        <f>'6396'!P27</f>
        <v>0.1828088635630615</v>
      </c>
      <c r="Q27">
        <f>'6399'!P27</f>
        <v>-2.7677377624565294</v>
      </c>
      <c r="R27">
        <f>'6401'!P27</f>
        <v>-1.0802634930299742</v>
      </c>
      <c r="S27">
        <f>'6404'!P27</f>
        <v>0.53360443116629752</v>
      </c>
      <c r="U27" s="27">
        <f t="shared" si="0"/>
        <v>-0.25948474896003637</v>
      </c>
      <c r="V27" s="27">
        <f t="shared" si="1"/>
        <v>0.59619411269094191</v>
      </c>
      <c r="W27" s="27"/>
      <c r="Z27">
        <f t="shared" si="2"/>
        <v>-0.10739480720482292</v>
      </c>
    </row>
    <row r="28" spans="1:26" x14ac:dyDescent="0.15">
      <c r="A28">
        <v>13.5</v>
      </c>
      <c r="B28">
        <v>11</v>
      </c>
      <c r="C28">
        <v>26</v>
      </c>
      <c r="E28"/>
      <c r="F28">
        <f>'6093'!P28</f>
        <v>-0.16752568878148383</v>
      </c>
      <c r="G28">
        <f>'6094'!P28</f>
        <v>1.8070795899445911</v>
      </c>
      <c r="H28">
        <f>'6099'!P28</f>
        <v>-0.75577580916869436</v>
      </c>
      <c r="I28" s="18">
        <f>'6119'!P28</f>
        <v>-0.77852050848233501</v>
      </c>
      <c r="J28">
        <f>'6120'!P28</f>
        <v>1.3189549218935523</v>
      </c>
      <c r="K28">
        <f>'6123'!P28</f>
        <v>-0.71415145231180066</v>
      </c>
      <c r="L28" s="18">
        <f>'6125'!P28</f>
        <v>0.15651076598791216</v>
      </c>
      <c r="M28" s="18">
        <f>'6126'!P28</f>
        <v>0.14365602988593945</v>
      </c>
      <c r="N28" s="18">
        <f>'6127'!P28</f>
        <v>3.1973855451784745</v>
      </c>
      <c r="O28">
        <f>'6395'!P28</f>
        <v>3.6587728428295128</v>
      </c>
      <c r="P28">
        <f>'6396'!P28</f>
        <v>0.65119106042417907</v>
      </c>
      <c r="Q28">
        <f>'6399'!P28</f>
        <v>-1.3341114413568882</v>
      </c>
      <c r="R28">
        <f>'6401'!P28</f>
        <v>2.1496154852885354</v>
      </c>
      <c r="S28">
        <f>'6404'!P28</f>
        <v>0.56931996791328654</v>
      </c>
      <c r="U28" s="27">
        <f t="shared" si="0"/>
        <v>0.12379597415453454</v>
      </c>
      <c r="V28" s="27">
        <f t="shared" si="1"/>
        <v>0.39754498567926466</v>
      </c>
      <c r="W28" s="27"/>
      <c r="Z28">
        <f t="shared" si="2"/>
        <v>0.36291536695059934</v>
      </c>
    </row>
    <row r="29" spans="1:26" x14ac:dyDescent="0.15">
      <c r="A29">
        <v>14</v>
      </c>
      <c r="B29">
        <v>11.5</v>
      </c>
      <c r="C29">
        <v>27</v>
      </c>
      <c r="E29"/>
      <c r="F29">
        <f>'6093'!P29</f>
        <v>-0.21499980316406933</v>
      </c>
      <c r="G29">
        <f>'6094'!P29</f>
        <v>0.7067407714334909</v>
      </c>
      <c r="H29">
        <f>'6099'!P29</f>
        <v>-0.68627316957731255</v>
      </c>
      <c r="I29" s="18">
        <f>'6119'!P29</f>
        <v>-3.9825735819517372E-2</v>
      </c>
      <c r="J29">
        <f>'6120'!P29</f>
        <v>-1.8219702310623014</v>
      </c>
      <c r="K29">
        <f>'6123'!P29</f>
        <v>0.54959601012459203</v>
      </c>
      <c r="L29" s="18">
        <f>'6125'!P29</f>
        <v>5.1752576243263473E-2</v>
      </c>
      <c r="M29" s="18">
        <f>'6126'!P29</f>
        <v>1.1304141694713743</v>
      </c>
      <c r="N29" s="18">
        <f>'6127'!P29</f>
        <v>3.7203042402006772</v>
      </c>
      <c r="O29">
        <f>'6395'!P29</f>
        <v>1.0562639283118631</v>
      </c>
      <c r="P29">
        <f>'6396'!P29</f>
        <v>-0.20910553677032673</v>
      </c>
      <c r="Q29">
        <f>'6399'!P29</f>
        <v>-1.9084727718040602</v>
      </c>
      <c r="R29">
        <f>'6401'!P29</f>
        <v>0.50462634924820171</v>
      </c>
      <c r="S29">
        <f>'6404'!P29</f>
        <v>0.4827134975645595</v>
      </c>
      <c r="U29" s="27">
        <f t="shared" si="0"/>
        <v>-0.20785422597455061</v>
      </c>
      <c r="V29" s="27">
        <f t="shared" si="1"/>
        <v>0.32146059365487945</v>
      </c>
      <c r="W29" s="27"/>
      <c r="Z29">
        <f t="shared" si="2"/>
        <v>0.26723303690391148</v>
      </c>
    </row>
    <row r="30" spans="1:26" x14ac:dyDescent="0.15">
      <c r="A30">
        <v>14.5</v>
      </c>
      <c r="B30">
        <v>12</v>
      </c>
      <c r="C30">
        <v>28</v>
      </c>
      <c r="E30"/>
      <c r="F30">
        <f>'6093'!P30</f>
        <v>-1.7170249413678753</v>
      </c>
      <c r="G30">
        <f>'6094'!P30</f>
        <v>2.9117774644233902</v>
      </c>
      <c r="H30">
        <f>'6099'!P30</f>
        <v>-1.781039781114736</v>
      </c>
      <c r="I30" s="18">
        <f>'6119'!P30</f>
        <v>0.67928690254944357</v>
      </c>
      <c r="J30">
        <f>'6120'!P30</f>
        <v>-4.8033311557078093</v>
      </c>
      <c r="K30">
        <f>'6123'!P30</f>
        <v>2.2421785623676578</v>
      </c>
      <c r="L30" s="18">
        <f>'6125'!P30</f>
        <v>1.3347279085597604E-2</v>
      </c>
      <c r="M30" s="18">
        <f>'6126'!P30</f>
        <v>0.37246254896559439</v>
      </c>
      <c r="N30" s="18">
        <f>'6127'!P30</f>
        <v>2.1469681465673509</v>
      </c>
      <c r="O30">
        <f>'6395'!P30</f>
        <v>1.0707017512972994</v>
      </c>
      <c r="P30">
        <f>'6396'!P30</f>
        <v>0.99042816031773651</v>
      </c>
      <c r="Q30">
        <f>'6399'!P30</f>
        <v>-0.49639406334860292</v>
      </c>
      <c r="R30">
        <f>'6401'!P30</f>
        <v>-0.26004488269168313</v>
      </c>
      <c r="S30">
        <f>'6404'!P30</f>
        <v>-0.72095289738789614</v>
      </c>
      <c r="U30" s="27">
        <f t="shared" si="0"/>
        <v>-0.35068652425204727</v>
      </c>
      <c r="V30" s="27">
        <f t="shared" si="1"/>
        <v>1.0035510975701811</v>
      </c>
      <c r="W30" s="27"/>
      <c r="Z30">
        <f t="shared" si="2"/>
        <v>0.19290491402559598</v>
      </c>
    </row>
    <row r="31" spans="1:26" x14ac:dyDescent="0.15">
      <c r="A31">
        <v>15</v>
      </c>
      <c r="B31">
        <v>12.5</v>
      </c>
      <c r="C31">
        <v>29</v>
      </c>
      <c r="E31"/>
      <c r="F31">
        <f>'6093'!P31</f>
        <v>1.2391510356052264</v>
      </c>
      <c r="G31">
        <f>'6094'!P31</f>
        <v>1.0493358654114837</v>
      </c>
      <c r="H31">
        <f>'6099'!P31</f>
        <v>-2.0373556245779119</v>
      </c>
      <c r="I31" s="18">
        <f>'6119'!P31</f>
        <v>0.45293712029839661</v>
      </c>
      <c r="J31">
        <f>'6120'!P31</f>
        <v>-0.80590008272153013</v>
      </c>
      <c r="K31">
        <f>'6123'!P31</f>
        <v>1.4180936226159373</v>
      </c>
      <c r="L31" s="18">
        <f>'6125'!P31</f>
        <v>-1.224500850978905</v>
      </c>
      <c r="M31" s="18">
        <f>'6126'!P31</f>
        <v>-0.82493812709124437</v>
      </c>
      <c r="N31" s="18">
        <f>'6127'!P31</f>
        <v>1.986180892660169</v>
      </c>
      <c r="O31">
        <f>'6395'!P31</f>
        <v>0.65786275149709239</v>
      </c>
      <c r="P31">
        <f>'6396'!P31</f>
        <v>0.35671405116140414</v>
      </c>
      <c r="Q31">
        <f>'6399'!P31</f>
        <v>0.83566809043808654</v>
      </c>
      <c r="R31">
        <f>'6401'!P31</f>
        <v>5.7478902754206516</v>
      </c>
      <c r="S31">
        <f>'6404'!P31</f>
        <v>0.13970137663944207</v>
      </c>
      <c r="U31" s="27">
        <f t="shared" si="0"/>
        <v>1.3108726521813845E-2</v>
      </c>
      <c r="V31" s="27">
        <f t="shared" si="1"/>
        <v>0.51527234944549305</v>
      </c>
      <c r="W31" s="27"/>
      <c r="Z31">
        <f t="shared" si="2"/>
        <v>0.5553999358977445</v>
      </c>
    </row>
    <row r="32" spans="1:26" x14ac:dyDescent="0.15">
      <c r="A32">
        <v>15.5</v>
      </c>
      <c r="B32">
        <v>13</v>
      </c>
      <c r="C32">
        <v>30</v>
      </c>
      <c r="E32"/>
      <c r="F32">
        <f>'6093'!P32</f>
        <v>1.2600134237300766</v>
      </c>
      <c r="G32">
        <f>'6094'!P32</f>
        <v>0.59160976768365681</v>
      </c>
      <c r="H32">
        <f>'6099'!P32</f>
        <v>1.4581994187193363</v>
      </c>
      <c r="I32" s="18">
        <f>'6119'!P32</f>
        <v>-0.81215216262841194</v>
      </c>
      <c r="J32">
        <f>'6120'!P32</f>
        <v>1.4604148385544646</v>
      </c>
      <c r="K32">
        <f>'6123'!P32</f>
        <v>2.3058506519022366</v>
      </c>
      <c r="L32" s="18">
        <f>'6125'!P32</f>
        <v>-0.38458774189602141</v>
      </c>
      <c r="M32" s="18">
        <f>'6126'!P32</f>
        <v>1.3857172446398778</v>
      </c>
      <c r="N32" s="18">
        <f>'6127'!P32</f>
        <v>1.7401425186515516</v>
      </c>
      <c r="O32">
        <f>'6395'!P32</f>
        <v>1.2127188704120369</v>
      </c>
      <c r="P32">
        <f>'6396'!P32</f>
        <v>1.0461655801016381</v>
      </c>
      <c r="Q32">
        <f>'6399'!P32</f>
        <v>-2.2648955481212498</v>
      </c>
      <c r="R32">
        <f>'6401'!P32</f>
        <v>1.7422041614433583</v>
      </c>
      <c r="S32">
        <f>'6404'!P32</f>
        <v>0.21389267309567345</v>
      </c>
      <c r="U32" s="27">
        <f t="shared" si="0"/>
        <v>0.83990688515219103</v>
      </c>
      <c r="V32" s="27">
        <f t="shared" si="1"/>
        <v>0.41927187610519789</v>
      </c>
      <c r="W32" s="27"/>
      <c r="Z32">
        <f t="shared" si="2"/>
        <v>1.2363661470710567</v>
      </c>
    </row>
    <row r="33" spans="1:26" x14ac:dyDescent="0.15">
      <c r="A33">
        <v>16</v>
      </c>
      <c r="B33">
        <v>13.5</v>
      </c>
      <c r="C33">
        <v>31</v>
      </c>
      <c r="E33"/>
      <c r="F33">
        <f>'6093'!P33</f>
        <v>1.7508873460307779</v>
      </c>
      <c r="G33">
        <f>'6094'!P33</f>
        <v>0.58554141766499579</v>
      </c>
      <c r="H33">
        <f>'6099'!P33</f>
        <v>-1.6307965374680229</v>
      </c>
      <c r="I33" s="18">
        <f>'6119'!P33</f>
        <v>0.1396869535324724</v>
      </c>
      <c r="J33">
        <f>'6120'!P33</f>
        <v>-1.8307832814204017</v>
      </c>
      <c r="K33">
        <f>'6123'!P33</f>
        <v>2.5422655090396709</v>
      </c>
      <c r="L33" s="18">
        <f>'6125'!P33</f>
        <v>0.79591040070633079</v>
      </c>
      <c r="M33" s="18">
        <f>'6126'!P33</f>
        <v>-4.4699774762333014E-2</v>
      </c>
      <c r="N33" s="18">
        <f>'6127'!P33</f>
        <v>0.50599730965270928</v>
      </c>
      <c r="O33">
        <f>'6395'!P33</f>
        <v>-0.64505121273749855</v>
      </c>
      <c r="P33">
        <f>'6396'!P33</f>
        <v>0.166385171833799</v>
      </c>
      <c r="Q33">
        <f>'6399'!P33</f>
        <v>-0.71533550399761869</v>
      </c>
      <c r="R33">
        <f>'6401'!P33</f>
        <v>-2.3043333907242856</v>
      </c>
      <c r="S33">
        <f>'6404'!P33</f>
        <v>2.0640883212334735</v>
      </c>
      <c r="U33" s="27">
        <f t="shared" si="0"/>
        <v>0.33610168686940334</v>
      </c>
      <c r="V33" s="27">
        <f t="shared" si="1"/>
        <v>0.61227676869702985</v>
      </c>
      <c r="W33" s="27"/>
      <c r="Z33">
        <f t="shared" si="2"/>
        <v>0.15303606268313569</v>
      </c>
    </row>
    <row r="34" spans="1:26" x14ac:dyDescent="0.15">
      <c r="A34">
        <v>16.5</v>
      </c>
      <c r="B34">
        <v>14</v>
      </c>
      <c r="C34">
        <v>32</v>
      </c>
      <c r="E34"/>
      <c r="F34">
        <f>'6093'!P34</f>
        <v>-1.0775795173667204</v>
      </c>
      <c r="G34">
        <f>'6094'!P34</f>
        <v>9.3754792006178436E-2</v>
      </c>
      <c r="H34">
        <f>'6099'!P34</f>
        <v>-2.078364871675936</v>
      </c>
      <c r="I34" s="18">
        <f>'6119'!P34</f>
        <v>2.0399182761118424E-2</v>
      </c>
      <c r="J34">
        <f>'6120'!P34</f>
        <v>-1.5347537126034434</v>
      </c>
      <c r="K34">
        <f>'6123'!P34</f>
        <v>2.3626034006770986</v>
      </c>
      <c r="L34" s="18">
        <f>'6125'!P34</f>
        <v>-1.3979557016331632</v>
      </c>
      <c r="M34" s="18">
        <f>'6126'!P34</f>
        <v>3.334960489020946E-2</v>
      </c>
      <c r="N34" s="18">
        <f>'6127'!P34</f>
        <v>4.400154778390525</v>
      </c>
      <c r="O34">
        <f>'6395'!P34</f>
        <v>-0.57157630449917785</v>
      </c>
      <c r="P34">
        <f>'6396'!P34</f>
        <v>2.1164344074881205</v>
      </c>
      <c r="Q34">
        <f>'6399'!P34</f>
        <v>-1.1635744999393258</v>
      </c>
      <c r="R34">
        <f>'6401'!P34</f>
        <v>1.9333247192761482</v>
      </c>
      <c r="S34">
        <f>'6404'!P34</f>
        <v>-0.76063055378346078</v>
      </c>
      <c r="U34" s="27">
        <f t="shared" si="0"/>
        <v>-0.51598520397640957</v>
      </c>
      <c r="V34" s="27">
        <f t="shared" si="1"/>
        <v>0.5673233532428511</v>
      </c>
      <c r="W34" s="27"/>
      <c r="Z34">
        <f t="shared" si="2"/>
        <v>-0.27558856086902972</v>
      </c>
    </row>
    <row r="35" spans="1:26" x14ac:dyDescent="0.15">
      <c r="A35" s="3">
        <v>17</v>
      </c>
      <c r="B35" s="3">
        <v>14.5</v>
      </c>
      <c r="C35" s="3">
        <v>33</v>
      </c>
      <c r="D35" s="3"/>
      <c r="E35" s="3"/>
      <c r="F35" s="3">
        <f>'6093'!P35</f>
        <v>2.8519580620056748E-2</v>
      </c>
      <c r="G35" s="3">
        <f>'6094'!P35</f>
        <v>0.19194542367348341</v>
      </c>
      <c r="H35" s="3">
        <f>'6099'!P35</f>
        <v>-0.46427067316588938</v>
      </c>
      <c r="I35" s="29">
        <f>'6119'!P35</f>
        <v>0.51742731023618072</v>
      </c>
      <c r="J35" s="3">
        <f>'6120'!P35</f>
        <v>-1.9044581687647772</v>
      </c>
      <c r="K35" s="3">
        <f>'6123'!P35</f>
        <v>1.1490373459913683</v>
      </c>
      <c r="L35" s="29">
        <f>'6125'!P35</f>
        <v>-0.22034095039255389</v>
      </c>
      <c r="M35" s="29">
        <f>'6126'!P35</f>
        <v>-0.54049290365715319</v>
      </c>
      <c r="N35" s="29">
        <f>'6127'!P35</f>
        <v>2.980923438359619</v>
      </c>
      <c r="O35" s="3">
        <f>'6395'!P35</f>
        <v>-0.19017426462015272</v>
      </c>
      <c r="P35" s="3">
        <f>'6396'!P35</f>
        <v>2.1747377270710873</v>
      </c>
      <c r="Q35" s="3">
        <f>'6399'!P35</f>
        <v>-0.36687400725240465</v>
      </c>
      <c r="R35" s="3">
        <f>'6401'!P35</f>
        <v>2.1998932212574305</v>
      </c>
      <c r="S35" s="3">
        <f>'6404'!P35</f>
        <v>-0.74882703834466968</v>
      </c>
      <c r="T35" s="29"/>
      <c r="U35" s="30">
        <f t="shared" si="0"/>
        <v>-0.10030573311459019</v>
      </c>
      <c r="V35" s="30">
        <f t="shared" si="1"/>
        <v>0.36010262704825102</v>
      </c>
      <c r="W35" s="30"/>
      <c r="X35" s="57"/>
      <c r="Y35" s="57"/>
      <c r="Z35">
        <f t="shared" si="2"/>
        <v>-8.0827342000047986E-2</v>
      </c>
    </row>
    <row r="36" spans="1:26" x14ac:dyDescent="0.15">
      <c r="A36" s="59">
        <v>17.5</v>
      </c>
      <c r="B36" s="59">
        <v>15</v>
      </c>
      <c r="C36" s="59">
        <v>34</v>
      </c>
      <c r="D36" s="59"/>
      <c r="E36" s="59"/>
      <c r="F36" s="59">
        <f>'6093'!P36</f>
        <v>-0.83399987007257215</v>
      </c>
      <c r="G36" s="59">
        <f>'6094'!P36</f>
        <v>-1.2389834034662093</v>
      </c>
      <c r="H36" s="59">
        <f>'6099'!P36</f>
        <v>-0.44694576947723841</v>
      </c>
      <c r="I36" s="60">
        <f>'6119'!P36</f>
        <v>0.65784283876852145</v>
      </c>
      <c r="J36" s="59">
        <f>'6120'!P36</f>
        <v>-0.39122652002648117</v>
      </c>
      <c r="K36" s="59">
        <f>'6123'!P36</f>
        <v>1.7193899810094764</v>
      </c>
      <c r="L36" s="60">
        <f>'6125'!P36</f>
        <v>-1.6455365629895038</v>
      </c>
      <c r="M36" s="60">
        <f>'6126'!P36</f>
        <v>-0.7652093709758323</v>
      </c>
      <c r="N36" s="60">
        <f>'6127'!P36</f>
        <v>-0.52103734344103014</v>
      </c>
      <c r="O36" s="59">
        <f>'6395'!P36</f>
        <v>-0.9239265719287959</v>
      </c>
      <c r="P36" s="59">
        <f>'6396'!P36</f>
        <v>1.762513233711317</v>
      </c>
      <c r="Q36" s="59">
        <f>'6399'!P36</f>
        <v>0.28410528798303003</v>
      </c>
      <c r="R36" s="59">
        <f>'6401'!P36</f>
        <v>-1.1213225205260049</v>
      </c>
      <c r="S36" s="59">
        <f>'6404'!P36</f>
        <v>1.0942303610718278</v>
      </c>
      <c r="T36" s="60"/>
      <c r="U36" s="61">
        <f t="shared" si="0"/>
        <v>-0.31135132946485816</v>
      </c>
      <c r="V36" s="61">
        <f t="shared" si="1"/>
        <v>0.43648287216449944</v>
      </c>
      <c r="W36" s="61"/>
      <c r="X36" s="62" t="s">
        <v>51</v>
      </c>
      <c r="Y36" s="62"/>
      <c r="Z36" s="59">
        <f t="shared" si="2"/>
        <v>-0.48399155645913428</v>
      </c>
    </row>
    <row r="37" spans="1:26" x14ac:dyDescent="0.15">
      <c r="A37" s="3">
        <v>18</v>
      </c>
      <c r="B37" s="3">
        <v>15.5</v>
      </c>
      <c r="C37" s="3">
        <v>35</v>
      </c>
      <c r="D37" s="3"/>
      <c r="E37" s="3"/>
      <c r="F37" s="3">
        <f>'6093'!P37</f>
        <v>-0.31812270321393404</v>
      </c>
      <c r="G37" s="3">
        <f>'6094'!P37</f>
        <v>1.3751943793447905</v>
      </c>
      <c r="H37" s="3">
        <f>'6099'!P37</f>
        <v>-0.12809590879984187</v>
      </c>
      <c r="I37" s="29">
        <f>'6119'!P37</f>
        <v>-0.72209460837394834</v>
      </c>
      <c r="J37" s="3">
        <f>'6120'!P37</f>
        <v>-2.4350547414584796</v>
      </c>
      <c r="K37" s="3">
        <f>'6123'!P37</f>
        <v>-7.3133781454334759E-2</v>
      </c>
      <c r="L37" s="29">
        <f>'6125'!P37</f>
        <v>-0.36407897761685865</v>
      </c>
      <c r="M37" s="29">
        <f>'6126'!P37</f>
        <v>0.799365778873529</v>
      </c>
      <c r="N37" s="29">
        <f>'6127'!P37</f>
        <v>2.0077819564437336</v>
      </c>
      <c r="O37" s="3">
        <f>'6395'!P37</f>
        <v>0.77273597894889345</v>
      </c>
      <c r="P37" s="3">
        <f>'6396'!P37</f>
        <v>2.2472102022358804</v>
      </c>
      <c r="Q37" s="3">
        <f>'6399'!P37</f>
        <v>-1.1969525829880336</v>
      </c>
      <c r="R37" s="3">
        <f>'6401'!P37</f>
        <v>7.2228549314603332E-2</v>
      </c>
      <c r="S37" s="3">
        <f>'6404'!P37</f>
        <v>-1.9585019823290959</v>
      </c>
      <c r="T37" s="29"/>
      <c r="U37" s="30">
        <f t="shared" si="0"/>
        <v>-0.38076947736751526</v>
      </c>
      <c r="V37" s="30">
        <f t="shared" si="1"/>
        <v>0.42490017601180619</v>
      </c>
      <c r="W37" s="30"/>
      <c r="X37" s="57"/>
      <c r="Y37" s="57"/>
      <c r="Z37">
        <f t="shared" si="2"/>
        <v>-0.10061484512708832</v>
      </c>
    </row>
    <row r="38" spans="1:26" x14ac:dyDescent="0.15">
      <c r="A38" s="3">
        <v>18.5</v>
      </c>
      <c r="B38" s="3">
        <v>16</v>
      </c>
      <c r="C38" s="3">
        <v>36</v>
      </c>
      <c r="D38" s="3"/>
      <c r="E38" s="3"/>
      <c r="F38" s="3">
        <f>'6093'!P38</f>
        <v>-0.71544198090835509</v>
      </c>
      <c r="G38" s="3">
        <f>'6094'!P38</f>
        <v>-0.38670331520872703</v>
      </c>
      <c r="H38" s="3">
        <f>'6099'!P38</f>
        <v>1.8857804132712121E-2</v>
      </c>
      <c r="I38" s="29">
        <f>'6119'!P38</f>
        <v>1.3276002123070398</v>
      </c>
      <c r="J38" s="3">
        <f>'6120'!P38</f>
        <v>1.732362412553591</v>
      </c>
      <c r="K38" s="3">
        <f>'6123'!P38</f>
        <v>-6.7502835482753654E-2</v>
      </c>
      <c r="L38" s="29">
        <f>'6125'!P38</f>
        <v>-0.26068722383333653</v>
      </c>
      <c r="M38" s="29">
        <f>'6126'!P38</f>
        <v>2.5039884123756022</v>
      </c>
      <c r="N38" s="29">
        <f>'6127'!P38</f>
        <v>-0.14006473127169553</v>
      </c>
      <c r="O38" s="3">
        <f>'6395'!P38</f>
        <v>0.25789766098497563</v>
      </c>
      <c r="P38" s="3">
        <f>'6396'!P38</f>
        <v>-0.73014676543142731</v>
      </c>
      <c r="Q38" s="3">
        <f>'6399'!P38</f>
        <v>-0.85568610193108074</v>
      </c>
      <c r="R38" s="3">
        <f>'6401'!P38</f>
        <v>-1.393957928186879</v>
      </c>
      <c r="S38" s="3">
        <f>'6404'!P38</f>
        <v>0.86127171856981732</v>
      </c>
      <c r="T38" s="29"/>
      <c r="U38" s="30">
        <f t="shared" ref="U38:U69" si="3">AVERAGE(E38:L38)</f>
        <v>0.23549786765145297</v>
      </c>
      <c r="V38" s="30">
        <f t="shared" ref="V38:V69" si="4">STDEV(E38:L38)/SQRT(COUNT(E38:L38))</f>
        <v>0.34879567947137996</v>
      </c>
      <c r="W38" s="30"/>
      <c r="X38" s="57"/>
      <c r="Y38" s="57"/>
      <c r="Z38">
        <f t="shared" si="2"/>
        <v>-0.10378378337722459</v>
      </c>
    </row>
    <row r="39" spans="1:26" x14ac:dyDescent="0.15">
      <c r="A39" s="3">
        <v>19</v>
      </c>
      <c r="B39" s="3">
        <v>16.5</v>
      </c>
      <c r="C39" s="3">
        <v>37</v>
      </c>
      <c r="D39" s="3"/>
      <c r="E39" s="3"/>
      <c r="F39" s="3">
        <f>'6093'!P39</f>
        <v>0.4308891118486059</v>
      </c>
      <c r="G39" s="3">
        <f>'6094'!P39</f>
        <v>-0.1558274096251511</v>
      </c>
      <c r="H39" s="3">
        <f>'6099'!P39</f>
        <v>1.2448098919206714</v>
      </c>
      <c r="I39" s="29">
        <f>'6119'!P39</f>
        <v>0.85454161362574554</v>
      </c>
      <c r="J39" s="3">
        <f>'6120'!P39</f>
        <v>0.23220330138787681</v>
      </c>
      <c r="K39" s="3">
        <f>'6123'!P39</f>
        <v>2.3825553257566754</v>
      </c>
      <c r="L39" s="29">
        <f>'6125'!P39</f>
        <v>-0.22761835674493563</v>
      </c>
      <c r="M39" s="29">
        <f>'6126'!P39</f>
        <v>2.1823991182255118</v>
      </c>
      <c r="N39" s="29">
        <f>'6127'!P39</f>
        <v>1.7445951376407594</v>
      </c>
      <c r="O39" s="3">
        <f>'6395'!P39</f>
        <v>0.17140777584984002</v>
      </c>
      <c r="P39" s="3">
        <f>'6396'!P39</f>
        <v>1.4821767602360798</v>
      </c>
      <c r="Q39" s="3">
        <f>'6399'!P39</f>
        <v>-0.12505381880296063</v>
      </c>
      <c r="R39" s="3">
        <f>'6401'!P39</f>
        <v>1.7974404660899466</v>
      </c>
      <c r="S39" s="3">
        <f>'6404'!P39</f>
        <v>-0.1105794462497444</v>
      </c>
      <c r="T39" s="29"/>
      <c r="U39" s="30">
        <f t="shared" si="3"/>
        <v>0.68022192545278415</v>
      </c>
      <c r="V39" s="30">
        <f t="shared" si="4"/>
        <v>0.3461738463433115</v>
      </c>
      <c r="W39" s="30"/>
      <c r="X39" s="57"/>
      <c r="Y39" s="57"/>
      <c r="Z39">
        <f t="shared" si="2"/>
        <v>0.64271536273717578</v>
      </c>
    </row>
    <row r="40" spans="1:26" x14ac:dyDescent="0.15">
      <c r="A40" s="3">
        <v>19.5</v>
      </c>
      <c r="B40" s="3">
        <v>17</v>
      </c>
      <c r="C40" s="3">
        <v>38</v>
      </c>
      <c r="D40" s="3"/>
      <c r="E40" s="3"/>
      <c r="F40" s="3">
        <f>'6093'!P40</f>
        <v>1.0632459077133676</v>
      </c>
      <c r="G40" s="3">
        <f>'6094'!P40</f>
        <v>1.481265798399908</v>
      </c>
      <c r="H40" s="3">
        <f>'6099'!P40</f>
        <v>-1.9913817706649592</v>
      </c>
      <c r="I40" s="29">
        <f>'6119'!P40</f>
        <v>-1.5018019141751635</v>
      </c>
      <c r="J40" s="3">
        <f>'6120'!P40</f>
        <v>-1.7924788744070859</v>
      </c>
      <c r="K40" s="3">
        <f>'6123'!P40</f>
        <v>-1.1794662887256133</v>
      </c>
      <c r="L40" s="29">
        <f>'6125'!P40</f>
        <v>8.5184552997465163E-2</v>
      </c>
      <c r="M40" s="29">
        <f>'6126'!P40</f>
        <v>0.8513304368644703</v>
      </c>
      <c r="N40" s="29">
        <f>'6127'!P40</f>
        <v>-0.37942783868624341</v>
      </c>
      <c r="O40" s="3">
        <f>'6395'!P40</f>
        <v>-0.68272936275044371</v>
      </c>
      <c r="P40" s="3">
        <f>'6396'!P40</f>
        <v>7.9484924352192829E-2</v>
      </c>
      <c r="Q40" s="3">
        <f>'6399'!P40</f>
        <v>-7.6868905482152097E-2</v>
      </c>
      <c r="R40" s="3">
        <f>'6401'!P40</f>
        <v>-0.19421415845367274</v>
      </c>
      <c r="S40" s="3">
        <f>'6404'!P40</f>
        <v>0.15871398448649821</v>
      </c>
      <c r="T40" s="29"/>
      <c r="U40" s="30">
        <f t="shared" si="3"/>
        <v>-0.54791894126601171</v>
      </c>
      <c r="V40" s="30">
        <f t="shared" si="4"/>
        <v>0.53575763127809872</v>
      </c>
      <c r="W40" s="30"/>
      <c r="X40" s="57"/>
      <c r="Y40" s="57"/>
      <c r="Z40">
        <f t="shared" si="2"/>
        <v>-0.13554153196791241</v>
      </c>
    </row>
    <row r="41" spans="1:26" x14ac:dyDescent="0.15">
      <c r="A41" s="3">
        <v>20</v>
      </c>
      <c r="B41" s="3">
        <v>17.5</v>
      </c>
      <c r="C41" s="3">
        <v>39</v>
      </c>
      <c r="D41" s="3"/>
      <c r="E41" s="3"/>
      <c r="F41" s="3">
        <f>'6093'!P41</f>
        <v>-0.59502286723059217</v>
      </c>
      <c r="G41" s="3">
        <f>'6094'!P41</f>
        <v>-0.36011005941615659</v>
      </c>
      <c r="H41" s="3">
        <f>'6099'!P41</f>
        <v>-1.3753212029176216</v>
      </c>
      <c r="I41" s="29">
        <f>'6119'!P41</f>
        <v>1.4924011434251852E-2</v>
      </c>
      <c r="J41" s="3">
        <f>'6120'!P41</f>
        <v>-3.5363626751934012</v>
      </c>
      <c r="K41" s="3">
        <f>'6123'!P41</f>
        <v>-0.20440526231781578</v>
      </c>
      <c r="L41" s="29">
        <f>'6125'!P41</f>
        <v>-0.28692031745943353</v>
      </c>
      <c r="M41" s="29">
        <f>'6126'!P41</f>
        <v>-6.8747672663446127E-2</v>
      </c>
      <c r="N41" s="29">
        <f>'6127'!P41</f>
        <v>-1.0940269928849564</v>
      </c>
      <c r="O41" s="3">
        <f>'6395'!P41</f>
        <v>1.5259994512228365E-2</v>
      </c>
      <c r="P41" s="3">
        <f>'6396'!P41</f>
        <v>0.6779848512346256</v>
      </c>
      <c r="Q41" s="3">
        <f>'6399'!P41</f>
        <v>0.8606545738052892</v>
      </c>
      <c r="R41" s="3">
        <f>'6401'!P41</f>
        <v>-1.4383920372220829</v>
      </c>
      <c r="S41" s="3">
        <f>'6404'!P41</f>
        <v>-7.0471595446983629E-2</v>
      </c>
      <c r="T41" s="29"/>
      <c r="U41" s="30">
        <f t="shared" si="3"/>
        <v>-0.90617405330010992</v>
      </c>
      <c r="V41" s="30">
        <f t="shared" si="4"/>
        <v>0.46948219832742827</v>
      </c>
      <c r="W41" s="30"/>
      <c r="X41" s="57"/>
      <c r="Y41" s="57"/>
      <c r="Z41">
        <f t="shared" si="2"/>
        <v>-0.24566278988862467</v>
      </c>
    </row>
    <row r="42" spans="1:26" x14ac:dyDescent="0.15">
      <c r="A42" s="3">
        <v>20.5</v>
      </c>
      <c r="B42" s="3">
        <v>18</v>
      </c>
      <c r="C42" s="3">
        <v>40</v>
      </c>
      <c r="D42" s="3"/>
      <c r="E42" s="3"/>
      <c r="F42" s="3">
        <f>'6093'!P42</f>
        <v>1.9383538498933424</v>
      </c>
      <c r="G42" s="3">
        <f>'6094'!P42</f>
        <v>0.27893514722832707</v>
      </c>
      <c r="H42" s="3">
        <f>'6099'!P42</f>
        <v>1.0470270502771704</v>
      </c>
      <c r="I42" s="29">
        <f>'6119'!P42</f>
        <v>-8.9298217862430959E-2</v>
      </c>
      <c r="J42" s="3">
        <f>'6120'!P42</f>
        <v>0.20616582891562307</v>
      </c>
      <c r="K42" s="3">
        <f>'6123'!P42</f>
        <v>-0.37756825220027584</v>
      </c>
      <c r="L42" s="29">
        <f>'6125'!P42</f>
        <v>0.45320915743705759</v>
      </c>
      <c r="M42" s="29">
        <f>'6126'!P42</f>
        <v>-1.3125253554736216</v>
      </c>
      <c r="N42" s="29">
        <f>'6127'!P42</f>
        <v>-6.1617311941579794E-2</v>
      </c>
      <c r="O42" s="3">
        <f>'6395'!P42</f>
        <v>-1.1798567196021663</v>
      </c>
      <c r="P42" s="3">
        <f>'6396'!P42</f>
        <v>1.0816669603757827</v>
      </c>
      <c r="Q42" s="3">
        <f>'6399'!P42</f>
        <v>0.87982080124411488</v>
      </c>
      <c r="R42" s="3">
        <f>'6401'!P42</f>
        <v>2.4548150659703389</v>
      </c>
      <c r="S42" s="3">
        <f>'6404'!P42</f>
        <v>-0.75982571352968209</v>
      </c>
      <c r="T42" s="29"/>
      <c r="U42" s="30">
        <f t="shared" si="3"/>
        <v>0.49383208052697342</v>
      </c>
      <c r="V42" s="30">
        <f t="shared" si="4"/>
        <v>0.29368877630048473</v>
      </c>
      <c r="W42" s="30"/>
      <c r="X42" s="57"/>
      <c r="Y42" s="57"/>
      <c r="Z42">
        <f t="shared" si="2"/>
        <v>0.24255048807197507</v>
      </c>
    </row>
    <row r="43" spans="1:26" x14ac:dyDescent="0.15">
      <c r="A43" s="3">
        <v>21</v>
      </c>
      <c r="B43" s="3">
        <v>18.5</v>
      </c>
      <c r="C43" s="3">
        <v>41</v>
      </c>
      <c r="D43" s="3"/>
      <c r="E43" s="3"/>
      <c r="F43" s="3">
        <f>'6093'!P43</f>
        <v>-8.6997964978811876E-2</v>
      </c>
      <c r="G43" s="3">
        <f>'6094'!P43</f>
        <v>1.5721270713712672</v>
      </c>
      <c r="H43" s="3">
        <f>'6099'!P43</f>
        <v>0.51985450731741545</v>
      </c>
      <c r="I43" s="29">
        <f>'6119'!P43</f>
        <v>-1.1813425912873801</v>
      </c>
      <c r="J43" s="3">
        <f>'6120'!P43</f>
        <v>3.611976794913728</v>
      </c>
      <c r="K43" s="3">
        <f>'6123'!P43</f>
        <v>-0.85769932661811477</v>
      </c>
      <c r="L43" s="29">
        <f>'6125'!P43</f>
        <v>0.36627895293146168</v>
      </c>
      <c r="M43" s="29">
        <f>'6126'!P43</f>
        <v>-0.71168957609216477</v>
      </c>
      <c r="N43" s="29">
        <f>'6127'!P43</f>
        <v>-0.65966058668680727</v>
      </c>
      <c r="O43" s="3">
        <f>'6395'!P43</f>
        <v>-0.94988316481250923</v>
      </c>
      <c r="P43" s="3">
        <f>'6396'!P43</f>
        <v>-2.6828771208809172</v>
      </c>
      <c r="Q43" s="3">
        <f>'6399'!P43</f>
        <v>0.1797357846909314</v>
      </c>
      <c r="R43" s="3">
        <f>'6401'!P43</f>
        <v>-1.8987123881972958</v>
      </c>
      <c r="S43" s="3">
        <f>'6404'!P43</f>
        <v>9.2666893633474828E-2</v>
      </c>
      <c r="T43" s="29"/>
      <c r="U43" s="30">
        <f t="shared" si="3"/>
        <v>0.56345677766422364</v>
      </c>
      <c r="V43" s="30">
        <f t="shared" si="4"/>
        <v>0.6140957578575611</v>
      </c>
      <c r="W43" s="30"/>
      <c r="X43" s="57"/>
      <c r="Y43" s="57"/>
      <c r="Z43">
        <f t="shared" si="2"/>
        <v>-0.37332927583280956</v>
      </c>
    </row>
    <row r="44" spans="1:26" x14ac:dyDescent="0.15">
      <c r="A44" s="3">
        <v>21.5</v>
      </c>
      <c r="B44" s="3">
        <v>19</v>
      </c>
      <c r="C44" s="3">
        <v>42</v>
      </c>
      <c r="D44" s="3"/>
      <c r="E44" s="3"/>
      <c r="F44" s="3">
        <f>'6093'!P44</f>
        <v>-1.2585423492023442</v>
      </c>
      <c r="G44" s="3">
        <f>'6094'!P44</f>
        <v>-0.74555897874821697</v>
      </c>
      <c r="H44" s="3">
        <f>'6099'!P44</f>
        <v>-1.6542493509720935</v>
      </c>
      <c r="I44" s="29">
        <f>'6119'!P44</f>
        <v>1.2865517189856612</v>
      </c>
      <c r="J44" s="3">
        <f>'6120'!P44</f>
        <v>0.16480701091575678</v>
      </c>
      <c r="K44" s="3">
        <f>'6123'!P44</f>
        <v>-1.1393888843271138</v>
      </c>
      <c r="L44" s="29">
        <f>'6125'!P44</f>
        <v>-0.8926827476105641</v>
      </c>
      <c r="M44" s="29">
        <f>'6126'!P44</f>
        <v>-1.7227707647938375</v>
      </c>
      <c r="N44" s="29">
        <f>'6127'!P44</f>
        <v>1.0609592867563751</v>
      </c>
      <c r="O44" s="3">
        <f>'6395'!P44</f>
        <v>0.35435188598620965</v>
      </c>
      <c r="P44" s="3">
        <f>'6396'!P44</f>
        <v>-2.1419701904891375</v>
      </c>
      <c r="Q44" s="3">
        <f>'6399'!P44</f>
        <v>0.73998678505055571</v>
      </c>
      <c r="R44" s="3">
        <f>'6401'!P44</f>
        <v>3.435239195740984</v>
      </c>
      <c r="S44" s="3">
        <f>'6404'!P44</f>
        <v>-0.58008365803188822</v>
      </c>
      <c r="T44" s="29"/>
      <c r="U44" s="30">
        <f t="shared" si="3"/>
        <v>-0.60558051156555925</v>
      </c>
      <c r="V44" s="30">
        <f t="shared" si="4"/>
        <v>0.38068546737259662</v>
      </c>
      <c r="W44" s="30"/>
      <c r="X44" s="57"/>
      <c r="Y44" s="57"/>
      <c r="Z44">
        <f t="shared" si="2"/>
        <v>-0.66282131839005265</v>
      </c>
    </row>
    <row r="45" spans="1:26" x14ac:dyDescent="0.15">
      <c r="A45" s="3">
        <v>22</v>
      </c>
      <c r="B45" s="3">
        <v>19.5</v>
      </c>
      <c r="C45" s="3">
        <v>43</v>
      </c>
      <c r="D45" s="3"/>
      <c r="E45" s="3"/>
      <c r="F45" s="3">
        <f>'6093'!P45</f>
        <v>-0.7764837071351699</v>
      </c>
      <c r="G45" s="3">
        <f>'6094'!P45</f>
        <v>-1.6841282540011722</v>
      </c>
      <c r="H45" s="3">
        <f>'6099'!P45</f>
        <v>2.1904030709067235</v>
      </c>
      <c r="I45" s="29">
        <f>'6119'!P45</f>
        <v>-0.71117483302762496</v>
      </c>
      <c r="J45" s="3">
        <f>'6120'!P45</f>
        <v>-0.61867379908617537</v>
      </c>
      <c r="K45" s="3">
        <f>'6123'!P45</f>
        <v>1.4434755239150761</v>
      </c>
      <c r="L45" s="29">
        <f>'6125'!P45</f>
        <v>0.76323598228217848</v>
      </c>
      <c r="M45" s="29">
        <f>'6126'!P45</f>
        <v>-1.7219845984424604</v>
      </c>
      <c r="N45" s="29">
        <f>'6127'!P45</f>
        <v>-0.47075696292587199</v>
      </c>
      <c r="O45" s="3">
        <f>'6395'!P45</f>
        <v>2.0135519298320159</v>
      </c>
      <c r="P45" s="3">
        <f>'6396'!P45</f>
        <v>2.2336805806028748</v>
      </c>
      <c r="Q45" s="3">
        <f>'6399'!P45</f>
        <v>-1.6025891185747196</v>
      </c>
      <c r="R45" s="3">
        <f>'6401'!P45</f>
        <v>-2.7622182157414223</v>
      </c>
      <c r="S45" s="3">
        <f>'6404'!P45</f>
        <v>0.40830781656850818</v>
      </c>
      <c r="T45" s="29"/>
      <c r="U45" s="30">
        <f t="shared" si="3"/>
        <v>8.6664854836262212E-2</v>
      </c>
      <c r="V45" s="30">
        <f t="shared" si="4"/>
        <v>0.52868170779424861</v>
      </c>
      <c r="W45" s="30"/>
      <c r="X45" s="57"/>
      <c r="Y45" s="57"/>
      <c r="Z45">
        <f t="shared" si="2"/>
        <v>-0.54471538100602368</v>
      </c>
    </row>
    <row r="46" spans="1:26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/>
      <c r="F46" s="25">
        <f>'6093'!P46</f>
        <v>2.3749757145494694</v>
      </c>
      <c r="G46" s="25">
        <f>'6094'!P46</f>
        <v>-0.85103500695223344</v>
      </c>
      <c r="H46" s="25">
        <f>'6099'!P46</f>
        <v>-2.4520032627797619</v>
      </c>
      <c r="I46" s="26">
        <f>'6119'!P46</f>
        <v>-0.58214318851096525</v>
      </c>
      <c r="J46" s="25">
        <f>'6120'!P46</f>
        <v>0.84848749285223157</v>
      </c>
      <c r="K46" s="25">
        <f>'6123'!P46</f>
        <v>0.87823610720252165</v>
      </c>
      <c r="L46" s="26">
        <f>'6125'!P46</f>
        <v>-1.347576786874483</v>
      </c>
      <c r="M46" s="26">
        <f>'6126'!P46</f>
        <v>0.71367697679275965</v>
      </c>
      <c r="N46" s="26">
        <f>'6127'!P46</f>
        <v>-5.8650514499486404E-2</v>
      </c>
      <c r="O46" s="25">
        <f>'6395'!P46</f>
        <v>1.0269658823504695</v>
      </c>
      <c r="P46" s="25">
        <f>'6396'!P46</f>
        <v>2.3689187613650624</v>
      </c>
      <c r="Q46" s="25">
        <f>'6399'!P46</f>
        <v>-0.39376273147380614</v>
      </c>
      <c r="R46" s="25">
        <f>'6401'!P46</f>
        <v>-0.97778083402265281</v>
      </c>
      <c r="S46" s="25">
        <f>'6404'!P46</f>
        <v>-1.6686079284755653</v>
      </c>
      <c r="T46" s="26"/>
      <c r="U46" s="28">
        <f t="shared" si="3"/>
        <v>-0.16157984721617444</v>
      </c>
      <c r="V46" s="28">
        <f t="shared" si="4"/>
        <v>0.61412767156483838</v>
      </c>
      <c r="W46" s="27"/>
      <c r="X46" s="25">
        <v>-13</v>
      </c>
      <c r="Y46" s="25"/>
      <c r="Z46">
        <f t="shared" si="2"/>
        <v>-0.22620662298664626</v>
      </c>
    </row>
    <row r="47" spans="1:26" x14ac:dyDescent="0.15">
      <c r="A47">
        <v>23</v>
      </c>
      <c r="B47">
        <v>20.5</v>
      </c>
      <c r="C47">
        <v>45</v>
      </c>
      <c r="E47"/>
      <c r="F47">
        <f>'6093'!P47</f>
        <v>4.2848172882564942E-2</v>
      </c>
      <c r="G47">
        <f>'6094'!P47</f>
        <v>0.4031598404041446</v>
      </c>
      <c r="H47">
        <f>'6099'!P47</f>
        <v>0.39199311230638012</v>
      </c>
      <c r="I47" s="18">
        <f>'6119'!P47</f>
        <v>0.20495584280375428</v>
      </c>
      <c r="J47">
        <f>'6120'!P47</f>
        <v>-2.0850430365763648</v>
      </c>
      <c r="K47">
        <f>'6123'!P47</f>
        <v>0.51484838639666863</v>
      </c>
      <c r="L47" s="18">
        <f>'6125'!P47</f>
        <v>-2.0985104598830193</v>
      </c>
      <c r="M47" s="18">
        <f>'6126'!P47</f>
        <v>0.36769058947193284</v>
      </c>
      <c r="N47" s="18">
        <f>'6127'!P47</f>
        <v>-2.8185436544835096</v>
      </c>
      <c r="O47">
        <f>'6395'!P47</f>
        <v>0.54636308055575999</v>
      </c>
      <c r="P47">
        <f>'6396'!P47</f>
        <v>1.2552112904799635</v>
      </c>
      <c r="Q47">
        <f>'6399'!P47</f>
        <v>-2.06913183580019</v>
      </c>
      <c r="R47">
        <f>'6401'!P47</f>
        <v>1.6683414470441749</v>
      </c>
      <c r="S47">
        <f>'6404'!P47</f>
        <v>0.73358038708983331</v>
      </c>
      <c r="U47" s="27">
        <f t="shared" si="3"/>
        <v>-0.37510687738083881</v>
      </c>
      <c r="V47" s="27">
        <f t="shared" si="4"/>
        <v>0.44698254492950429</v>
      </c>
      <c r="W47" s="27"/>
      <c r="X47" s="3">
        <v>-13</v>
      </c>
      <c r="Y47" s="3"/>
      <c r="Z47">
        <f t="shared" si="2"/>
        <v>0.37984185088915645</v>
      </c>
    </row>
    <row r="48" spans="1:26" x14ac:dyDescent="0.15">
      <c r="A48">
        <v>23.5</v>
      </c>
      <c r="B48">
        <v>21</v>
      </c>
      <c r="C48">
        <v>46</v>
      </c>
      <c r="E48"/>
      <c r="F48">
        <f>'6093'!P48</f>
        <v>-0.11471712606285871</v>
      </c>
      <c r="G48">
        <f>'6094'!P48</f>
        <v>0.88699938268877021</v>
      </c>
      <c r="H48">
        <f>'6099'!P48</f>
        <v>-0.36956707632101626</v>
      </c>
      <c r="I48" s="18">
        <f>'6119'!P48</f>
        <v>-1.6679872385891721</v>
      </c>
      <c r="J48">
        <f>'6120'!P48</f>
        <v>-2.1897259603733499</v>
      </c>
      <c r="K48">
        <f>'6123'!P48</f>
        <v>1.5489518669672271</v>
      </c>
      <c r="L48" s="18">
        <f>'6125'!P48</f>
        <v>-1.6987574490802664</v>
      </c>
      <c r="M48" s="18">
        <f>'6126'!P48</f>
        <v>-1.6738201750712067</v>
      </c>
      <c r="N48" s="18">
        <f>'6127'!P48</f>
        <v>1.5083541735193966</v>
      </c>
      <c r="O48">
        <f>'6395'!P48</f>
        <v>1.4429027158362671</v>
      </c>
      <c r="P48">
        <f>'6396'!P48</f>
        <v>1.291522124778679</v>
      </c>
      <c r="Q48">
        <f>'6399'!P48</f>
        <v>-1.3530504691010175</v>
      </c>
      <c r="R48">
        <f>'6401'!P48</f>
        <v>1.0726583422989825E-2</v>
      </c>
      <c r="S48">
        <f>'6404'!P48</f>
        <v>-2.3895550786155622</v>
      </c>
      <c r="U48" s="27">
        <f t="shared" si="3"/>
        <v>-0.51497194296723803</v>
      </c>
      <c r="V48" s="27">
        <f t="shared" si="4"/>
        <v>0.53323462628509377</v>
      </c>
      <c r="W48" s="27"/>
      <c r="X48" s="3">
        <v>-13</v>
      </c>
      <c r="Y48" s="3"/>
      <c r="Z48">
        <f t="shared" si="2"/>
        <v>-0.24214210119193749</v>
      </c>
    </row>
    <row r="49" spans="1:26" x14ac:dyDescent="0.15">
      <c r="A49">
        <v>24</v>
      </c>
      <c r="B49">
        <v>21.5</v>
      </c>
      <c r="C49">
        <v>47</v>
      </c>
      <c r="E49"/>
      <c r="F49">
        <f>'6093'!P49</f>
        <v>1.2632274060372857</v>
      </c>
      <c r="G49">
        <f>'6094'!P49</f>
        <v>-0.20353472757049018</v>
      </c>
      <c r="H49">
        <f>'6099'!P49</f>
        <v>-0.36087767009393923</v>
      </c>
      <c r="I49" s="18">
        <f>'6119'!P49</f>
        <v>-0.30931595453845401</v>
      </c>
      <c r="J49">
        <f>'6120'!P49</f>
        <v>-0.72511774860449152</v>
      </c>
      <c r="K49">
        <f>'6123'!P49</f>
        <v>-3.9997879179921432E-2</v>
      </c>
      <c r="L49" s="18">
        <f>'6125'!P49</f>
        <v>-1.3935428756933397</v>
      </c>
      <c r="M49" s="18">
        <f>'6126'!P49</f>
        <v>-1.1395403844070329</v>
      </c>
      <c r="N49" s="18">
        <f>'6127'!P49</f>
        <v>-0.81511184086071664</v>
      </c>
      <c r="O49">
        <f>'6395'!P49</f>
        <v>1.6760406945001762</v>
      </c>
      <c r="P49">
        <f>'6396'!P49</f>
        <v>-5.4586305580933345E-2</v>
      </c>
      <c r="Q49">
        <f>'6399'!P49</f>
        <v>1.6624748133836711</v>
      </c>
      <c r="R49">
        <f>'6401'!P49</f>
        <v>-0.91321017912250524</v>
      </c>
      <c r="S49">
        <f>'6404'!P49</f>
        <v>-1.6446845225559448</v>
      </c>
      <c r="U49" s="27">
        <f t="shared" si="3"/>
        <v>-0.25273706423476433</v>
      </c>
      <c r="V49" s="27">
        <f t="shared" si="4"/>
        <v>0.30415002868278734</v>
      </c>
      <c r="W49" s="27"/>
      <c r="X49" s="3">
        <v>-13</v>
      </c>
      <c r="Y49" s="3"/>
      <c r="Z49">
        <f t="shared" si="2"/>
        <v>-0.33509681231619659</v>
      </c>
    </row>
    <row r="50" spans="1:26" x14ac:dyDescent="0.15">
      <c r="A50">
        <v>24.5</v>
      </c>
      <c r="B50">
        <v>22</v>
      </c>
      <c r="C50">
        <v>48</v>
      </c>
      <c r="E50"/>
      <c r="F50">
        <f>'6093'!P50</f>
        <v>-0.33241988408208395</v>
      </c>
      <c r="G50">
        <f>'6094'!P50</f>
        <v>-0.63143548921298664</v>
      </c>
      <c r="H50">
        <f>'6099'!P50</f>
        <v>0.34933721059563405</v>
      </c>
      <c r="I50" s="18">
        <f>'6119'!P50</f>
        <v>0.46248532061891545</v>
      </c>
      <c r="J50">
        <f>'6120'!P50</f>
        <v>-3.0827320453191134</v>
      </c>
      <c r="K50">
        <f>'6123'!P50</f>
        <v>-2.0886314247014521</v>
      </c>
      <c r="L50" s="18">
        <f>'6125'!P50</f>
        <v>-0.10006302278327758</v>
      </c>
      <c r="M50" s="18">
        <f>'6126'!P50</f>
        <v>1.0324204795154219</v>
      </c>
      <c r="N50" s="18">
        <f>'6127'!P50</f>
        <v>1.5924475136085914</v>
      </c>
      <c r="O50">
        <f>'6395'!P50</f>
        <v>1.1716796055671632</v>
      </c>
      <c r="P50">
        <f>'6396'!P50</f>
        <v>0.59166859841189778</v>
      </c>
      <c r="Q50">
        <f>'6399'!P50</f>
        <v>1.983632919954154</v>
      </c>
      <c r="R50">
        <f>'6401'!P50</f>
        <v>3.3948259435243475</v>
      </c>
      <c r="S50">
        <f>'6404'!P50</f>
        <v>-0.90006964052207461</v>
      </c>
      <c r="U50" s="27">
        <f t="shared" si="3"/>
        <v>-0.77477990498348071</v>
      </c>
      <c r="V50" s="27">
        <f t="shared" si="4"/>
        <v>0.50044709312484104</v>
      </c>
      <c r="W50" s="27"/>
      <c r="X50" s="3">
        <v>-13</v>
      </c>
      <c r="Y50" s="3"/>
      <c r="Z50">
        <f t="shared" si="2"/>
        <v>0.40591126560727475</v>
      </c>
    </row>
    <row r="51" spans="1:26" x14ac:dyDescent="0.15">
      <c r="A51">
        <v>25</v>
      </c>
      <c r="B51">
        <v>22.5</v>
      </c>
      <c r="C51">
        <v>49</v>
      </c>
      <c r="E51"/>
      <c r="F51">
        <f>'6093'!P51</f>
        <v>1.1342688103760679</v>
      </c>
      <c r="G51">
        <f>'6094'!P51</f>
        <v>-4.0909348290963626E-2</v>
      </c>
      <c r="H51">
        <f>'6099'!P51</f>
        <v>1.1104566314503208</v>
      </c>
      <c r="I51" s="18">
        <f>'6119'!P51</f>
        <v>-1.2273386869534557</v>
      </c>
      <c r="J51">
        <f>'6120'!P51</f>
        <v>-2.6333996923454972</v>
      </c>
      <c r="K51">
        <f>'6123'!P51</f>
        <v>0.34819938437375103</v>
      </c>
      <c r="L51" s="18">
        <f>'6125'!P51</f>
        <v>-1.3546133963858162</v>
      </c>
      <c r="M51" s="18">
        <f>'6126'!P51</f>
        <v>0.89741489518175099</v>
      </c>
      <c r="N51" s="18">
        <f>'6127'!P51</f>
        <v>-1.4315962660348061</v>
      </c>
      <c r="O51">
        <f>'6395'!P51</f>
        <v>-3.6242234189731333</v>
      </c>
      <c r="P51">
        <f>'6396'!P51</f>
        <v>1.5778003479274716</v>
      </c>
      <c r="Q51">
        <f>'6399'!P51</f>
        <v>0.70723425602961731</v>
      </c>
      <c r="R51">
        <f>'6401'!P51</f>
        <v>-2.372721701006804</v>
      </c>
      <c r="S51">
        <f>'6404'!P51</f>
        <v>-0.13978019797005103</v>
      </c>
      <c r="U51" s="27">
        <f t="shared" si="3"/>
        <v>-0.38047661396794191</v>
      </c>
      <c r="V51" s="27">
        <f t="shared" si="4"/>
        <v>0.53241119357732469</v>
      </c>
      <c r="W51" s="27"/>
      <c r="X51" s="3">
        <v>-13</v>
      </c>
      <c r="Y51" s="3"/>
      <c r="Z51">
        <f t="shared" si="2"/>
        <v>-9.034477313050733E-2</v>
      </c>
    </row>
    <row r="52" spans="1:26" x14ac:dyDescent="0.15">
      <c r="A52">
        <v>25.5</v>
      </c>
      <c r="B52">
        <v>23</v>
      </c>
      <c r="C52">
        <v>50</v>
      </c>
      <c r="E52"/>
      <c r="F52">
        <f>'6093'!P52</f>
        <v>0.34852416648613521</v>
      </c>
      <c r="G52">
        <f>'6094'!P52</f>
        <v>0.45932358030094828</v>
      </c>
      <c r="H52">
        <f>'6099'!P52</f>
        <v>0.54853840789129149</v>
      </c>
      <c r="I52" s="18">
        <f>'6119'!P52</f>
        <v>1.2899758340385523</v>
      </c>
      <c r="J52">
        <f>'6120'!P52</f>
        <v>1.4050284827900721</v>
      </c>
      <c r="K52">
        <f>'6123'!P52</f>
        <v>-0.28247691323794227</v>
      </c>
      <c r="L52" s="18">
        <f>'6125'!P52</f>
        <v>-1.584365710557182</v>
      </c>
      <c r="M52" s="18">
        <f>'6126'!P52</f>
        <v>0.99797389769706812</v>
      </c>
      <c r="N52" s="18">
        <f>'6127'!P52</f>
        <v>-3.2016677626752141</v>
      </c>
      <c r="O52">
        <f>'6395'!P52</f>
        <v>0.41930262361581433</v>
      </c>
      <c r="P52">
        <f>'6396'!P52</f>
        <v>2.753907855518464</v>
      </c>
      <c r="Q52">
        <f>'6399'!P52</f>
        <v>-0.72318152713883466</v>
      </c>
      <c r="R52">
        <f>'6401'!P52</f>
        <v>0.89719874453911452</v>
      </c>
      <c r="S52">
        <f>'6404'!P52</f>
        <v>-0.79539976606618523</v>
      </c>
      <c r="U52" s="27">
        <f t="shared" si="3"/>
        <v>0.31207826395883942</v>
      </c>
      <c r="V52" s="27">
        <f t="shared" si="4"/>
        <v>0.38358404841346105</v>
      </c>
      <c r="W52" s="27"/>
      <c r="X52" s="3">
        <v>-13</v>
      </c>
      <c r="Y52" s="3"/>
      <c r="Z52">
        <f t="shared" si="2"/>
        <v>0.4393131019583813</v>
      </c>
    </row>
    <row r="53" spans="1:26" x14ac:dyDescent="0.15">
      <c r="A53">
        <v>26</v>
      </c>
      <c r="B53">
        <v>23.5</v>
      </c>
      <c r="C53">
        <v>51</v>
      </c>
      <c r="E53"/>
      <c r="F53">
        <f>'6093'!P53</f>
        <v>-0.49643686710646329</v>
      </c>
      <c r="G53">
        <f>'6094'!P53</f>
        <v>-1.8160303202676273</v>
      </c>
      <c r="H53">
        <f>'6099'!P53</f>
        <v>8.7386909433129933E-2</v>
      </c>
      <c r="I53" s="18">
        <f>'6119'!P53</f>
        <v>1.5464656156563701</v>
      </c>
      <c r="J53">
        <f>'6120'!P53</f>
        <v>1.4634660064777434</v>
      </c>
      <c r="K53">
        <f>'6123'!P53</f>
        <v>-0.65948755471855669</v>
      </c>
      <c r="L53" s="18">
        <f>'6125'!P53</f>
        <v>-2.1825315393055345</v>
      </c>
      <c r="M53" s="18">
        <f>'6126'!P53</f>
        <v>-0.27027120798458376</v>
      </c>
      <c r="N53" s="18">
        <f>'6127'!P53</f>
        <v>-2.0137062130633239</v>
      </c>
      <c r="O53">
        <f>'6395'!P53</f>
        <v>-0.2763528496529381</v>
      </c>
      <c r="P53">
        <f>'6396'!P53</f>
        <v>-6.2784707423081551E-2</v>
      </c>
      <c r="Q53">
        <f>'6399'!P53</f>
        <v>2.5247188069925559</v>
      </c>
      <c r="R53">
        <f>'6401'!P53</f>
        <v>-2.1177030728734714</v>
      </c>
      <c r="S53">
        <f>'6404'!P53</f>
        <v>0.1334809010125855</v>
      </c>
      <c r="U53" s="27">
        <f t="shared" si="3"/>
        <v>-0.29388110711870546</v>
      </c>
      <c r="V53" s="27">
        <f t="shared" si="4"/>
        <v>0.54944010095690177</v>
      </c>
      <c r="W53" s="27"/>
      <c r="X53" s="3">
        <v>-13</v>
      </c>
      <c r="Y53" s="3"/>
      <c r="Z53">
        <f t="shared" si="2"/>
        <v>-0.27331202881876093</v>
      </c>
    </row>
    <row r="54" spans="1:26" x14ac:dyDescent="0.15">
      <c r="A54">
        <v>26.5</v>
      </c>
      <c r="B54">
        <v>24</v>
      </c>
      <c r="C54">
        <v>52</v>
      </c>
      <c r="E54"/>
      <c r="F54">
        <f>'6093'!P54</f>
        <v>8.7620962834725508E-2</v>
      </c>
      <c r="G54">
        <f>'6094'!P54</f>
        <v>1.7152314940396096</v>
      </c>
      <c r="H54">
        <f>'6099'!P54</f>
        <v>0.74505053996687876</v>
      </c>
      <c r="I54" s="18">
        <f>'6119'!P54</f>
        <v>-0.80277920957893856</v>
      </c>
      <c r="J54">
        <f>'6120'!P54</f>
        <v>2.4844015849698189</v>
      </c>
      <c r="K54">
        <f>'6123'!P54</f>
        <v>0.99048484383110913</v>
      </c>
      <c r="L54" s="18">
        <f>'6125'!P54</f>
        <v>-0.7268470058305424</v>
      </c>
      <c r="M54" s="18">
        <f>'6126'!P54</f>
        <v>-0.54767825239160572</v>
      </c>
      <c r="N54" s="18">
        <f>'6127'!P54</f>
        <v>-3.4383044247309833</v>
      </c>
      <c r="O54">
        <f>'6395'!P54</f>
        <v>0.9392469481925384</v>
      </c>
      <c r="P54">
        <f>'6396'!P54</f>
        <v>1.7649438830309221</v>
      </c>
      <c r="Q54">
        <f>'6399'!P54</f>
        <v>-0.27951279173306298</v>
      </c>
      <c r="R54">
        <f>'6401'!P54</f>
        <v>-2.515587993893535</v>
      </c>
      <c r="S54">
        <f>'6404'!P54</f>
        <v>-2.4457502282898691</v>
      </c>
      <c r="U54" s="27">
        <f t="shared" si="3"/>
        <v>0.6418804586046658</v>
      </c>
      <c r="V54" s="27">
        <f t="shared" si="4"/>
        <v>0.46153975340533759</v>
      </c>
      <c r="W54" s="27"/>
      <c r="X54" s="3">
        <v>-13</v>
      </c>
      <c r="Y54" s="3"/>
      <c r="Z54">
        <f t="shared" si="2"/>
        <v>-9.5945914449168723E-2</v>
      </c>
    </row>
    <row r="55" spans="1:26" x14ac:dyDescent="0.15">
      <c r="A55">
        <v>27</v>
      </c>
      <c r="B55">
        <v>24.5</v>
      </c>
      <c r="C55">
        <v>53</v>
      </c>
      <c r="E55"/>
      <c r="F55">
        <f>'6093'!P55</f>
        <v>-1.0129931076390719</v>
      </c>
      <c r="G55">
        <f>'6094'!P55</f>
        <v>-2.1540324003389912</v>
      </c>
      <c r="H55">
        <f>'6099'!P55</f>
        <v>-0.94093064312478736</v>
      </c>
      <c r="I55" s="18">
        <f>'6119'!P55</f>
        <v>2.1168628352823644</v>
      </c>
      <c r="J55">
        <f>'6120'!P55</f>
        <v>-1.9572837739062363</v>
      </c>
      <c r="K55">
        <f>'6123'!P55</f>
        <v>-1.5713061007467652</v>
      </c>
      <c r="L55" s="18">
        <f>'6125'!P55</f>
        <v>-2.107184479474002</v>
      </c>
      <c r="M55" s="18">
        <f>'6126'!P55</f>
        <v>0.87665401439543689</v>
      </c>
      <c r="N55" s="18">
        <f>'6127'!P55</f>
        <v>-3.357930720505288</v>
      </c>
      <c r="O55">
        <f>'6395'!P55</f>
        <v>1.2974812428573796</v>
      </c>
      <c r="P55">
        <f>'6396'!P55</f>
        <v>1.6173151351581583</v>
      </c>
      <c r="Q55">
        <f>'6399'!P55</f>
        <v>0.6559873976449041</v>
      </c>
      <c r="R55">
        <f>'6401'!P55</f>
        <v>1.3419446187933919</v>
      </c>
      <c r="S55">
        <f>'6404'!P55</f>
        <v>-0.97160388430140077</v>
      </c>
      <c r="U55" s="27">
        <f t="shared" si="3"/>
        <v>-1.0895525242782127</v>
      </c>
      <c r="V55" s="27">
        <f t="shared" si="4"/>
        <v>0.56616473916408483</v>
      </c>
      <c r="W55" s="27"/>
      <c r="X55" s="3">
        <v>-13</v>
      </c>
      <c r="Y55" s="3"/>
      <c r="Z55">
        <f t="shared" si="2"/>
        <v>-0.95626726371309401</v>
      </c>
    </row>
    <row r="56" spans="1:26" x14ac:dyDescent="0.15">
      <c r="A56">
        <v>27.5</v>
      </c>
      <c r="B56">
        <v>25</v>
      </c>
      <c r="C56">
        <v>54</v>
      </c>
      <c r="E56"/>
      <c r="F56">
        <f>'6093'!P56</f>
        <v>0.80017459705187222</v>
      </c>
      <c r="G56">
        <f>'6094'!P56</f>
        <v>-1.2530397110157558</v>
      </c>
      <c r="H56">
        <f>'6099'!P56</f>
        <v>0.68424592203912116</v>
      </c>
      <c r="I56" s="18">
        <f>'6119'!P56</f>
        <v>-1.2783746070535662</v>
      </c>
      <c r="J56">
        <f>'6120'!P56</f>
        <v>-0.63917135499444189</v>
      </c>
      <c r="K56">
        <f>'6123'!P56</f>
        <v>-0.49481255190564633</v>
      </c>
      <c r="L56" s="18">
        <f>'6125'!P56</f>
        <v>-1.1086475522063957</v>
      </c>
      <c r="M56" s="18">
        <f>'6126'!P56</f>
        <v>0.43409652648219116</v>
      </c>
      <c r="N56" s="18">
        <f>'6127'!P56</f>
        <v>-2.4103847355913852</v>
      </c>
      <c r="O56">
        <f>'6395'!P56</f>
        <v>1.12337261466729</v>
      </c>
      <c r="P56">
        <f>'6396'!P56</f>
        <v>-1.3674082752340064</v>
      </c>
      <c r="Q56">
        <f>'6399'!P56</f>
        <v>1.2144583116821464</v>
      </c>
      <c r="R56">
        <f>'6401'!P56</f>
        <v>-1.6174500043603657</v>
      </c>
      <c r="S56">
        <f>'6404'!P56</f>
        <v>-0.34524812558245377</v>
      </c>
      <c r="U56" s="27">
        <f t="shared" si="3"/>
        <v>-0.46994646544068747</v>
      </c>
      <c r="V56" s="27">
        <f t="shared" si="4"/>
        <v>0.33271441836365628</v>
      </c>
      <c r="W56" s="27"/>
      <c r="X56" s="3">
        <v>-13</v>
      </c>
      <c r="Y56" s="3"/>
      <c r="Z56">
        <f t="shared" si="2"/>
        <v>-0.56699195345004405</v>
      </c>
    </row>
    <row r="57" spans="1:26" x14ac:dyDescent="0.15">
      <c r="A57">
        <v>28</v>
      </c>
      <c r="B57">
        <v>25.5</v>
      </c>
      <c r="C57">
        <v>55</v>
      </c>
      <c r="E57"/>
      <c r="F57">
        <f>'6093'!P57</f>
        <v>0.13805563611729821</v>
      </c>
      <c r="G57">
        <f>'6094'!P57</f>
        <v>-0.27825731004910764</v>
      </c>
      <c r="H57">
        <f>'6099'!P57</f>
        <v>2.572801363239464</v>
      </c>
      <c r="I57" s="18">
        <f>'6119'!P57</f>
        <v>0.63667039219377142</v>
      </c>
      <c r="J57">
        <f>'6120'!P57</f>
        <v>0.65045489514707033</v>
      </c>
      <c r="K57">
        <f>'6123'!P57</f>
        <v>0.45763238482103591</v>
      </c>
      <c r="L57" s="18">
        <f>'6125'!P57</f>
        <v>-1.0281517608850002</v>
      </c>
      <c r="M57" s="18">
        <f>'6126'!P57</f>
        <v>0.4649391499152441</v>
      </c>
      <c r="N57" s="18">
        <f>'6127'!P57</f>
        <v>-0.72094091233920032</v>
      </c>
      <c r="O57">
        <f>'6395'!P57</f>
        <v>-0.65622106619027321</v>
      </c>
      <c r="P57">
        <f>'6396'!P57</f>
        <v>-0.78897916069723528</v>
      </c>
      <c r="Q57">
        <f>'6399'!P57</f>
        <v>2.5984777023911243</v>
      </c>
      <c r="R57">
        <f>'6401'!P57</f>
        <v>-1.9961465468792703</v>
      </c>
      <c r="S57">
        <f>'6404'!P57</f>
        <v>-1.3652507540762961</v>
      </c>
      <c r="U57" s="27">
        <f t="shared" si="3"/>
        <v>0.44988651436921889</v>
      </c>
      <c r="V57" s="27">
        <f t="shared" si="4"/>
        <v>0.41957950649124198</v>
      </c>
      <c r="W57" s="27"/>
      <c r="X57" s="3">
        <v>-13</v>
      </c>
      <c r="Y57" s="3"/>
      <c r="Z57">
        <f t="shared" si="2"/>
        <v>-7.0100836965904717E-2</v>
      </c>
    </row>
    <row r="58" spans="1:26" x14ac:dyDescent="0.15">
      <c r="A58">
        <v>28.5</v>
      </c>
      <c r="B58">
        <v>26</v>
      </c>
      <c r="C58">
        <v>56</v>
      </c>
      <c r="E58"/>
      <c r="F58">
        <f>'6093'!P58</f>
        <v>0.9834313297947388</v>
      </c>
      <c r="G58">
        <f>'6094'!P58</f>
        <v>0.68052752163294117</v>
      </c>
      <c r="H58">
        <f>'6099'!P58</f>
        <v>2.1264474427566809</v>
      </c>
      <c r="I58" s="18">
        <f>'6119'!P58</f>
        <v>1.007580576804636</v>
      </c>
      <c r="J58">
        <f>'6120'!P58</f>
        <v>-1.4409577045263748</v>
      </c>
      <c r="K58">
        <f>'6123'!P58</f>
        <v>-0.41307120686825061</v>
      </c>
      <c r="L58" s="18">
        <f>'6125'!P58</f>
        <v>0.2277941784834541</v>
      </c>
      <c r="M58" s="18">
        <f>'6126'!P58</f>
        <v>0.99608959730132529</v>
      </c>
      <c r="N58" s="18">
        <f>'6127'!P58</f>
        <v>1.6129775065087719</v>
      </c>
      <c r="O58">
        <f>'6395'!P58</f>
        <v>-0.45938308606717737</v>
      </c>
      <c r="P58">
        <f>'6396'!P58</f>
        <v>-0.91289140636565314</v>
      </c>
      <c r="Q58">
        <f>'6399'!P58</f>
        <v>2.8243862204480465</v>
      </c>
      <c r="R58">
        <f>'6401'!P58</f>
        <v>-1.7174491480707983</v>
      </c>
      <c r="S58">
        <f>'6404'!P58</f>
        <v>1.0123068599991847</v>
      </c>
      <c r="U58" s="27">
        <f t="shared" si="3"/>
        <v>0.45310744829683214</v>
      </c>
      <c r="V58" s="27">
        <f t="shared" si="4"/>
        <v>0.43174575939396242</v>
      </c>
      <c r="W58" s="27"/>
      <c r="X58" s="3">
        <v>-13</v>
      </c>
      <c r="Y58" s="3"/>
      <c r="Z58">
        <f t="shared" si="2"/>
        <v>0.83197942571383998</v>
      </c>
    </row>
    <row r="59" spans="1:26" x14ac:dyDescent="0.15">
      <c r="A59">
        <v>29</v>
      </c>
      <c r="B59">
        <v>26.5</v>
      </c>
      <c r="C59">
        <v>57</v>
      </c>
      <c r="E59"/>
      <c r="F59">
        <f>'6093'!P59</f>
        <v>0.45741037666697149</v>
      </c>
      <c r="G59">
        <f>'6094'!P59</f>
        <v>-0.10146450127056614</v>
      </c>
      <c r="H59">
        <f>'6099'!P59</f>
        <v>5.195907788573962E-2</v>
      </c>
      <c r="I59" s="18">
        <f>'6119'!P59</f>
        <v>-0.79546514168140814</v>
      </c>
      <c r="J59">
        <f>'6120'!P59</f>
        <v>1.1536403813185347</v>
      </c>
      <c r="K59">
        <f>'6123'!P59</f>
        <v>1.8972377030380416</v>
      </c>
      <c r="L59" s="18">
        <f>'6125'!P59</f>
        <v>-0.73835115207826696</v>
      </c>
      <c r="M59" s="18">
        <f>'6126'!P59</f>
        <v>4.9949481375623585E-2</v>
      </c>
      <c r="N59" s="18">
        <f>'6127'!P59</f>
        <v>-1.4193512109110951</v>
      </c>
      <c r="O59">
        <f>'6395'!P59</f>
        <v>-0.62103993755915898</v>
      </c>
      <c r="P59">
        <f>'6396'!P59</f>
        <v>-0.9885142354440275</v>
      </c>
      <c r="Q59">
        <f>'6399'!P59</f>
        <v>2.4073877707630449</v>
      </c>
      <c r="R59">
        <f>'6401'!P59</f>
        <v>0.7485102266131014</v>
      </c>
      <c r="S59">
        <f>'6404'!P59</f>
        <v>-0.86695751354699357</v>
      </c>
      <c r="U59" s="27">
        <f t="shared" si="3"/>
        <v>0.27499524912557799</v>
      </c>
      <c r="V59" s="27">
        <f t="shared" si="4"/>
        <v>0.37164968723207403</v>
      </c>
      <c r="W59" s="27"/>
      <c r="X59" s="3">
        <v>-13</v>
      </c>
      <c r="Y59" s="3"/>
      <c r="Z59">
        <f t="shared" si="2"/>
        <v>-2.575750994747128E-2</v>
      </c>
    </row>
    <row r="60" spans="1:26" x14ac:dyDescent="0.15">
      <c r="A60">
        <v>29.5</v>
      </c>
      <c r="B60">
        <v>27</v>
      </c>
      <c r="C60">
        <v>58</v>
      </c>
      <c r="E60"/>
      <c r="F60">
        <f>'6093'!P60</f>
        <v>-0.50528514194767427</v>
      </c>
      <c r="G60">
        <f>'6094'!P60</f>
        <v>-0.73898008727508635</v>
      </c>
      <c r="H60">
        <f>'6099'!P60</f>
        <v>1.8250214602423926</v>
      </c>
      <c r="I60" s="18">
        <f>'6119'!P60</f>
        <v>0.24581002104055713</v>
      </c>
      <c r="J60">
        <f>'6120'!P60</f>
        <v>1.1871834086986039</v>
      </c>
      <c r="K60">
        <f>'6123'!P60</f>
        <v>-0.24596970467181101</v>
      </c>
      <c r="L60" s="18">
        <f>'6125'!P60</f>
        <v>-0.7000831772863374</v>
      </c>
      <c r="M60" s="18">
        <f>'6126'!P60</f>
        <v>1.0327564908165672</v>
      </c>
      <c r="N60" s="18">
        <f>'6127'!P60</f>
        <v>-0.6242812032641385</v>
      </c>
      <c r="O60">
        <f>'6395'!P60</f>
        <v>0.48977318000838044</v>
      </c>
      <c r="P60">
        <f>'6396'!P60</f>
        <v>-3.0497952865322286</v>
      </c>
      <c r="Q60">
        <f>'6399'!P60</f>
        <v>0.53713454807168604</v>
      </c>
      <c r="R60">
        <f>'6401'!P60</f>
        <v>1.8456244375374593</v>
      </c>
      <c r="S60">
        <f>'6404'!P60</f>
        <v>-3.4552039989520916E-2</v>
      </c>
      <c r="U60" s="27">
        <f t="shared" si="3"/>
        <v>0.15252811125723498</v>
      </c>
      <c r="V60" s="27">
        <f t="shared" si="4"/>
        <v>0.3776398752026926</v>
      </c>
      <c r="W60" s="27"/>
      <c r="X60" s="3">
        <v>-13</v>
      </c>
      <c r="Y60" s="3"/>
      <c r="Z60">
        <f t="shared" si="2"/>
        <v>0.10562899052551811</v>
      </c>
    </row>
    <row r="61" spans="1:26" x14ac:dyDescent="0.15">
      <c r="A61">
        <v>30</v>
      </c>
      <c r="B61">
        <v>27.5</v>
      </c>
      <c r="C61">
        <v>59</v>
      </c>
      <c r="E61"/>
      <c r="F61">
        <f>'6093'!P61</f>
        <v>2.2071997779546866</v>
      </c>
      <c r="G61">
        <f>'6094'!P61</f>
        <v>-2.9590883430557833</v>
      </c>
      <c r="H61">
        <f>'6099'!P61</f>
        <v>1.2475388292169345</v>
      </c>
      <c r="I61" s="18">
        <f>'6119'!P61</f>
        <v>-1.0226558366701106</v>
      </c>
      <c r="J61">
        <f>'6120'!P61</f>
        <v>0.75322940949198935</v>
      </c>
      <c r="K61">
        <f>'6123'!P61</f>
        <v>0.45508903578711823</v>
      </c>
      <c r="L61" s="18">
        <f>'6125'!P61</f>
        <v>0.70701735462237847</v>
      </c>
      <c r="M61" s="18">
        <f>'6126'!P61</f>
        <v>1.2402687824050438</v>
      </c>
      <c r="N61" s="18">
        <f>'6127'!P61</f>
        <v>0.44022331562860173</v>
      </c>
      <c r="O61">
        <f>'6395'!P61</f>
        <v>0.17031635090025979</v>
      </c>
      <c r="P61">
        <f>'6396'!P61</f>
        <v>-1.1200224844692086</v>
      </c>
      <c r="Q61">
        <f>'6399'!P61</f>
        <v>1.4681485602068869</v>
      </c>
      <c r="R61">
        <f>'6401'!P61</f>
        <v>2.9715004699170393</v>
      </c>
      <c r="S61">
        <f>'6404'!P61</f>
        <v>-0.83590948919535091</v>
      </c>
      <c r="U61" s="27">
        <f t="shared" si="3"/>
        <v>0.19833288962103049</v>
      </c>
      <c r="V61" s="27">
        <f t="shared" si="4"/>
        <v>0.64048150302847429</v>
      </c>
      <c r="W61" s="27"/>
      <c r="X61" s="3">
        <v>-13</v>
      </c>
      <c r="Y61" s="3"/>
      <c r="Z61">
        <f t="shared" si="2"/>
        <v>0.58105319520474841</v>
      </c>
    </row>
    <row r="62" spans="1:26" x14ac:dyDescent="0.15">
      <c r="A62">
        <v>30.5</v>
      </c>
      <c r="B62">
        <v>28</v>
      </c>
      <c r="C62">
        <v>60</v>
      </c>
      <c r="E62"/>
      <c r="F62">
        <f>'6093'!P62</f>
        <v>0.1649208604140483</v>
      </c>
      <c r="G62">
        <f>'6094'!P62</f>
        <v>-0.82671207956622317</v>
      </c>
      <c r="H62">
        <f>'6099'!P62</f>
        <v>1.0419070342568848</v>
      </c>
      <c r="I62" s="18">
        <f>'6119'!P62</f>
        <v>-1.4508449122991944</v>
      </c>
      <c r="J62">
        <f>'6120'!P62</f>
        <v>1.3677044982281186</v>
      </c>
      <c r="K62">
        <f>'6123'!P62</f>
        <v>-8.306144752795637E-2</v>
      </c>
      <c r="L62" s="18">
        <f>'6125'!P62</f>
        <v>1.4084358268560768</v>
      </c>
      <c r="M62" s="18">
        <f>'6126'!P62</f>
        <v>1.2339771954337224</v>
      </c>
      <c r="N62" s="18">
        <f>'6127'!P62</f>
        <v>-1.2173194619607333</v>
      </c>
      <c r="O62">
        <f>'6395'!P62</f>
        <v>-0.95935043767426031</v>
      </c>
      <c r="P62">
        <f>'6396'!P62</f>
        <v>-1.4381495038827088</v>
      </c>
      <c r="Q62">
        <f>'6399'!P62</f>
        <v>-0.7639527654554974</v>
      </c>
      <c r="R62">
        <f>'6401'!P62</f>
        <v>2.2106165541616001</v>
      </c>
      <c r="S62">
        <f>'6404'!P62</f>
        <v>-0.15341267266989991</v>
      </c>
      <c r="U62" s="27">
        <f t="shared" si="3"/>
        <v>0.2317642543373935</v>
      </c>
      <c r="V62" s="27">
        <f t="shared" si="4"/>
        <v>0.41936393360800439</v>
      </c>
      <c r="W62" s="27"/>
      <c r="X62" s="3">
        <v>-13</v>
      </c>
      <c r="Y62" s="3"/>
      <c r="Z62">
        <f t="shared" si="2"/>
        <v>-0.11823706009892815</v>
      </c>
    </row>
    <row r="63" spans="1:26" x14ac:dyDescent="0.15">
      <c r="A63">
        <v>31</v>
      </c>
      <c r="B63">
        <v>28.5</v>
      </c>
      <c r="C63">
        <v>61</v>
      </c>
      <c r="E63"/>
      <c r="F63">
        <f>'6093'!P63</f>
        <v>-0.17235130429699272</v>
      </c>
      <c r="G63">
        <f>'6094'!P63</f>
        <v>-2.2874720151364607</v>
      </c>
      <c r="H63">
        <f>'6099'!P63</f>
        <v>-0.88757229019870709</v>
      </c>
      <c r="I63" s="18">
        <f>'6119'!P63</f>
        <v>0.6304161134186137</v>
      </c>
      <c r="J63">
        <f>'6120'!P63</f>
        <v>2.4719570261197017</v>
      </c>
      <c r="K63">
        <f>'6123'!P63</f>
        <v>-7.9758827939966123E-2</v>
      </c>
      <c r="L63" s="18">
        <f>'6125'!P63</f>
        <v>-1.7751453789415579</v>
      </c>
      <c r="M63" s="18">
        <f>'6126'!P63</f>
        <v>-1.4162915628254167</v>
      </c>
      <c r="N63" s="18">
        <f>'6127'!P63</f>
        <v>1.4091624772880844</v>
      </c>
      <c r="O63">
        <f>'6395'!P63</f>
        <v>-1.2725416112118428</v>
      </c>
      <c r="P63">
        <f>'6396'!P63</f>
        <v>0.69047830346680195</v>
      </c>
      <c r="Q63">
        <f>'6399'!P63</f>
        <v>0.25637912797466922</v>
      </c>
      <c r="R63">
        <f>'6401'!P63</f>
        <v>3.1319705007420047</v>
      </c>
      <c r="S63">
        <f>'6404'!P63</f>
        <v>1.8850884208049954E-2</v>
      </c>
      <c r="U63" s="27">
        <f t="shared" si="3"/>
        <v>-0.29998952528219558</v>
      </c>
      <c r="V63" s="27">
        <f t="shared" si="4"/>
        <v>0.5993162842048978</v>
      </c>
      <c r="W63" s="27"/>
      <c r="X63" s="3">
        <v>-13</v>
      </c>
      <c r="Y63" s="3"/>
      <c r="Z63">
        <f t="shared" si="2"/>
        <v>-3.0453971865958086E-2</v>
      </c>
    </row>
    <row r="64" spans="1:26" x14ac:dyDescent="0.15">
      <c r="A64">
        <v>31.5</v>
      </c>
      <c r="B64">
        <v>29</v>
      </c>
      <c r="C64">
        <v>62</v>
      </c>
      <c r="E64"/>
      <c r="F64">
        <f>'6093'!P64</f>
        <v>0.90538349890342718</v>
      </c>
      <c r="G64">
        <f>'6094'!P64</f>
        <v>-1.5254208460531931</v>
      </c>
      <c r="H64">
        <f>'6099'!P64</f>
        <v>0.13569243175617654</v>
      </c>
      <c r="I64" s="18">
        <f>'6119'!P64</f>
        <v>-0.76431483168147185</v>
      </c>
      <c r="J64">
        <f>'6120'!P64</f>
        <v>0.83773219576199554</v>
      </c>
      <c r="K64">
        <f>'6123'!P64</f>
        <v>-0.91111524931593757</v>
      </c>
      <c r="L64" s="18">
        <f>'6125'!P64</f>
        <v>-1.5419050988699445</v>
      </c>
      <c r="M64" s="18">
        <f>'6126'!P64</f>
        <v>-0.42418721222048994</v>
      </c>
      <c r="N64" s="18">
        <f>'6127'!P64</f>
        <v>0.18989496037518536</v>
      </c>
      <c r="O64">
        <f>'6395'!P64</f>
        <v>1.1386969757748107</v>
      </c>
      <c r="P64">
        <f>'6396'!P64</f>
        <v>-0.39995374180464655</v>
      </c>
      <c r="Q64">
        <f>'6399'!P64</f>
        <v>0.94661610476801816</v>
      </c>
      <c r="R64">
        <f>'6401'!P64</f>
        <v>-0.33532992442128423</v>
      </c>
      <c r="S64">
        <f>'6404'!P64</f>
        <v>-3.7725756228891738E-2</v>
      </c>
      <c r="U64" s="27">
        <f t="shared" si="3"/>
        <v>-0.40913541421413541</v>
      </c>
      <c r="V64" s="27">
        <f t="shared" si="4"/>
        <v>0.39300044495154191</v>
      </c>
      <c r="W64" s="27"/>
      <c r="X64" s="3">
        <v>-13</v>
      </c>
      <c r="Y64" s="3"/>
      <c r="Z64">
        <f t="shared" si="2"/>
        <v>-0.18652784032508798</v>
      </c>
    </row>
    <row r="65" spans="1:26" x14ac:dyDescent="0.15">
      <c r="A65">
        <v>32</v>
      </c>
      <c r="B65">
        <v>29.5</v>
      </c>
      <c r="C65">
        <v>63</v>
      </c>
      <c r="E65"/>
      <c r="F65">
        <f>'6093'!P65</f>
        <v>1.1536315234283854</v>
      </c>
      <c r="G65">
        <f>'6094'!P65</f>
        <v>-1.8203927177007657</v>
      </c>
      <c r="H65">
        <f>'6099'!P65</f>
        <v>-7.6332136718764709E-2</v>
      </c>
      <c r="I65" s="18">
        <f>'6119'!P65</f>
        <v>0.41533425318504091</v>
      </c>
      <c r="J65">
        <f>'6120'!P65</f>
        <v>2.5931050738737165</v>
      </c>
      <c r="K65">
        <f>'6123'!P65</f>
        <v>-0.78953899322538201</v>
      </c>
      <c r="L65" s="18">
        <f>'6125'!P65</f>
        <v>-1.2229492491943543</v>
      </c>
      <c r="M65" s="18">
        <f>'6126'!P65</f>
        <v>1.1039561571537424</v>
      </c>
      <c r="N65" s="18">
        <f>'6127'!P65</f>
        <v>1.1697278929246346</v>
      </c>
      <c r="O65">
        <f>'6395'!P65</f>
        <v>-0.26304751831670109</v>
      </c>
      <c r="P65">
        <f>'6396'!P65</f>
        <v>0.45079202127005197</v>
      </c>
      <c r="Q65">
        <f>'6399'!P65</f>
        <v>-1.407435860390243</v>
      </c>
      <c r="R65">
        <f>'6401'!P65</f>
        <v>2.6703567849690861</v>
      </c>
      <c r="S65">
        <f>'6404'!P65</f>
        <v>-0.12119298135009587</v>
      </c>
      <c r="U65" s="27">
        <f t="shared" si="3"/>
        <v>3.6122536235410854E-2</v>
      </c>
      <c r="V65" s="27">
        <f t="shared" si="4"/>
        <v>0.57023514832500188</v>
      </c>
      <c r="W65" s="27"/>
      <c r="X65" s="3">
        <v>-13</v>
      </c>
      <c r="Y65" s="3"/>
      <c r="Z65">
        <f t="shared" si="2"/>
        <v>0.1695010582331381</v>
      </c>
    </row>
    <row r="66" spans="1:26" x14ac:dyDescent="0.15">
      <c r="A66">
        <v>32.5</v>
      </c>
      <c r="B66">
        <v>30</v>
      </c>
      <c r="C66">
        <v>64</v>
      </c>
      <c r="E66"/>
      <c r="F66">
        <f>'6093'!P66</f>
        <v>2.2623634534815111</v>
      </c>
      <c r="G66">
        <f>'6094'!P66</f>
        <v>-1.4817892033546509</v>
      </c>
      <c r="H66">
        <f>'6099'!P66</f>
        <v>0.61552486207448087</v>
      </c>
      <c r="I66" s="18">
        <f>'6119'!P66</f>
        <v>-0.22031653000688564</v>
      </c>
      <c r="J66">
        <f>'6120'!P66</f>
        <v>0.78538204749861662</v>
      </c>
      <c r="K66">
        <f>'6123'!P66</f>
        <v>1.3758095092233786</v>
      </c>
      <c r="L66" s="18">
        <f>'6125'!P66</f>
        <v>0.26435515946317867</v>
      </c>
      <c r="M66" s="18">
        <f>'6126'!P66</f>
        <v>-1.1441801880583202</v>
      </c>
      <c r="N66" s="18">
        <f>'6127'!P66</f>
        <v>-1.4509294398411861</v>
      </c>
      <c r="O66">
        <f>'6395'!P66</f>
        <v>0.11895893276633643</v>
      </c>
      <c r="P66">
        <f>'6396'!P66</f>
        <v>0.25326914541338413</v>
      </c>
      <c r="Q66">
        <f>'6399'!P66</f>
        <v>-1.5546536827427206</v>
      </c>
      <c r="R66">
        <f>'6401'!P66</f>
        <v>-1.4712873210558099</v>
      </c>
      <c r="S66">
        <f>'6404'!P66</f>
        <v>0.52808150534725362</v>
      </c>
      <c r="U66" s="27">
        <f t="shared" si="3"/>
        <v>0.5144756140542327</v>
      </c>
      <c r="V66" s="27">
        <f t="shared" si="4"/>
        <v>0.44902439700382701</v>
      </c>
      <c r="W66" s="27"/>
      <c r="X66" s="3">
        <v>-13</v>
      </c>
      <c r="Y66" s="3"/>
      <c r="Z66">
        <f t="shared" si="2"/>
        <v>0.18611403908986029</v>
      </c>
    </row>
    <row r="67" spans="1:26" x14ac:dyDescent="0.15">
      <c r="A67">
        <v>33</v>
      </c>
      <c r="B67">
        <v>30.5</v>
      </c>
      <c r="C67">
        <v>65</v>
      </c>
      <c r="E67"/>
      <c r="F67">
        <f>'6093'!P67</f>
        <v>0.79033239091387752</v>
      </c>
      <c r="G67">
        <f>'6094'!P67</f>
        <v>-0.21678667559337891</v>
      </c>
      <c r="H67">
        <f>'6099'!P67</f>
        <v>1.7991764131442205</v>
      </c>
      <c r="I67" s="18">
        <f>'6119'!P67</f>
        <v>0.4985619562407449</v>
      </c>
      <c r="J67">
        <f>'6120'!P67</f>
        <v>1.6416944097136941</v>
      </c>
      <c r="K67">
        <f>'6123'!P67</f>
        <v>0.28927039248324271</v>
      </c>
      <c r="L67" s="18">
        <f>'6125'!P67</f>
        <v>-0.77906483842709773</v>
      </c>
      <c r="M67" s="18">
        <f>'6126'!P67</f>
        <v>-0.94863883833092522</v>
      </c>
      <c r="N67" s="18">
        <f>'6127'!P67</f>
        <v>0.58523704792948272</v>
      </c>
      <c r="O67">
        <f>'6395'!P67</f>
        <v>-1.2573120514357035</v>
      </c>
      <c r="P67">
        <f>'6396'!P67</f>
        <v>-0.31070931646842048</v>
      </c>
      <c r="Q67">
        <f>'6399'!P67</f>
        <v>0.49364652364583295</v>
      </c>
      <c r="R67">
        <f>'6401'!P67</f>
        <v>-2.0815811035331788</v>
      </c>
      <c r="S67">
        <f>'6404'!P67</f>
        <v>-4.6602513905197533E-2</v>
      </c>
      <c r="U67" s="27">
        <f t="shared" si="3"/>
        <v>0.57474057835361481</v>
      </c>
      <c r="V67" s="27">
        <f t="shared" si="4"/>
        <v>0.35290341087658905</v>
      </c>
      <c r="W67" s="27"/>
      <c r="X67" s="3">
        <v>-13</v>
      </c>
      <c r="Y67" s="3"/>
      <c r="Z67">
        <f t="shared" si="2"/>
        <v>0.12133393928902259</v>
      </c>
    </row>
    <row r="68" spans="1:26" x14ac:dyDescent="0.15">
      <c r="A68">
        <v>33.5</v>
      </c>
      <c r="B68">
        <v>31</v>
      </c>
      <c r="C68">
        <v>66</v>
      </c>
      <c r="E68"/>
      <c r="F68">
        <f>'6093'!P68</f>
        <v>-1.5157306388787775</v>
      </c>
      <c r="G68">
        <f>'6094'!P68</f>
        <v>1.7055347577871911</v>
      </c>
      <c r="H68">
        <f>'6099'!P68</f>
        <v>0.71557934147093361</v>
      </c>
      <c r="I68" s="18">
        <f>'6119'!P68</f>
        <v>1.2233941924824054</v>
      </c>
      <c r="J68">
        <f>'6120'!P68</f>
        <v>-0.19695253932238668</v>
      </c>
      <c r="K68">
        <f>'6123'!P68</f>
        <v>0.28252182871731879</v>
      </c>
      <c r="L68" s="18">
        <f>'6125'!P68</f>
        <v>-2.5324131332791198</v>
      </c>
      <c r="M68" s="18">
        <f>'6126'!P68</f>
        <v>0.41237473933335356</v>
      </c>
      <c r="N68" s="18">
        <f>'6127'!P68</f>
        <v>1.0383374751788461</v>
      </c>
      <c r="O68">
        <f>'6395'!P68</f>
        <v>-1.5707981096425472</v>
      </c>
      <c r="P68">
        <f>'6396'!P68</f>
        <v>-1.7783136001983411</v>
      </c>
      <c r="Q68">
        <f>'6399'!P68</f>
        <v>-0.62966860161881411</v>
      </c>
      <c r="R68">
        <f>'6401'!P68</f>
        <v>0.49754141959269371</v>
      </c>
      <c r="S68">
        <f>'6404'!P68</f>
        <v>-0.21054912542991244</v>
      </c>
      <c r="U68" s="27">
        <f t="shared" si="3"/>
        <v>-4.5438027288919311E-2</v>
      </c>
      <c r="V68" s="27">
        <f t="shared" si="4"/>
        <v>0.57180391634887462</v>
      </c>
      <c r="W68" s="27"/>
      <c r="X68" s="3">
        <v>-13</v>
      </c>
      <c r="Y68" s="3"/>
      <c r="Z68">
        <f t="shared" si="2"/>
        <v>4.278464469746604E-2</v>
      </c>
    </row>
    <row r="69" spans="1:26" x14ac:dyDescent="0.15">
      <c r="A69">
        <v>34</v>
      </c>
      <c r="B69">
        <v>31.5</v>
      </c>
      <c r="C69">
        <v>67</v>
      </c>
      <c r="E69"/>
      <c r="F69">
        <f>'6093'!P69</f>
        <v>1.2299249024087993</v>
      </c>
      <c r="G69">
        <f>'6094'!P69</f>
        <v>-1.2034179919208168</v>
      </c>
      <c r="H69">
        <f>'6099'!P69</f>
        <v>1.3528964429213746</v>
      </c>
      <c r="I69" s="18">
        <f>'6119'!P69</f>
        <v>-2.0848212973223545</v>
      </c>
      <c r="J69">
        <f>'6120'!P69</f>
        <v>1.8447185838284883</v>
      </c>
      <c r="K69">
        <f>'6123'!P69</f>
        <v>0.10913528977662232</v>
      </c>
      <c r="L69" s="18">
        <f>'6125'!P69</f>
        <v>-0.68013979862633756</v>
      </c>
      <c r="M69" s="18">
        <f>'6126'!P69</f>
        <v>0.1551510109486709</v>
      </c>
      <c r="N69" s="18">
        <f>'6127'!P69</f>
        <v>2.083189348424372</v>
      </c>
      <c r="O69">
        <f>'6395'!P69</f>
        <v>-0.60124883082804315</v>
      </c>
      <c r="P69">
        <f>'6396'!P69</f>
        <v>-2.0031619030316481</v>
      </c>
      <c r="Q69">
        <f>'6399'!P69</f>
        <v>1.2582575750057772</v>
      </c>
      <c r="R69">
        <f>'6401'!P69</f>
        <v>-1.4202290843045167</v>
      </c>
      <c r="S69">
        <f>'6404'!P69</f>
        <v>-3.2354828743476909</v>
      </c>
      <c r="U69" s="27">
        <f t="shared" si="3"/>
        <v>8.1185161580825074E-2</v>
      </c>
      <c r="V69" s="27">
        <f t="shared" si="4"/>
        <v>0.55568680913005886</v>
      </c>
      <c r="W69" s="27"/>
      <c r="X69" s="3">
        <v>-13</v>
      </c>
      <c r="Y69" s="3"/>
      <c r="Z69">
        <f t="shared" si="2"/>
        <v>-0.2460567705257104</v>
      </c>
    </row>
    <row r="70" spans="1:26" x14ac:dyDescent="0.15">
      <c r="A70">
        <v>34.5</v>
      </c>
      <c r="B70">
        <v>32</v>
      </c>
      <c r="C70">
        <v>68</v>
      </c>
      <c r="E70"/>
      <c r="F70">
        <f>'6093'!P70</f>
        <v>-1.1935622296849595</v>
      </c>
      <c r="G70">
        <f>'6094'!P70</f>
        <v>-0.80693494672477162</v>
      </c>
      <c r="H70">
        <f>'6099'!P70</f>
        <v>-0.23209730058281153</v>
      </c>
      <c r="I70" s="18">
        <f>'6119'!P70</f>
        <v>-2.2526635077515675</v>
      </c>
      <c r="J70">
        <f>'6120'!P70</f>
        <v>3.1684237291700406</v>
      </c>
      <c r="K70">
        <f>'6123'!P70</f>
        <v>1.5949798851989165</v>
      </c>
      <c r="L70" s="18">
        <f>'6125'!P70</f>
        <v>-0.89111326818696568</v>
      </c>
      <c r="M70" s="18">
        <f>'6126'!P70</f>
        <v>-0.14205728412498755</v>
      </c>
      <c r="N70" s="18">
        <f>'6127'!P70</f>
        <v>2.0263449403043081</v>
      </c>
      <c r="O70">
        <f>'6395'!P70</f>
        <v>-0.78307756229324887</v>
      </c>
      <c r="P70">
        <f>'6396'!P70</f>
        <v>-2.0183343306366406</v>
      </c>
      <c r="Q70">
        <f>'6399'!P70</f>
        <v>0.25715845050792718</v>
      </c>
      <c r="R70">
        <f>'6401'!P70</f>
        <v>-0.50270460376089476</v>
      </c>
      <c r="S70">
        <f>'6404'!P70</f>
        <v>-0.88206541434705854</v>
      </c>
      <c r="U70" s="27">
        <f t="shared" ref="U70:U101" si="5">AVERAGE(E70:L70)</f>
        <v>-8.7566805508874093E-2</v>
      </c>
      <c r="V70" s="27">
        <f t="shared" ref="V70:V101" si="6">STDEV(E70:L70)/SQRT(COUNT(E70:L70))</f>
        <v>0.69910442439861609</v>
      </c>
      <c r="W70" s="27"/>
      <c r="X70" s="3">
        <v>-13</v>
      </c>
      <c r="Y70" s="3"/>
      <c r="Z70">
        <f t="shared" si="2"/>
        <v>-0.64289108302707176</v>
      </c>
    </row>
    <row r="71" spans="1:26" x14ac:dyDescent="0.15">
      <c r="A71">
        <v>35</v>
      </c>
      <c r="B71">
        <v>32.5</v>
      </c>
      <c r="C71">
        <v>69</v>
      </c>
      <c r="E71"/>
      <c r="F71">
        <f>'6093'!P71</f>
        <v>1.436690066643916</v>
      </c>
      <c r="G71">
        <f>'6094'!P71</f>
        <v>-3.7247334352948522</v>
      </c>
      <c r="H71">
        <f>'6099'!P71</f>
        <v>-0.57727651630184162</v>
      </c>
      <c r="I71" s="18">
        <f>'6119'!P71</f>
        <v>-1.8058477537635171</v>
      </c>
      <c r="J71">
        <f>'6120'!P71</f>
        <v>1.1460870295192535E-2</v>
      </c>
      <c r="K71">
        <f>'6123'!P71</f>
        <v>0.17694132552190661</v>
      </c>
      <c r="L71" s="18">
        <f>'6125'!P71</f>
        <v>-0.94777842328609951</v>
      </c>
      <c r="M71" s="18">
        <f>'6126'!P71</f>
        <v>9.4681571909789458E-2</v>
      </c>
      <c r="N71" s="18">
        <f>'6127'!P71</f>
        <v>1.5926640758297317</v>
      </c>
      <c r="O71">
        <f>'6395'!P71</f>
        <v>-0.84438944322073461</v>
      </c>
      <c r="P71">
        <f>'6396'!P71</f>
        <v>-2.0128592345462883</v>
      </c>
      <c r="Q71">
        <f>'6399'!P71</f>
        <v>3.0120108446808178</v>
      </c>
      <c r="R71">
        <f>'6401'!P71</f>
        <v>-0.67676272635045009</v>
      </c>
      <c r="S71">
        <f>'6404'!P71</f>
        <v>-2.4379774400015419</v>
      </c>
      <c r="U71" s="27">
        <f t="shared" si="5"/>
        <v>-0.77579198088361367</v>
      </c>
      <c r="V71" s="27">
        <f t="shared" si="6"/>
        <v>0.62199377845402903</v>
      </c>
      <c r="W71" s="27"/>
      <c r="X71" s="3">
        <v>-13</v>
      </c>
      <c r="Y71" s="3"/>
      <c r="Z71">
        <f t="shared" ref="Z71:Z134" si="7">MEDIAN(F71:S71)</f>
        <v>-0.62701962132614586</v>
      </c>
    </row>
    <row r="72" spans="1:26" x14ac:dyDescent="0.15">
      <c r="A72">
        <v>35.5</v>
      </c>
      <c r="B72">
        <v>33</v>
      </c>
      <c r="C72">
        <v>70</v>
      </c>
      <c r="E72"/>
      <c r="F72">
        <f>'6093'!P72</f>
        <v>-0.66697150905214764</v>
      </c>
      <c r="G72">
        <f>'6094'!P72</f>
        <v>0.59530653631511232</v>
      </c>
      <c r="H72">
        <f>'6099'!P72</f>
        <v>-0.34778481396922156</v>
      </c>
      <c r="I72" s="18">
        <f>'6119'!P72</f>
        <v>-0.94451325428682398</v>
      </c>
      <c r="J72">
        <f>'6120'!P72</f>
        <v>-0.13422947449340272</v>
      </c>
      <c r="K72">
        <f>'6123'!P72</f>
        <v>0.92196866189702009</v>
      </c>
      <c r="L72" s="18">
        <f>'6125'!P72</f>
        <v>-2.5412635157961314</v>
      </c>
      <c r="M72" s="18">
        <f>'6126'!P72</f>
        <v>0.17634979499597886</v>
      </c>
      <c r="N72" s="18">
        <f>'6127'!P72</f>
        <v>2.0730040506818139</v>
      </c>
      <c r="O72">
        <f>'6395'!P72</f>
        <v>-0.83286990105305192</v>
      </c>
      <c r="P72">
        <f>'6396'!P72</f>
        <v>-0.21752211329984467</v>
      </c>
      <c r="Q72">
        <f>'6399'!P72</f>
        <v>0.47552848270294851</v>
      </c>
      <c r="R72">
        <f>'6401'!P72</f>
        <v>-1.094957827885189</v>
      </c>
      <c r="S72">
        <f>'6404'!P72</f>
        <v>-1.361384281567058</v>
      </c>
      <c r="U72" s="27">
        <f t="shared" si="5"/>
        <v>-0.44535533848365644</v>
      </c>
      <c r="V72" s="27">
        <f t="shared" si="6"/>
        <v>0.42956164837973726</v>
      </c>
      <c r="W72" s="27"/>
      <c r="X72" s="3">
        <v>-13</v>
      </c>
      <c r="Y72" s="3"/>
      <c r="Z72">
        <f t="shared" si="7"/>
        <v>-0.28265346363453314</v>
      </c>
    </row>
    <row r="73" spans="1:26" x14ac:dyDescent="0.15">
      <c r="A73">
        <v>36</v>
      </c>
      <c r="B73">
        <v>33.5</v>
      </c>
      <c r="C73">
        <v>71</v>
      </c>
      <c r="E73"/>
      <c r="F73">
        <f>'6093'!P73</f>
        <v>-1.6747564212947061</v>
      </c>
      <c r="G73">
        <f>'6094'!P73</f>
        <v>-0.33566133663737147</v>
      </c>
      <c r="H73">
        <f>'6099'!P73</f>
        <v>0.96019969583490838</v>
      </c>
      <c r="I73" s="18">
        <f>'6119'!P73</f>
        <v>-1.7860214088232313</v>
      </c>
      <c r="J73">
        <f>'6120'!P73</f>
        <v>0.42133207509841042</v>
      </c>
      <c r="K73">
        <f>'6123'!P73</f>
        <v>1.4573005343243377</v>
      </c>
      <c r="L73" s="18">
        <f>'6125'!P73</f>
        <v>-0.7052641405218969</v>
      </c>
      <c r="M73" s="18">
        <f>'6126'!P73</f>
        <v>0.51873793286198056</v>
      </c>
      <c r="N73" s="18">
        <f>'6127'!P73</f>
        <v>1.0576891470165617</v>
      </c>
      <c r="O73">
        <f>'6395'!P73</f>
        <v>0.20314361837380052</v>
      </c>
      <c r="P73">
        <f>'6396'!P73</f>
        <v>-1.4756448161569906</v>
      </c>
      <c r="Q73">
        <f>'6399'!P73</f>
        <v>-1.0605772661921566</v>
      </c>
      <c r="R73">
        <f>'6401'!P73</f>
        <v>1.9595026047258923</v>
      </c>
      <c r="S73">
        <f>'6404'!P73</f>
        <v>-0.69978527174455718</v>
      </c>
      <c r="U73" s="27">
        <f t="shared" si="5"/>
        <v>-0.23755300028850698</v>
      </c>
      <c r="V73" s="27">
        <f t="shared" si="6"/>
        <v>0.47391371048429642</v>
      </c>
      <c r="W73" s="27"/>
      <c r="X73" s="3">
        <v>-13</v>
      </c>
      <c r="Y73" s="3"/>
      <c r="Z73">
        <f t="shared" si="7"/>
        <v>-6.6258859131785475E-2</v>
      </c>
    </row>
    <row r="74" spans="1:26" x14ac:dyDescent="0.15">
      <c r="A74">
        <v>36.5</v>
      </c>
      <c r="B74">
        <v>34</v>
      </c>
      <c r="C74">
        <v>72</v>
      </c>
      <c r="E74"/>
      <c r="F74">
        <f>'6093'!P74</f>
        <v>1.0329704807191011</v>
      </c>
      <c r="G74">
        <f>'6094'!P74</f>
        <v>2.0453938465286576</v>
      </c>
      <c r="H74">
        <f>'6099'!P74</f>
        <v>-2.8546293470447417E-2</v>
      </c>
      <c r="I74" s="18">
        <f>'6119'!P74</f>
        <v>-2.2172964263452366</v>
      </c>
      <c r="J74">
        <f>'6120'!P74</f>
        <v>-1.0361342257152675</v>
      </c>
      <c r="K74">
        <f>'6123'!P74</f>
        <v>1.1071080397701925</v>
      </c>
      <c r="L74" s="18">
        <f>'6125'!P74</f>
        <v>-2.2534762555441774</v>
      </c>
      <c r="M74" s="18">
        <f>'6126'!P74</f>
        <v>1.5748933634834581</v>
      </c>
      <c r="N74" s="18">
        <f>'6127'!P74</f>
        <v>0.31436587621435352</v>
      </c>
      <c r="O74">
        <f>'6395'!P74</f>
        <v>0.72171306654936873</v>
      </c>
      <c r="P74">
        <f>'6396'!P74</f>
        <v>-2.3294757401850279</v>
      </c>
      <c r="Q74">
        <f>'6399'!P74</f>
        <v>-2.0949003853104604</v>
      </c>
      <c r="R74">
        <f>'6401'!P74</f>
        <v>3.8518441207586731</v>
      </c>
      <c r="S74">
        <f>'6404'!P74</f>
        <v>0.64987205811806936</v>
      </c>
      <c r="U74" s="27">
        <f t="shared" si="5"/>
        <v>-0.19285440486531111</v>
      </c>
      <c r="V74" s="27">
        <f t="shared" si="6"/>
        <v>0.64151884810674698</v>
      </c>
      <c r="W74" s="27"/>
      <c r="X74" s="3">
        <v>-13</v>
      </c>
      <c r="Y74" s="3"/>
      <c r="Z74">
        <f t="shared" si="7"/>
        <v>0.48211896716621144</v>
      </c>
    </row>
    <row r="75" spans="1:26" x14ac:dyDescent="0.15">
      <c r="A75">
        <v>37</v>
      </c>
      <c r="B75">
        <v>34.5</v>
      </c>
      <c r="C75">
        <v>73</v>
      </c>
      <c r="E75"/>
      <c r="F75">
        <f>'6093'!P75</f>
        <v>-0.54860012200122121</v>
      </c>
      <c r="G75">
        <f>'6094'!P75</f>
        <v>4.838296005855898E-2</v>
      </c>
      <c r="H75">
        <f>'6099'!P75</f>
        <v>-0.77468131715980959</v>
      </c>
      <c r="I75" s="18">
        <f>'6119'!P75</f>
        <v>0.14394749630863971</v>
      </c>
      <c r="J75">
        <f>'6120'!P75</f>
        <v>-1.8148515940872336</v>
      </c>
      <c r="K75">
        <f>'6123'!P75</f>
        <v>1.896964913980258</v>
      </c>
      <c r="L75" s="18">
        <f>'6125'!P75</f>
        <v>-0.8817940076085764</v>
      </c>
      <c r="M75" s="18">
        <f>'6126'!P75</f>
        <v>-0.17449398534065697</v>
      </c>
      <c r="N75" s="18">
        <f>'6127'!P75</f>
        <v>0.1791549237981773</v>
      </c>
      <c r="O75">
        <f>'6395'!P75</f>
        <v>0.39563518395756697</v>
      </c>
      <c r="P75">
        <f>'6396'!P75</f>
        <v>-0.27925258928369623</v>
      </c>
      <c r="Q75">
        <f>'6399'!P75</f>
        <v>-2.7323813419449592</v>
      </c>
      <c r="R75">
        <f>'6401'!P75</f>
        <v>0.72890518964169781</v>
      </c>
      <c r="S75">
        <f>'6404'!P75</f>
        <v>-0.74069712447658631</v>
      </c>
      <c r="U75" s="27">
        <f t="shared" si="5"/>
        <v>-0.2758045243584834</v>
      </c>
      <c r="V75" s="27">
        <f t="shared" si="6"/>
        <v>0.4381074271722088</v>
      </c>
      <c r="W75" s="27"/>
      <c r="X75" s="3">
        <v>-13</v>
      </c>
      <c r="Y75" s="3"/>
      <c r="Z75">
        <f t="shared" si="7"/>
        <v>-0.2268732873121766</v>
      </c>
    </row>
    <row r="76" spans="1:26" x14ac:dyDescent="0.15">
      <c r="A76">
        <v>37.5</v>
      </c>
      <c r="B76">
        <v>35</v>
      </c>
      <c r="C76">
        <v>74</v>
      </c>
      <c r="E76"/>
      <c r="F76">
        <f>'6093'!P76</f>
        <v>1.1726555649286392</v>
      </c>
      <c r="G76">
        <f>'6094'!P76</f>
        <v>2.07309801694133</v>
      </c>
      <c r="H76">
        <f>'6099'!P76</f>
        <v>-0.56129761103261344</v>
      </c>
      <c r="I76" s="18">
        <f>'6119'!P76</f>
        <v>-2.1307295175362939</v>
      </c>
      <c r="J76">
        <f>'6120'!P76</f>
        <v>-5.373038137879467E-2</v>
      </c>
      <c r="K76">
        <f>'6123'!P76</f>
        <v>2.2129649970551095</v>
      </c>
      <c r="L76" s="18">
        <f>'6125'!P76</f>
        <v>-0.75310055670474618</v>
      </c>
      <c r="M76" s="18">
        <f>'6126'!P76</f>
        <v>0.56435518331178824</v>
      </c>
      <c r="N76" s="18">
        <f>'6127'!P76</f>
        <v>0.77146808177353954</v>
      </c>
      <c r="O76">
        <f>'6395'!P76</f>
        <v>-0.61886290903956143</v>
      </c>
      <c r="P76">
        <f>'6396'!P76</f>
        <v>-0.82507943954079999</v>
      </c>
      <c r="Q76">
        <f>'6399'!P76</f>
        <v>-1.7309068170306947</v>
      </c>
      <c r="R76">
        <f>'6401'!P76</f>
        <v>-3.0777290209020292</v>
      </c>
      <c r="S76">
        <f>'6404'!P76</f>
        <v>0.81613535463699627</v>
      </c>
      <c r="U76" s="27">
        <f t="shared" si="5"/>
        <v>0.27998007318180435</v>
      </c>
      <c r="V76" s="27">
        <f t="shared" si="6"/>
        <v>0.60644277667053659</v>
      </c>
      <c r="W76" s="27"/>
      <c r="X76" s="3">
        <v>-13</v>
      </c>
      <c r="Y76" s="3"/>
      <c r="Z76">
        <f t="shared" si="7"/>
        <v>-0.30751399620570408</v>
      </c>
    </row>
    <row r="77" spans="1:26" x14ac:dyDescent="0.15">
      <c r="A77">
        <v>38</v>
      </c>
      <c r="B77">
        <v>35.5</v>
      </c>
      <c r="C77">
        <v>75</v>
      </c>
      <c r="E77"/>
      <c r="F77">
        <f>'6093'!P77</f>
        <v>-0.2972800262728284</v>
      </c>
      <c r="G77">
        <f>'6094'!P77</f>
        <v>1.4979912751704241</v>
      </c>
      <c r="H77">
        <f>'6099'!P77</f>
        <v>-1.5075015339600479</v>
      </c>
      <c r="I77" s="18">
        <f>'6119'!P77</f>
        <v>-0.38004151624345323</v>
      </c>
      <c r="J77">
        <f>'6120'!P77</f>
        <v>3.7466125097788483</v>
      </c>
      <c r="K77">
        <f>'6123'!P77</f>
        <v>0.41689613412827292</v>
      </c>
      <c r="L77" s="18">
        <f>'6125'!P77</f>
        <v>1.2738963908832297</v>
      </c>
      <c r="M77" s="18">
        <f>'6126'!P77</f>
        <v>1.3693440238171111</v>
      </c>
      <c r="N77" s="18">
        <f>'6127'!P77</f>
        <v>-9.5480230497646586E-3</v>
      </c>
      <c r="O77">
        <f>'6395'!P77</f>
        <v>-2.6867285311594014</v>
      </c>
      <c r="P77">
        <f>'6396'!P77</f>
        <v>1.7031049463687953</v>
      </c>
      <c r="Q77">
        <f>'6399'!P77</f>
        <v>-1.8441179644984269</v>
      </c>
      <c r="R77">
        <f>'6401'!P77</f>
        <v>-0.69939972067533607</v>
      </c>
      <c r="S77">
        <f>'6404'!P77</f>
        <v>9.8561178672208066E-2</v>
      </c>
      <c r="U77" s="27">
        <f t="shared" si="5"/>
        <v>0.67865331906920645</v>
      </c>
      <c r="V77" s="27">
        <f t="shared" si="6"/>
        <v>0.64289288730279892</v>
      </c>
      <c r="W77" s="27"/>
      <c r="X77" s="3">
        <v>-13</v>
      </c>
      <c r="Y77" s="3"/>
      <c r="Z77">
        <f t="shared" si="7"/>
        <v>4.4506577811221699E-2</v>
      </c>
    </row>
    <row r="78" spans="1:26" x14ac:dyDescent="0.15">
      <c r="A78">
        <v>38.5</v>
      </c>
      <c r="B78">
        <v>36</v>
      </c>
      <c r="C78">
        <v>76</v>
      </c>
      <c r="E78"/>
      <c r="F78">
        <f>'6093'!P78</f>
        <v>1.521288796336286</v>
      </c>
      <c r="G78">
        <f>'6094'!P78</f>
        <v>0.4572759855018777</v>
      </c>
      <c r="H78">
        <f>'6099'!P78</f>
        <v>1.4706509165380137</v>
      </c>
      <c r="I78" s="18">
        <f>'6119'!P78</f>
        <v>-6.9348774215606604E-2</v>
      </c>
      <c r="J78">
        <f>'6120'!P78</f>
        <v>2.5022786475821057</v>
      </c>
      <c r="K78">
        <f>'6123'!P78</f>
        <v>0.50933717015160151</v>
      </c>
      <c r="L78" s="18">
        <f>'6125'!P78</f>
        <v>-8.1068633420285252E-2</v>
      </c>
      <c r="M78" s="18">
        <f>'6126'!P78</f>
        <v>0.79461340450740703</v>
      </c>
      <c r="N78" s="18">
        <f>'6127'!P78</f>
        <v>1.4137816980486468</v>
      </c>
      <c r="O78">
        <f>'6395'!P78</f>
        <v>-0.85385274392554023</v>
      </c>
      <c r="P78">
        <f>'6396'!P78</f>
        <v>4.7467459752812982E-2</v>
      </c>
      <c r="Q78">
        <f>'6399'!P78</f>
        <v>-2.0928017693528864</v>
      </c>
      <c r="R78">
        <f>'6401'!P78</f>
        <v>-1.0991630746494303</v>
      </c>
      <c r="S78">
        <f>'6404'!P78</f>
        <v>-0.48089397830802344</v>
      </c>
      <c r="U78" s="27">
        <f t="shared" si="5"/>
        <v>0.90148772978199898</v>
      </c>
      <c r="V78" s="27">
        <f t="shared" si="6"/>
        <v>0.3628484636249622</v>
      </c>
      <c r="W78" s="27"/>
      <c r="X78" s="3">
        <v>-13</v>
      </c>
      <c r="Y78" s="3"/>
      <c r="Z78">
        <f t="shared" si="7"/>
        <v>0.25237172262734536</v>
      </c>
    </row>
    <row r="79" spans="1:26" x14ac:dyDescent="0.15">
      <c r="A79">
        <v>39</v>
      </c>
      <c r="B79">
        <v>36.5</v>
      </c>
      <c r="C79">
        <v>77</v>
      </c>
      <c r="E79"/>
      <c r="F79">
        <f>'6093'!P79</f>
        <v>-0.2093193549780977</v>
      </c>
      <c r="G79">
        <f>'6094'!P79</f>
        <v>-0.530808533556136</v>
      </c>
      <c r="H79">
        <f>'6099'!P79</f>
        <v>0.83701881971011349</v>
      </c>
      <c r="I79" s="18">
        <f>'6119'!P79</f>
        <v>-0.7725972034841474</v>
      </c>
      <c r="J79">
        <f>'6120'!P79</f>
        <v>0.93266162288056476</v>
      </c>
      <c r="K79">
        <f>'6123'!P79</f>
        <v>-2.1560973904254954</v>
      </c>
      <c r="L79" s="18">
        <f>'6125'!P79</f>
        <v>-1.0004553946961112</v>
      </c>
      <c r="M79" s="18">
        <f>'6126'!P79</f>
        <v>0.61462236525093417</v>
      </c>
      <c r="N79" s="18">
        <f>'6127'!P79</f>
        <v>1.1542721506420488</v>
      </c>
      <c r="O79">
        <f>'6395'!P79</f>
        <v>-2.1403971692932711</v>
      </c>
      <c r="P79">
        <f>'6396'!P79</f>
        <v>1.228007638603863</v>
      </c>
      <c r="Q79">
        <f>'6399'!P79</f>
        <v>0.55553983760845804</v>
      </c>
      <c r="R79">
        <f>'6401'!P79</f>
        <v>-0.93960860907920485</v>
      </c>
      <c r="S79">
        <f>'6404'!P79</f>
        <v>-1.2908268425776874</v>
      </c>
      <c r="U79" s="27">
        <f t="shared" si="5"/>
        <v>-0.41422820493561563</v>
      </c>
      <c r="V79" s="27">
        <f t="shared" si="6"/>
        <v>0.40653907594256966</v>
      </c>
      <c r="W79" s="27"/>
      <c r="X79" s="3">
        <v>-13</v>
      </c>
      <c r="Y79" s="3"/>
      <c r="Z79">
        <f t="shared" si="7"/>
        <v>-0.37006394426711686</v>
      </c>
    </row>
    <row r="80" spans="1:26" x14ac:dyDescent="0.15">
      <c r="A80">
        <v>39.5</v>
      </c>
      <c r="B80">
        <v>37</v>
      </c>
      <c r="C80">
        <v>78</v>
      </c>
      <c r="E80"/>
      <c r="F80">
        <f>'6093'!P80</f>
        <v>-1.24194736403057</v>
      </c>
      <c r="G80">
        <f>'6094'!P80</f>
        <v>-0.47651564613618302</v>
      </c>
      <c r="H80">
        <f>'6099'!P80</f>
        <v>-0.25753830019303481</v>
      </c>
      <c r="I80" s="18">
        <f>'6119'!P80</f>
        <v>0.1245117398010586</v>
      </c>
      <c r="J80">
        <f>'6120'!P80</f>
        <v>3.6000945717721256</v>
      </c>
      <c r="K80">
        <f>'6123'!P80</f>
        <v>0.40770907963591674</v>
      </c>
      <c r="L80" s="18">
        <f>'6125'!P80</f>
        <v>-0.16589729924681273</v>
      </c>
      <c r="M80" s="18">
        <f>'6126'!P80</f>
        <v>0.28689293765237667</v>
      </c>
      <c r="N80" s="18">
        <f>'6127'!P80</f>
        <v>0.91734278085671639</v>
      </c>
      <c r="O80">
        <f>'6395'!P80</f>
        <v>-7.4205039620800176E-2</v>
      </c>
      <c r="P80">
        <f>'6396'!P80</f>
        <v>0.59579759165229829</v>
      </c>
      <c r="Q80">
        <f>'6399'!P80</f>
        <v>-2.1700937937093991</v>
      </c>
      <c r="R80">
        <f>'6401'!P80</f>
        <v>2.7360621675627046</v>
      </c>
      <c r="S80">
        <f>'6404'!P80</f>
        <v>-0.94920998482380547</v>
      </c>
      <c r="U80" s="27">
        <f t="shared" si="5"/>
        <v>0.28434525451464288</v>
      </c>
      <c r="V80" s="27">
        <f t="shared" si="6"/>
        <v>0.58634853791257013</v>
      </c>
      <c r="W80" s="27"/>
      <c r="X80" s="3">
        <v>-13</v>
      </c>
      <c r="Y80" s="3"/>
      <c r="Z80">
        <f t="shared" si="7"/>
        <v>2.5153350090129215E-2</v>
      </c>
    </row>
    <row r="81" spans="1:26" x14ac:dyDescent="0.15">
      <c r="A81">
        <v>40</v>
      </c>
      <c r="B81">
        <v>37.5</v>
      </c>
      <c r="C81">
        <v>79</v>
      </c>
      <c r="E81"/>
      <c r="F81">
        <f>'6093'!P81</f>
        <v>1.2138520622033253</v>
      </c>
      <c r="G81">
        <f>'6094'!P81</f>
        <v>-2.2728443624148658</v>
      </c>
      <c r="H81">
        <f>'6099'!P81</f>
        <v>0.47473765910315252</v>
      </c>
      <c r="I81" s="18">
        <f>'6119'!P81</f>
        <v>-0.6366325202080575</v>
      </c>
      <c r="J81">
        <f>'6120'!P81</f>
        <v>2.3206190070177235</v>
      </c>
      <c r="K81">
        <f>'6123'!P81</f>
        <v>-2.4635656775587701E-2</v>
      </c>
      <c r="L81" s="18">
        <f>'6125'!P81</f>
        <v>-0.12909237193906462</v>
      </c>
      <c r="M81" s="18">
        <f>'6126'!P81</f>
        <v>0.5743566574156741</v>
      </c>
      <c r="N81" s="18">
        <f>'6127'!P81</f>
        <v>-0.25613819087558137</v>
      </c>
      <c r="O81">
        <f>'6395'!P81</f>
        <v>-2.9101532952241755</v>
      </c>
      <c r="P81">
        <f>'6396'!P81</f>
        <v>-1.1403518590320869</v>
      </c>
      <c r="Q81">
        <f>'6399'!P81</f>
        <v>-1.6161331419931904</v>
      </c>
      <c r="R81">
        <f>'6401'!P81</f>
        <v>1.4222393291542514</v>
      </c>
      <c r="S81">
        <f>'6404'!P81</f>
        <v>-1.0409930677743313</v>
      </c>
      <c r="U81" s="27">
        <f t="shared" si="5"/>
        <v>0.13514340242666084</v>
      </c>
      <c r="V81" s="27">
        <f t="shared" si="6"/>
        <v>0.54651783599846882</v>
      </c>
      <c r="W81" s="27"/>
      <c r="X81" s="3">
        <v>-13</v>
      </c>
      <c r="Y81" s="3"/>
      <c r="Z81">
        <f t="shared" si="7"/>
        <v>-0.19261528140732298</v>
      </c>
    </row>
    <row r="82" spans="1:26" x14ac:dyDescent="0.15">
      <c r="A82">
        <v>40.5</v>
      </c>
      <c r="B82">
        <v>38</v>
      </c>
      <c r="C82">
        <v>80</v>
      </c>
      <c r="E82"/>
      <c r="F82">
        <f>'6093'!P82</f>
        <v>1.6152174668753301</v>
      </c>
      <c r="G82">
        <f>'6094'!P82</f>
        <v>-1.0947129156371109</v>
      </c>
      <c r="H82">
        <f>'6099'!P82</f>
        <v>2.144037559948373</v>
      </c>
      <c r="I82" s="18">
        <f>'6119'!P82</f>
        <v>0.93394203138072585</v>
      </c>
      <c r="J82">
        <f>'6120'!P82</f>
        <v>1.9313314513061488</v>
      </c>
      <c r="K82">
        <f>'6123'!P82</f>
        <v>0.52602366157779779</v>
      </c>
      <c r="L82" s="18">
        <f>'6125'!P82</f>
        <v>-1.8215627290880048</v>
      </c>
      <c r="M82" s="18">
        <f>'6126'!P82</f>
        <v>8.8258928307344039E-2</v>
      </c>
      <c r="N82" s="18">
        <f>'6127'!P82</f>
        <v>1.3402788996487862</v>
      </c>
      <c r="O82">
        <f>'6395'!P82</f>
        <v>-0.46927124775939216</v>
      </c>
      <c r="P82">
        <f>'6396'!P82</f>
        <v>-1.2147019099983021</v>
      </c>
      <c r="Q82">
        <f>'6399'!P82</f>
        <v>0.36152966268088005</v>
      </c>
      <c r="R82">
        <f>'6401'!P82</f>
        <v>-1.8964439479854298</v>
      </c>
      <c r="S82">
        <f>'6404'!P82</f>
        <v>-0.73627519741527692</v>
      </c>
      <c r="U82" s="27">
        <f t="shared" si="5"/>
        <v>0.60489664662332288</v>
      </c>
      <c r="V82" s="27">
        <f t="shared" si="6"/>
        <v>0.57817450366864587</v>
      </c>
      <c r="W82" s="27"/>
      <c r="X82" s="3">
        <v>-13</v>
      </c>
      <c r="Y82" s="3"/>
      <c r="Z82">
        <f t="shared" si="7"/>
        <v>0.22489429549411205</v>
      </c>
    </row>
    <row r="83" spans="1:26" x14ac:dyDescent="0.15">
      <c r="A83">
        <v>41</v>
      </c>
      <c r="B83">
        <v>38.5</v>
      </c>
      <c r="C83">
        <v>81</v>
      </c>
      <c r="E83"/>
      <c r="F83">
        <f>'6093'!P83</f>
        <v>-0.65814799699913284</v>
      </c>
      <c r="G83">
        <f>'6094'!P83</f>
        <v>-2.2102846338702085</v>
      </c>
      <c r="H83">
        <f>'6099'!P83</f>
        <v>4.5820929624508162</v>
      </c>
      <c r="I83" s="18">
        <f>'6119'!P83</f>
        <v>-1.0401295859719115</v>
      </c>
      <c r="J83">
        <f>'6120'!P83</f>
        <v>2.9227041602772266</v>
      </c>
      <c r="K83">
        <f>'6123'!P83</f>
        <v>0.30525667124787254</v>
      </c>
      <c r="L83" s="18">
        <f>'6125'!P83</f>
        <v>0.26296775787259236</v>
      </c>
      <c r="M83" s="18">
        <f>'6126'!P83</f>
        <v>1.0810774189551795</v>
      </c>
      <c r="N83" s="18">
        <f>'6127'!P83</f>
        <v>-0.28063557291599328</v>
      </c>
      <c r="O83">
        <f>'6395'!P83</f>
        <v>-4.8623594398548159E-3</v>
      </c>
      <c r="P83">
        <f>'6396'!P83</f>
        <v>-3.2213857294714452</v>
      </c>
      <c r="Q83">
        <f>'6399'!P83</f>
        <v>-1.7343614660956068</v>
      </c>
      <c r="R83">
        <f>'6401'!P83</f>
        <v>0.81622441636526377</v>
      </c>
      <c r="S83">
        <f>'6404'!P83</f>
        <v>1.1333266691048738</v>
      </c>
      <c r="U83" s="27">
        <f t="shared" si="5"/>
        <v>0.5949227621438935</v>
      </c>
      <c r="V83" s="27">
        <f t="shared" si="6"/>
        <v>0.89473278873449358</v>
      </c>
      <c r="W83" s="27"/>
      <c r="X83" s="3">
        <v>-13</v>
      </c>
      <c r="Y83" s="3"/>
      <c r="Z83">
        <f t="shared" si="7"/>
        <v>0.12905269921636875</v>
      </c>
    </row>
    <row r="84" spans="1:26" x14ac:dyDescent="0.15">
      <c r="A84">
        <v>41.5</v>
      </c>
      <c r="B84">
        <v>39</v>
      </c>
      <c r="C84">
        <v>82</v>
      </c>
      <c r="E84"/>
      <c r="F84">
        <f>'6093'!P84</f>
        <v>-1.4111417961414754</v>
      </c>
      <c r="G84">
        <f>'6094'!P84</f>
        <v>-0.76935055847644462</v>
      </c>
      <c r="H84">
        <f>'6099'!P84</f>
        <v>2.2091675723309394</v>
      </c>
      <c r="I84" s="18">
        <f>'6119'!P84</f>
        <v>-1.095648963112666</v>
      </c>
      <c r="J84">
        <f>'6120'!P84</f>
        <v>1.7350074119853138</v>
      </c>
      <c r="K84">
        <f>'6123'!P84</f>
        <v>2.0021843532136581</v>
      </c>
      <c r="L84" s="18">
        <f>'6125'!P84</f>
        <v>-0.15057041851389602</v>
      </c>
      <c r="M84" s="18">
        <f>'6126'!P84</f>
        <v>-0.37216028051361366</v>
      </c>
      <c r="N84" s="18">
        <f>'6127'!P84</f>
        <v>-1.0962340693835801</v>
      </c>
      <c r="O84">
        <f>'6395'!P84</f>
        <v>-1.6786929288089578</v>
      </c>
      <c r="P84">
        <f>'6396'!P84</f>
        <v>-0.16523760520035899</v>
      </c>
      <c r="Q84">
        <f>'6399'!P84</f>
        <v>-0.51611082608553527</v>
      </c>
      <c r="R84">
        <f>'6401'!P84</f>
        <v>-1.2417565768405556</v>
      </c>
      <c r="S84">
        <f>'6404'!P84</f>
        <v>-2.3821201624260389</v>
      </c>
      <c r="U84" s="27">
        <f t="shared" si="5"/>
        <v>0.35994965732648987</v>
      </c>
      <c r="V84" s="27">
        <f t="shared" si="6"/>
        <v>0.59359292464289948</v>
      </c>
      <c r="W84" s="27"/>
      <c r="X84" s="3">
        <v>-13</v>
      </c>
      <c r="Y84" s="3"/>
      <c r="Z84">
        <f t="shared" si="7"/>
        <v>-0.64273069228098989</v>
      </c>
    </row>
    <row r="85" spans="1:26" x14ac:dyDescent="0.15">
      <c r="A85">
        <v>42</v>
      </c>
      <c r="B85">
        <v>39.5</v>
      </c>
      <c r="C85">
        <v>83</v>
      </c>
      <c r="E85"/>
      <c r="F85">
        <f>'6093'!P85</f>
        <v>0.2870468837320489</v>
      </c>
      <c r="G85">
        <f>'6094'!P85</f>
        <v>3.4397424139513501E-2</v>
      </c>
      <c r="H85">
        <f>'6099'!P85</f>
        <v>2.8072763516228716</v>
      </c>
      <c r="I85" s="18">
        <f>'6119'!P85</f>
        <v>-9.4551764332023114E-2</v>
      </c>
      <c r="J85">
        <f>'6120'!P85</f>
        <v>-0.98949475443375001</v>
      </c>
      <c r="K85">
        <f>'6123'!P85</f>
        <v>3.8137609354142863</v>
      </c>
      <c r="L85" s="18">
        <f>'6125'!P85</f>
        <v>-1.2675314534364812</v>
      </c>
      <c r="M85" s="18">
        <f>'6126'!P85</f>
        <v>0.38873865198268237</v>
      </c>
      <c r="N85" s="18">
        <f>'6127'!P85</f>
        <v>-0.30382674908838836</v>
      </c>
      <c r="O85">
        <f>'6395'!P85</f>
        <v>-0.95703846789644431</v>
      </c>
      <c r="P85">
        <f>'6396'!P85</f>
        <v>-0.50664187781130243</v>
      </c>
      <c r="Q85">
        <f>'6399'!P85</f>
        <v>-1.5130783547052604</v>
      </c>
      <c r="R85">
        <f>'6401'!P85</f>
        <v>-2.3126066037415955</v>
      </c>
      <c r="S85">
        <f>'6404'!P85</f>
        <v>-0.11249840713422339</v>
      </c>
      <c r="U85" s="27">
        <f t="shared" si="5"/>
        <v>0.65584337467235243</v>
      </c>
      <c r="V85" s="27">
        <f t="shared" si="6"/>
        <v>0.7252735813708745</v>
      </c>
      <c r="W85" s="27"/>
      <c r="X85" s="3">
        <v>-13</v>
      </c>
      <c r="Y85" s="3"/>
      <c r="Z85">
        <f t="shared" si="7"/>
        <v>-0.20816257811130587</v>
      </c>
    </row>
    <row r="86" spans="1:26" x14ac:dyDescent="0.15">
      <c r="A86">
        <v>42.5</v>
      </c>
      <c r="B86">
        <v>40</v>
      </c>
      <c r="C86">
        <v>84</v>
      </c>
      <c r="E86"/>
      <c r="F86">
        <f>'6093'!P86</f>
        <v>0.88476641557880009</v>
      </c>
      <c r="G86">
        <f>'6094'!P86</f>
        <v>-0.40166148893496251</v>
      </c>
      <c r="H86">
        <f>'6099'!P86</f>
        <v>3.2667445905755419</v>
      </c>
      <c r="I86" s="18">
        <f>'6119'!P86</f>
        <v>0.54038017374589287</v>
      </c>
      <c r="J86">
        <f>'6120'!P86</f>
        <v>-1.6396522009383703</v>
      </c>
      <c r="K86">
        <f>'6123'!P86</f>
        <v>2.850511445138951</v>
      </c>
      <c r="L86" s="18">
        <f>'6125'!P86</f>
        <v>-1.2809557141243721</v>
      </c>
      <c r="M86" s="18">
        <f>'6126'!P86</f>
        <v>0.86364955914765984</v>
      </c>
      <c r="N86" s="18">
        <f>'6127'!P86</f>
        <v>-3.4434211443675928</v>
      </c>
      <c r="O86">
        <f>'6395'!P86</f>
        <v>-1.2151198863720858</v>
      </c>
      <c r="P86">
        <f>'6396'!P86</f>
        <v>-1.4397979609303015</v>
      </c>
      <c r="Q86">
        <f>'6399'!P86</f>
        <v>-1.5392090294011718</v>
      </c>
      <c r="R86">
        <f>'6401'!P86</f>
        <v>0.52350473373449402</v>
      </c>
      <c r="S86">
        <f>'6404'!P86</f>
        <v>-1.6639896766250273</v>
      </c>
      <c r="U86" s="27">
        <f t="shared" si="5"/>
        <v>0.60287617443449726</v>
      </c>
      <c r="V86" s="27">
        <f t="shared" si="6"/>
        <v>0.72075157735014728</v>
      </c>
      <c r="W86" s="27"/>
      <c r="X86" s="3">
        <v>-13</v>
      </c>
      <c r="Y86" s="3"/>
      <c r="Z86">
        <f t="shared" si="7"/>
        <v>-0.80839068765352418</v>
      </c>
    </row>
    <row r="87" spans="1:26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/>
      <c r="F87" s="25">
        <f>'6093'!P87</f>
        <v>1.4747828309160211</v>
      </c>
      <c r="G87" s="25">
        <f>'6094'!P87</f>
        <v>-0.7296584520175069</v>
      </c>
      <c r="H87" s="25">
        <f>'6099'!P87</f>
        <v>0.94351832316757012</v>
      </c>
      <c r="I87" s="26">
        <f>'6119'!P87</f>
        <v>-0.2946598755021298</v>
      </c>
      <c r="J87" s="25">
        <f>'6120'!P87</f>
        <v>1.3427048251537665</v>
      </c>
      <c r="K87" s="25">
        <f>'6123'!P87</f>
        <v>1.1218783669528245</v>
      </c>
      <c r="L87" s="26">
        <f>'6125'!P87</f>
        <v>-0.18767912956900479</v>
      </c>
      <c r="M87" s="26">
        <f>'6126'!P87</f>
        <v>1.207900568494239</v>
      </c>
      <c r="N87" s="26">
        <f>'6127'!P87</f>
        <v>-1.6031525693693234</v>
      </c>
      <c r="O87" s="25">
        <f>'6395'!P87</f>
        <v>-1.9125802206394815</v>
      </c>
      <c r="P87" s="25">
        <f>'6396'!P87</f>
        <v>-0.60845261702355213</v>
      </c>
      <c r="Q87" s="25">
        <f>'6399'!P87</f>
        <v>0.78700723744045753</v>
      </c>
      <c r="R87" s="25">
        <f>'6401'!P87</f>
        <v>-0.7418715283877324</v>
      </c>
      <c r="S87" s="25">
        <f>'6404'!P87</f>
        <v>0.21940593039101469</v>
      </c>
      <c r="T87" s="26"/>
      <c r="U87" s="28">
        <f t="shared" si="5"/>
        <v>0.52441241272879158</v>
      </c>
      <c r="V87" s="28">
        <f t="shared" si="6"/>
        <v>0.34003043443564157</v>
      </c>
      <c r="W87" s="27"/>
      <c r="X87" s="25"/>
      <c r="Y87" s="25"/>
      <c r="Z87">
        <f t="shared" si="7"/>
        <v>1.5863400411004952E-2</v>
      </c>
    </row>
    <row r="88" spans="1:26" x14ac:dyDescent="0.15">
      <c r="A88">
        <v>43.5</v>
      </c>
      <c r="B88">
        <v>41</v>
      </c>
      <c r="C88">
        <v>86</v>
      </c>
      <c r="E88"/>
      <c r="F88">
        <f>'6093'!P88</f>
        <v>0.62537238107601523</v>
      </c>
      <c r="G88">
        <f>'6094'!P88</f>
        <v>-1.1063353725478056</v>
      </c>
      <c r="H88">
        <f>'6099'!P88</f>
        <v>0.68298366295792745</v>
      </c>
      <c r="I88" s="18">
        <f>'6119'!P88</f>
        <v>-0.49541746420983851</v>
      </c>
      <c r="J88">
        <f>'6120'!P88</f>
        <v>-8.1561749935382705E-2</v>
      </c>
      <c r="K88">
        <f>'6123'!P88</f>
        <v>0.36833198846056842</v>
      </c>
      <c r="L88" s="18">
        <f>'6125'!P88</f>
        <v>-1.1108035179153837</v>
      </c>
      <c r="M88" s="18">
        <f>'6126'!P88</f>
        <v>-0.82001210118466461</v>
      </c>
      <c r="N88" s="18">
        <f>'6127'!P88</f>
        <v>-1.3881151022063136</v>
      </c>
      <c r="O88">
        <f>'6395'!P88</f>
        <v>-0.25446760361339588</v>
      </c>
      <c r="P88">
        <f>'6396'!P88</f>
        <v>-0.95450724475700033</v>
      </c>
      <c r="Q88">
        <f>'6399'!P88</f>
        <v>-5.7776652706286825E-2</v>
      </c>
      <c r="R88">
        <f>'6401'!P88</f>
        <v>1.4054553982053173</v>
      </c>
      <c r="S88">
        <f>'6404'!P88</f>
        <v>-0.98944647036623679</v>
      </c>
      <c r="U88" s="27">
        <f t="shared" si="5"/>
        <v>-0.15963286744484279</v>
      </c>
      <c r="V88" s="27">
        <f t="shared" si="6"/>
        <v>0.28969607969811195</v>
      </c>
      <c r="W88" s="27"/>
      <c r="X88" s="3"/>
      <c r="Y88" s="3"/>
      <c r="Z88">
        <f t="shared" si="7"/>
        <v>-0.37494253391161719</v>
      </c>
    </row>
    <row r="89" spans="1:26" x14ac:dyDescent="0.15">
      <c r="A89">
        <v>44</v>
      </c>
      <c r="B89">
        <v>41.5</v>
      </c>
      <c r="C89">
        <v>87</v>
      </c>
      <c r="E89"/>
      <c r="F89">
        <f>'6093'!P89</f>
        <v>2.0566238006430444</v>
      </c>
      <c r="G89">
        <f>'6094'!P89</f>
        <v>-3.3220849943112176</v>
      </c>
      <c r="H89">
        <f>'6099'!P89</f>
        <v>1.8424993829250229</v>
      </c>
      <c r="I89" s="18">
        <f>'6119'!P89</f>
        <v>2.1685974078181531</v>
      </c>
      <c r="J89">
        <f>'6120'!P89</f>
        <v>-1.6169931714183603</v>
      </c>
      <c r="K89">
        <f>'6123'!P89</f>
        <v>-0.6395383402525413</v>
      </c>
      <c r="L89" s="18">
        <f>'6125'!P89</f>
        <v>-9.4896498448334213E-2</v>
      </c>
      <c r="M89" s="18">
        <f>'6126'!P89</f>
        <v>-0.35111136368940837</v>
      </c>
      <c r="N89" s="18">
        <f>'6127'!P89</f>
        <v>2.2033855237157738</v>
      </c>
      <c r="O89">
        <f>'6395'!P89</f>
        <v>0.29655000610871418</v>
      </c>
      <c r="P89">
        <f>'6396'!P89</f>
        <v>-0.58961513548231359</v>
      </c>
      <c r="Q89">
        <f>'6399'!P89</f>
        <v>-0.6676984045498211</v>
      </c>
      <c r="R89">
        <f>'6401'!P89</f>
        <v>0.29808586357846339</v>
      </c>
      <c r="S89">
        <f>'6404'!P89</f>
        <v>1.3558948914097371</v>
      </c>
      <c r="U89" s="27">
        <f t="shared" si="5"/>
        <v>5.6315369565109574E-2</v>
      </c>
      <c r="V89" s="27">
        <f t="shared" si="6"/>
        <v>0.79243522289887935</v>
      </c>
      <c r="W89" s="27"/>
      <c r="X89" s="3"/>
      <c r="Y89" s="3"/>
      <c r="Z89">
        <f t="shared" si="7"/>
        <v>0.10082675383018998</v>
      </c>
    </row>
    <row r="90" spans="1:26" x14ac:dyDescent="0.15">
      <c r="A90">
        <v>44.5</v>
      </c>
      <c r="B90">
        <v>42</v>
      </c>
      <c r="C90">
        <v>88</v>
      </c>
      <c r="E90"/>
      <c r="F90">
        <f>'6093'!P90</f>
        <v>3.3463967711852267</v>
      </c>
      <c r="G90">
        <f>'6094'!P90</f>
        <v>-2.0226570689563599E-3</v>
      </c>
      <c r="H90">
        <f>'6099'!P90</f>
        <v>-1.1275560624542389</v>
      </c>
      <c r="I90" s="18">
        <f>'6119'!P90</f>
        <v>-0.96700546563571188</v>
      </c>
      <c r="J90">
        <f>'6120'!P90</f>
        <v>1.2909995243575194</v>
      </c>
      <c r="K90">
        <f>'6123'!P90</f>
        <v>-1.1997484314807116</v>
      </c>
      <c r="L90" s="18">
        <f>'6125'!P90</f>
        <v>-1.5047704963810806</v>
      </c>
      <c r="M90" s="18">
        <f>'6126'!P90</f>
        <v>0.11966509668183553</v>
      </c>
      <c r="N90" s="18">
        <f>'6127'!P90</f>
        <v>0.10515615950919818</v>
      </c>
      <c r="O90">
        <f>'6395'!P90</f>
        <v>-0.27531912432040551</v>
      </c>
      <c r="P90">
        <f>'6396'!P90</f>
        <v>-0.50548770552988298</v>
      </c>
      <c r="Q90">
        <f>'6399'!P90</f>
        <v>0.96334475871234626</v>
      </c>
      <c r="R90">
        <f>'6401'!P90</f>
        <v>0.78115794344085321</v>
      </c>
      <c r="S90">
        <f>'6404'!P90</f>
        <v>-0.88430827798011458</v>
      </c>
      <c r="U90" s="27">
        <f t="shared" si="5"/>
        <v>-2.3386688211136208E-2</v>
      </c>
      <c r="V90" s="27">
        <f t="shared" si="6"/>
        <v>0.66853499112575421</v>
      </c>
      <c r="W90" s="27"/>
      <c r="X90" s="3"/>
      <c r="Y90" s="3"/>
      <c r="Z90">
        <f t="shared" si="7"/>
        <v>-0.13867089069468094</v>
      </c>
    </row>
    <row r="91" spans="1:26" x14ac:dyDescent="0.15">
      <c r="A91">
        <v>45</v>
      </c>
      <c r="B91">
        <v>42.5</v>
      </c>
      <c r="C91">
        <v>89</v>
      </c>
      <c r="E91"/>
      <c r="F91">
        <f>'6093'!P91</f>
        <v>4.4592762957990528</v>
      </c>
      <c r="G91">
        <f>'6094'!P91</f>
        <v>0.74798948207030247</v>
      </c>
      <c r="H91">
        <f>'6099'!P91</f>
        <v>-2.4311697626756903</v>
      </c>
      <c r="I91" s="18">
        <f>'6119'!P91</f>
        <v>1.8046492006299382</v>
      </c>
      <c r="J91">
        <f>'6120'!P91</f>
        <v>-0.45758028371705201</v>
      </c>
      <c r="K91">
        <f>'6123'!P91</f>
        <v>0.74271171381663559</v>
      </c>
      <c r="L91" s="18">
        <f>'6125'!P91</f>
        <v>0.42847816428766267</v>
      </c>
      <c r="M91" s="18">
        <f>'6126'!P91</f>
        <v>1.2663255995591249</v>
      </c>
      <c r="N91" s="18">
        <f>'6127'!P91</f>
        <v>-3.1156796341789921</v>
      </c>
      <c r="O91">
        <f>'6395'!P91</f>
        <v>0.75965384435937011</v>
      </c>
      <c r="P91">
        <f>'6396'!P91</f>
        <v>-1.8033900983655988</v>
      </c>
      <c r="Q91">
        <f>'6399'!P91</f>
        <v>-1.0305365666907766</v>
      </c>
      <c r="R91">
        <f>'6401'!P91</f>
        <v>-0.22098318785284729</v>
      </c>
      <c r="S91">
        <f>'6404'!P91</f>
        <v>-1.3461906178295353</v>
      </c>
      <c r="U91" s="27">
        <f t="shared" si="5"/>
        <v>0.75633640145869285</v>
      </c>
      <c r="V91" s="27">
        <f t="shared" si="6"/>
        <v>0.7951079468163863</v>
      </c>
      <c r="W91" s="27"/>
      <c r="Z91">
        <f t="shared" si="7"/>
        <v>0.10374748821740767</v>
      </c>
    </row>
    <row r="92" spans="1:26" x14ac:dyDescent="0.15">
      <c r="A92">
        <v>45.5</v>
      </c>
      <c r="B92">
        <v>43</v>
      </c>
      <c r="C92">
        <v>90</v>
      </c>
      <c r="E92"/>
      <c r="F92">
        <f>'6093'!P92</f>
        <v>2.6997791303909966</v>
      </c>
      <c r="G92">
        <f>'6094'!P92</f>
        <v>0.16116110111304907</v>
      </c>
      <c r="H92">
        <f>'6099'!P92</f>
        <v>1.730816311720125</v>
      </c>
      <c r="I92" s="18">
        <f>'6119'!P92</f>
        <v>-0.38627535339175151</v>
      </c>
      <c r="J92">
        <f>'6120'!P92</f>
        <v>0.89411506139770691</v>
      </c>
      <c r="K92">
        <f>'6123'!P92</f>
        <v>0.52560570562159381</v>
      </c>
      <c r="L92" s="18">
        <f>'6125'!P92</f>
        <v>-2.177947611652407</v>
      </c>
      <c r="M92" s="18">
        <f>'6126'!P92</f>
        <v>1.0542905160462923</v>
      </c>
      <c r="N92" s="18">
        <f>'6127'!P92</f>
        <v>-0.38635876441415584</v>
      </c>
      <c r="O92">
        <f>'6395'!P92</f>
        <v>0.54039975043932864</v>
      </c>
      <c r="P92">
        <f>'6396'!P92</f>
        <v>-2.4806200738237743</v>
      </c>
      <c r="Q92">
        <f>'6399'!P92</f>
        <v>-0.78529018664621697</v>
      </c>
      <c r="R92">
        <f>'6401'!P92</f>
        <v>1.5233870768566611</v>
      </c>
      <c r="S92">
        <f>'6404'!P92</f>
        <v>4.460593032219369E-2</v>
      </c>
      <c r="U92" s="27">
        <f t="shared" si="5"/>
        <v>0.4924649064570446</v>
      </c>
      <c r="V92" s="27">
        <f t="shared" si="6"/>
        <v>0.58921297625411007</v>
      </c>
      <c r="W92" s="27"/>
      <c r="Z92">
        <f t="shared" si="7"/>
        <v>0.34338340336732143</v>
      </c>
    </row>
    <row r="93" spans="1:26" x14ac:dyDescent="0.15">
      <c r="A93">
        <v>46</v>
      </c>
      <c r="B93">
        <v>43.5</v>
      </c>
      <c r="C93">
        <v>91</v>
      </c>
      <c r="E93"/>
      <c r="F93">
        <f>'6093'!P93</f>
        <v>3.0116417509494826</v>
      </c>
      <c r="G93">
        <f>'6094'!P93</f>
        <v>-0.64519504422688756</v>
      </c>
      <c r="H93">
        <f>'6099'!P93</f>
        <v>2.0474118914191219</v>
      </c>
      <c r="I93" s="18">
        <f>'6119'!P93</f>
        <v>2.080907380572687</v>
      </c>
      <c r="J93">
        <f>'6120'!P93</f>
        <v>-0.83642255000871535</v>
      </c>
      <c r="K93">
        <f>'6123'!P93</f>
        <v>1.4777368747761954</v>
      </c>
      <c r="L93" s="18">
        <f>'6125'!P93</f>
        <v>-0.54240485353578749</v>
      </c>
      <c r="M93" s="18">
        <f>'6126'!P93</f>
        <v>1.9112928219679211</v>
      </c>
      <c r="N93" s="18">
        <f>'6127'!P93</f>
        <v>-2.6443177091612502</v>
      </c>
      <c r="O93">
        <f>'6395'!P93</f>
        <v>-0.24481454426175678</v>
      </c>
      <c r="P93">
        <f>'6396'!P93</f>
        <v>-1.1867489620316909</v>
      </c>
      <c r="Q93">
        <f>'6399'!P93</f>
        <v>-0.14941365629460773</v>
      </c>
      <c r="R93">
        <f>'6401'!P93</f>
        <v>-1.2628628689215355</v>
      </c>
      <c r="S93">
        <f>'6404'!P93</f>
        <v>0.25813024251494548</v>
      </c>
      <c r="U93" s="27">
        <f t="shared" si="5"/>
        <v>0.94195363570658519</v>
      </c>
      <c r="V93" s="27">
        <f t="shared" si="6"/>
        <v>0.59711427231375358</v>
      </c>
      <c r="W93" s="27"/>
      <c r="Z93">
        <f t="shared" si="7"/>
        <v>-0.19711410027818227</v>
      </c>
    </row>
    <row r="94" spans="1:26" x14ac:dyDescent="0.15">
      <c r="A94">
        <v>46.5</v>
      </c>
      <c r="B94">
        <v>44</v>
      </c>
      <c r="C94">
        <v>92</v>
      </c>
      <c r="E94"/>
      <c r="F94">
        <f>'6093'!P94</f>
        <v>2.1057388100282894</v>
      </c>
      <c r="G94">
        <f>'6094'!P94</f>
        <v>-2.9107786252024659</v>
      </c>
      <c r="H94">
        <f>'6099'!P94</f>
        <v>-1.8876036856567531</v>
      </c>
      <c r="I94" s="18">
        <f>'6119'!P94</f>
        <v>0.50958738141111848</v>
      </c>
      <c r="J94">
        <f>'6120'!P94</f>
        <v>0.38858784622485532</v>
      </c>
      <c r="K94">
        <f>'6123'!P94</f>
        <v>2.9112347615427643</v>
      </c>
      <c r="L94" s="18">
        <f>'6125'!P94</f>
        <v>-0.91208376010855807</v>
      </c>
      <c r="M94" s="18">
        <f>'6126'!P94</f>
        <v>0.99039939728607762</v>
      </c>
      <c r="N94" s="18">
        <f>'6127'!P94</f>
        <v>0.35684951960276162</v>
      </c>
      <c r="O94">
        <f>'6395'!P94</f>
        <v>-0.65247036316882501</v>
      </c>
      <c r="P94">
        <f>'6396'!P94</f>
        <v>-1.2360967159114196</v>
      </c>
      <c r="Q94">
        <f>'6399'!P94</f>
        <v>-0.5435914584508531</v>
      </c>
      <c r="R94">
        <f>'6401'!P94</f>
        <v>4.4277148913380842</v>
      </c>
      <c r="S94">
        <f>'6404'!P94</f>
        <v>0.58122986375879171</v>
      </c>
      <c r="U94" s="27">
        <f t="shared" si="5"/>
        <v>2.9240389748464355E-2</v>
      </c>
      <c r="V94" s="27">
        <f t="shared" si="6"/>
        <v>0.78954018034831985</v>
      </c>
      <c r="W94" s="27"/>
      <c r="Z94">
        <f t="shared" si="7"/>
        <v>0.3727186829138085</v>
      </c>
    </row>
    <row r="95" spans="1:26" x14ac:dyDescent="0.15">
      <c r="A95">
        <v>47</v>
      </c>
      <c r="B95">
        <v>44.5</v>
      </c>
      <c r="C95">
        <v>93</v>
      </c>
      <c r="E95"/>
      <c r="F95">
        <f>'6093'!P95</f>
        <v>1.2492893566302412</v>
      </c>
      <c r="G95">
        <f>'6094'!P95</f>
        <v>-0.96644428066150478</v>
      </c>
      <c r="H95">
        <f>'6099'!P95</f>
        <v>-0.50522391673307543</v>
      </c>
      <c r="I95" s="18">
        <f>'6119'!P95</f>
        <v>-7.6336659811779228E-2</v>
      </c>
      <c r="J95">
        <f>'6120'!P95</f>
        <v>0.2114161877575747</v>
      </c>
      <c r="K95">
        <f>'6123'!P95</f>
        <v>3.7020672537226047</v>
      </c>
      <c r="L95" s="18">
        <f>'6125'!P95</f>
        <v>-0.99752412385224876</v>
      </c>
      <c r="M95" s="18">
        <f>'6126'!P95</f>
        <v>1.2997446088380116</v>
      </c>
      <c r="N95" s="18">
        <f>'6127'!P95</f>
        <v>1.1450754816182189</v>
      </c>
      <c r="O95">
        <f>'6395'!P95</f>
        <v>-0.9087099900208645</v>
      </c>
      <c r="P95">
        <f>'6396'!P95</f>
        <v>-1.5658608401261807</v>
      </c>
      <c r="Q95">
        <f>'6399'!P95</f>
        <v>2.1366875082542878</v>
      </c>
      <c r="R95">
        <f>'6401'!P95</f>
        <v>2.6451323987783644</v>
      </c>
      <c r="S95">
        <f>'6404'!P95</f>
        <v>0.28723362054463591</v>
      </c>
      <c r="U95" s="27">
        <f t="shared" si="5"/>
        <v>0.37389197386454459</v>
      </c>
      <c r="V95" s="27">
        <f t="shared" si="6"/>
        <v>0.62720664955323469</v>
      </c>
      <c r="W95" s="27"/>
      <c r="Z95">
        <f t="shared" si="7"/>
        <v>0.24932490415110531</v>
      </c>
    </row>
    <row r="96" spans="1:26" x14ac:dyDescent="0.15">
      <c r="A96">
        <v>47.5</v>
      </c>
      <c r="B96">
        <v>45</v>
      </c>
      <c r="C96">
        <v>94</v>
      </c>
      <c r="E96"/>
      <c r="F96">
        <f>'6093'!P96</f>
        <v>0.98559124901811435</v>
      </c>
      <c r="G96">
        <f>'6094'!P96</f>
        <v>0.30275131852595299</v>
      </c>
      <c r="H96">
        <f>'6099'!P96</f>
        <v>-0.64302275154829358</v>
      </c>
      <c r="I96" s="18">
        <f>'6119'!P96</f>
        <v>0.31467810721160283</v>
      </c>
      <c r="J96">
        <f>'6120'!P96</f>
        <v>-1.7381463871273157</v>
      </c>
      <c r="K96">
        <f>'6123'!P96</f>
        <v>1.2007265677153294</v>
      </c>
      <c r="L96" s="18">
        <f>'6125'!P96</f>
        <v>-0.27063548941561044</v>
      </c>
      <c r="M96" s="18">
        <f>'6126'!P96</f>
        <v>1.4747015751881765</v>
      </c>
      <c r="N96" s="18">
        <f>'6127'!P96</f>
        <v>-1.2048329157435993</v>
      </c>
      <c r="O96">
        <f>'6395'!P96</f>
        <v>0.76034893811308901</v>
      </c>
      <c r="P96">
        <f>'6396'!P96</f>
        <v>-2.4399160297878195</v>
      </c>
      <c r="Q96">
        <f>'6399'!P96</f>
        <v>1.1210602903932803</v>
      </c>
      <c r="R96">
        <f>'6401'!P96</f>
        <v>0.52660444922716798</v>
      </c>
      <c r="S96">
        <f>'6404'!P96</f>
        <v>-9.3449295221611009E-3</v>
      </c>
      <c r="U96" s="27">
        <f t="shared" si="5"/>
        <v>2.1706087768539977E-2</v>
      </c>
      <c r="V96" s="27">
        <f t="shared" si="6"/>
        <v>0.38136320904924492</v>
      </c>
      <c r="W96" s="27"/>
      <c r="Z96">
        <f t="shared" si="7"/>
        <v>0.30871471286877794</v>
      </c>
    </row>
    <row r="97" spans="1:26" x14ac:dyDescent="0.15">
      <c r="A97">
        <v>48</v>
      </c>
      <c r="B97">
        <v>45.5</v>
      </c>
      <c r="C97">
        <v>95</v>
      </c>
      <c r="E97"/>
      <c r="F97">
        <f>'6093'!P97</f>
        <v>0.79995651005209412</v>
      </c>
      <c r="G97">
        <f>'6094'!P97</f>
        <v>-0.1598239272773401</v>
      </c>
      <c r="H97">
        <f>'6099'!P97</f>
        <v>-2.9590244093569007</v>
      </c>
      <c r="I97" s="18">
        <f>'6119'!P97</f>
        <v>-1.1818328440650183</v>
      </c>
      <c r="J97">
        <f>'6120'!P97</f>
        <v>2.3728618078695276</v>
      </c>
      <c r="K97">
        <f>'6123'!P97</f>
        <v>0.35610549058309887</v>
      </c>
      <c r="L97" s="18">
        <f>'6125'!P97</f>
        <v>-1.7862368598147018</v>
      </c>
      <c r="M97" s="18">
        <f>'6126'!P97</f>
        <v>0.20851338918887</v>
      </c>
      <c r="N97" s="18">
        <f>'6127'!P97</f>
        <v>-1.975527385123347</v>
      </c>
      <c r="O97">
        <f>'6395'!P97</f>
        <v>-2.4134908598009548</v>
      </c>
      <c r="P97">
        <f>'6396'!P97</f>
        <v>-2.4734205238176812</v>
      </c>
      <c r="Q97">
        <f>'6399'!P97</f>
        <v>-1.1395760298064705</v>
      </c>
      <c r="R97">
        <f>'6401'!P97</f>
        <v>2.9831567790632105</v>
      </c>
      <c r="S97">
        <f>'6404'!P97</f>
        <v>-0.65697864974895792</v>
      </c>
      <c r="U97" s="27">
        <f t="shared" si="5"/>
        <v>-0.36542774742989143</v>
      </c>
      <c r="V97" s="27">
        <f t="shared" si="6"/>
        <v>0.66959818727840359</v>
      </c>
      <c r="W97" s="27"/>
      <c r="Z97">
        <f t="shared" si="7"/>
        <v>-0.89827733977771418</v>
      </c>
    </row>
    <row r="98" spans="1:26" x14ac:dyDescent="0.15">
      <c r="A98">
        <v>48.5</v>
      </c>
      <c r="B98">
        <v>46</v>
      </c>
      <c r="C98">
        <v>96</v>
      </c>
      <c r="E98"/>
      <c r="F98">
        <f>'6093'!P98</f>
        <v>-1.6352338497189718</v>
      </c>
      <c r="G98">
        <f>'6094'!P98</f>
        <v>-0.39549428044390289</v>
      </c>
      <c r="H98">
        <f>'6099'!P98</f>
        <v>0.38249077176084217</v>
      </c>
      <c r="I98" s="18">
        <f>'6119'!P98</f>
        <v>-0.24205277451001092</v>
      </c>
      <c r="J98">
        <f>'6120'!P98</f>
        <v>-0.11068827139397969</v>
      </c>
      <c r="K98">
        <f>'6123'!P98</f>
        <v>0.45968492758649093</v>
      </c>
      <c r="L98" s="18">
        <f>'6125'!P98</f>
        <v>-0.6061832516804877</v>
      </c>
      <c r="M98" s="18">
        <f>'6126'!P98</f>
        <v>0.17520163787515711</v>
      </c>
      <c r="N98" s="18">
        <f>'6127'!P98</f>
        <v>-0.35346199308868315</v>
      </c>
      <c r="O98">
        <f>'6395'!P98</f>
        <v>6.5426976348197427E-2</v>
      </c>
      <c r="P98">
        <f>'6396'!P98</f>
        <v>-1.356324323027555</v>
      </c>
      <c r="Q98">
        <f>'6399'!P98</f>
        <v>0.48872967535167278</v>
      </c>
      <c r="R98">
        <f>'6401'!P98</f>
        <v>-1.3299625719214405</v>
      </c>
      <c r="S98">
        <f>'6404'!P98</f>
        <v>-0.65183332355423607</v>
      </c>
      <c r="U98" s="27">
        <f t="shared" si="5"/>
        <v>-0.30678238977143141</v>
      </c>
      <c r="V98" s="27">
        <f t="shared" si="6"/>
        <v>0.26580992238618956</v>
      </c>
      <c r="W98" s="27"/>
      <c r="Z98">
        <f t="shared" si="7"/>
        <v>-0.29775738379934702</v>
      </c>
    </row>
    <row r="99" spans="1:26" x14ac:dyDescent="0.15">
      <c r="A99">
        <v>49</v>
      </c>
      <c r="B99">
        <v>46.5</v>
      </c>
      <c r="C99">
        <v>97</v>
      </c>
      <c r="E99"/>
      <c r="F99">
        <f>'6093'!P99</f>
        <v>6.1816235908555187E-2</v>
      </c>
      <c r="G99">
        <f>'6094'!P99</f>
        <v>-0.58492877027115031</v>
      </c>
      <c r="H99">
        <f>'6099'!P99</f>
        <v>0.43185189356773745</v>
      </c>
      <c r="I99" s="18">
        <f>'6119'!P99</f>
        <v>2.0163022647887949</v>
      </c>
      <c r="J99">
        <f>'6120'!P99</f>
        <v>-2.576208094163789</v>
      </c>
      <c r="K99">
        <f>'6123'!P99</f>
        <v>0.37860017422372433</v>
      </c>
      <c r="L99" s="18">
        <f>'6125'!P99</f>
        <v>-0.48718112019158905</v>
      </c>
      <c r="M99" s="18">
        <f>'6126'!P99</f>
        <v>-0.68102436210140094</v>
      </c>
      <c r="N99" s="18">
        <f>'6127'!P99</f>
        <v>-0.29724990794914069</v>
      </c>
      <c r="O99">
        <f>'6395'!P99</f>
        <v>1.1349104404968233</v>
      </c>
      <c r="P99">
        <f>'6396'!P99</f>
        <v>-0.84019151457799657</v>
      </c>
      <c r="Q99">
        <f>'6399'!P99</f>
        <v>0.33081796514267559</v>
      </c>
      <c r="R99">
        <f>'6401'!P99</f>
        <v>2.3502510881574019</v>
      </c>
      <c r="S99">
        <f>'6404'!P99</f>
        <v>0.7498521114693345</v>
      </c>
      <c r="U99" s="27">
        <f t="shared" si="5"/>
        <v>-0.10853534516253094</v>
      </c>
      <c r="V99" s="27">
        <f t="shared" si="6"/>
        <v>0.52401849355008057</v>
      </c>
      <c r="W99" s="27"/>
      <c r="Z99">
        <f t="shared" si="7"/>
        <v>0.19631710052561541</v>
      </c>
    </row>
    <row r="100" spans="1:26" x14ac:dyDescent="0.15">
      <c r="A100">
        <v>49.5</v>
      </c>
      <c r="B100">
        <v>47</v>
      </c>
      <c r="C100">
        <v>98</v>
      </c>
      <c r="E100"/>
      <c r="F100">
        <f>'6093'!P100</f>
        <v>1.2120873145431075</v>
      </c>
      <c r="G100">
        <f>'6094'!P100</f>
        <v>-1.6929327379126429</v>
      </c>
      <c r="H100">
        <f>'6099'!P100</f>
        <v>-2.4799857010103636</v>
      </c>
      <c r="I100" s="18">
        <f>'6119'!P100</f>
        <v>-0.39342460651857525</v>
      </c>
      <c r="J100">
        <f>'6120'!P100</f>
        <v>-0.77040206259334687</v>
      </c>
      <c r="K100">
        <f>'6123'!P100</f>
        <v>-0.60998467295709946</v>
      </c>
      <c r="L100" s="18">
        <f>'6125'!P100</f>
        <v>-1.5032882861629995</v>
      </c>
      <c r="M100" s="18">
        <f>'6126'!P100</f>
        <v>-0.43508265277009101</v>
      </c>
      <c r="N100" s="18">
        <f>'6127'!P100</f>
        <v>1.4202230747588129</v>
      </c>
      <c r="O100">
        <f>'6395'!P100</f>
        <v>0.86283700779529682</v>
      </c>
      <c r="P100">
        <f>'6396'!P100</f>
        <v>0.10175542758228202</v>
      </c>
      <c r="Q100">
        <f>'6399'!P100</f>
        <v>-1.6059148014967928</v>
      </c>
      <c r="R100">
        <f>'6401'!P100</f>
        <v>0.35120406529472292</v>
      </c>
      <c r="S100">
        <f>'6404'!P100</f>
        <v>-0.25630974078399887</v>
      </c>
      <c r="U100" s="27">
        <f t="shared" si="5"/>
        <v>-0.89113296465884584</v>
      </c>
      <c r="V100" s="27">
        <f t="shared" si="6"/>
        <v>0.44472943880566268</v>
      </c>
      <c r="W100" s="27"/>
      <c r="Z100">
        <f t="shared" si="7"/>
        <v>-0.4142536296443331</v>
      </c>
    </row>
    <row r="101" spans="1:26" x14ac:dyDescent="0.15">
      <c r="A101">
        <v>50</v>
      </c>
      <c r="B101">
        <v>47.5</v>
      </c>
      <c r="C101">
        <v>99</v>
      </c>
      <c r="E101"/>
      <c r="F101">
        <f>'6093'!P101</f>
        <v>0.38503187872259448</v>
      </c>
      <c r="G101">
        <f>'6094'!P101</f>
        <v>0.67099498833050175</v>
      </c>
      <c r="H101">
        <f>'6099'!P101</f>
        <v>-1.4651643267359178</v>
      </c>
      <c r="I101" s="18">
        <f>'6119'!P101</f>
        <v>-0.15203233669654914</v>
      </c>
      <c r="J101">
        <f>'6120'!P101</f>
        <v>5.0285225459818547E-2</v>
      </c>
      <c r="K101">
        <f>'6123'!P101</f>
        <v>-0.36378852787978411</v>
      </c>
      <c r="L101" s="18">
        <f>'6125'!P101</f>
        <v>-0.98443648446797349</v>
      </c>
      <c r="M101" s="18">
        <f>'6126'!P101</f>
        <v>-0.81518840713489926</v>
      </c>
      <c r="N101" s="18">
        <f>'6127'!P101</f>
        <v>1.1604916955067242</v>
      </c>
      <c r="O101">
        <f>'6395'!P101</f>
        <v>-1.0963010678634519</v>
      </c>
      <c r="P101">
        <f>'6396'!P101</f>
        <v>-0.25907906098627331</v>
      </c>
      <c r="Q101">
        <f>'6399'!P101</f>
        <v>0.59100939520991824</v>
      </c>
      <c r="R101">
        <f>'6401'!P101</f>
        <v>2.9485994371680992</v>
      </c>
      <c r="S101">
        <f>'6404'!P101</f>
        <v>0.17760965648614321</v>
      </c>
      <c r="U101" s="27">
        <f t="shared" si="5"/>
        <v>-0.26558708332390141</v>
      </c>
      <c r="V101" s="27">
        <f t="shared" si="6"/>
        <v>0.28362175326299244</v>
      </c>
      <c r="W101" s="27"/>
      <c r="Z101">
        <f t="shared" si="7"/>
        <v>-5.087355561836529E-2</v>
      </c>
    </row>
    <row r="102" spans="1:26" x14ac:dyDescent="0.15">
      <c r="A102">
        <v>50.5</v>
      </c>
      <c r="B102">
        <v>48</v>
      </c>
      <c r="C102">
        <v>100</v>
      </c>
      <c r="E102"/>
      <c r="F102">
        <f>'6093'!P102</f>
        <v>1.396469601869236</v>
      </c>
      <c r="G102">
        <f>'6094'!P102</f>
        <v>-1.9782051071745337</v>
      </c>
      <c r="H102">
        <f>'6099'!P102</f>
        <v>1.4737226657676663</v>
      </c>
      <c r="I102" s="18">
        <f>'6119'!P102</f>
        <v>1.0990462304783866</v>
      </c>
      <c r="J102">
        <f>'6120'!P102</f>
        <v>-1.4793918497234464</v>
      </c>
      <c r="K102">
        <f>'6123'!P102</f>
        <v>-5.3150568105204216E-2</v>
      </c>
      <c r="L102" s="18">
        <f>'6125'!P102</f>
        <v>-0.97321411495875032</v>
      </c>
      <c r="M102" s="18">
        <f>'6126'!P102</f>
        <v>-0.56710076778489393</v>
      </c>
      <c r="N102" s="18">
        <f>'6127'!P102</f>
        <v>-1.4740752224377467</v>
      </c>
      <c r="O102">
        <f>'6395'!P102</f>
        <v>0.90821969934122659</v>
      </c>
      <c r="P102">
        <f>'6396'!P102</f>
        <v>-1.046159223176321</v>
      </c>
      <c r="Q102">
        <f>'6399'!P102</f>
        <v>-0.57259001169236834</v>
      </c>
      <c r="R102">
        <f>'6401'!P102</f>
        <v>1.6760167370173866</v>
      </c>
      <c r="S102">
        <f>'6404'!P102</f>
        <v>-0.79191664139572093</v>
      </c>
      <c r="U102" s="27">
        <f t="shared" ref="U102:U133" si="8">AVERAGE(E102:L102)</f>
        <v>-7.3531877406663684E-2</v>
      </c>
      <c r="V102" s="27">
        <f t="shared" ref="V102:V133" si="9">STDEV(E102:L102)/SQRT(COUNT(E102:L102))</f>
        <v>0.54212778079550117</v>
      </c>
      <c r="W102" s="27"/>
      <c r="Z102">
        <f t="shared" si="7"/>
        <v>-0.56984538973863108</v>
      </c>
    </row>
    <row r="103" spans="1:26" x14ac:dyDescent="0.15">
      <c r="A103">
        <v>51</v>
      </c>
      <c r="B103">
        <v>48.5</v>
      </c>
      <c r="C103">
        <v>101</v>
      </c>
      <c r="E103"/>
      <c r="F103">
        <f>'6093'!P103</f>
        <v>-2.1561514360472813</v>
      </c>
      <c r="G103">
        <f>'6094'!P103</f>
        <v>1.2980516458228879</v>
      </c>
      <c r="H103">
        <f>'6099'!P103</f>
        <v>-0.18162844518743435</v>
      </c>
      <c r="I103" s="18">
        <f>'6119'!P103</f>
        <v>0.61652267057985066</v>
      </c>
      <c r="J103">
        <f>'6120'!P103</f>
        <v>1.3297924491544451</v>
      </c>
      <c r="K103">
        <f>'6123'!P103</f>
        <v>0.73646117107982867</v>
      </c>
      <c r="L103" s="18">
        <f>'6125'!P103</f>
        <v>-2.1880248998887089</v>
      </c>
      <c r="M103" s="18">
        <f>'6126'!P103</f>
        <v>-0.82598572522979241</v>
      </c>
      <c r="N103" s="18">
        <f>'6127'!P103</f>
        <v>0.84234628446994353</v>
      </c>
      <c r="O103">
        <f>'6395'!P103</f>
        <v>-1.542864621347116</v>
      </c>
      <c r="P103">
        <f>'6396'!P103</f>
        <v>-1.7297363212826999</v>
      </c>
      <c r="Q103">
        <f>'6399'!P103</f>
        <v>-0.34618231603863597</v>
      </c>
      <c r="R103">
        <f>'6401'!P103</f>
        <v>1.9132556881486618</v>
      </c>
      <c r="S103">
        <f>'6404'!P103</f>
        <v>-1.2046377960125239</v>
      </c>
      <c r="U103" s="27">
        <f t="shared" si="8"/>
        <v>-7.7853834926630325E-2</v>
      </c>
      <c r="V103" s="27">
        <f t="shared" si="9"/>
        <v>0.57326889779272372</v>
      </c>
      <c r="W103" s="27"/>
      <c r="Z103">
        <f t="shared" si="7"/>
        <v>-0.26390538061303515</v>
      </c>
    </row>
    <row r="104" spans="1:26" x14ac:dyDescent="0.15">
      <c r="A104">
        <v>51.5</v>
      </c>
      <c r="B104">
        <v>49</v>
      </c>
      <c r="C104">
        <v>102</v>
      </c>
      <c r="E104"/>
      <c r="F104">
        <f>'6093'!P104</f>
        <v>-0.93726605017731857</v>
      </c>
      <c r="G104">
        <f>'6094'!P104</f>
        <v>-1.3796933506319511</v>
      </c>
      <c r="H104">
        <f>'6099'!P104</f>
        <v>-2.610849113446736</v>
      </c>
      <c r="I104" s="18">
        <f>'6119'!P104</f>
        <v>1.4983472281832977</v>
      </c>
      <c r="J104">
        <f>'6120'!P104</f>
        <v>0.77932092843456613</v>
      </c>
      <c r="K104">
        <f>'6123'!P104</f>
        <v>1.6567630604869998</v>
      </c>
      <c r="L104" s="18">
        <f>'6125'!P104</f>
        <v>0.13322577341115402</v>
      </c>
      <c r="M104" s="18">
        <f>'6126'!P104</f>
        <v>0.41989696274118876</v>
      </c>
      <c r="N104" s="18">
        <f>'6127'!P104</f>
        <v>1.7941023036993802</v>
      </c>
      <c r="O104">
        <f>'6395'!P104</f>
        <v>-0.58514628084449594</v>
      </c>
      <c r="P104">
        <f>'6396'!P104</f>
        <v>-1.9678335438236314</v>
      </c>
      <c r="Q104">
        <f>'6399'!P104</f>
        <v>0.44919438655847377</v>
      </c>
      <c r="R104">
        <f>'6401'!P104</f>
        <v>2.175114256374886</v>
      </c>
      <c r="S104">
        <f>'6404'!P104</f>
        <v>0.30938793484611121</v>
      </c>
      <c r="U104" s="27">
        <f t="shared" si="8"/>
        <v>-0.12287878910571255</v>
      </c>
      <c r="V104" s="27">
        <f t="shared" si="9"/>
        <v>0.59975905037118171</v>
      </c>
      <c r="W104" s="27"/>
      <c r="Z104">
        <f t="shared" si="7"/>
        <v>0.36464244879364999</v>
      </c>
    </row>
    <row r="105" spans="1:26" x14ac:dyDescent="0.15">
      <c r="A105">
        <v>52</v>
      </c>
      <c r="B105">
        <v>49.5</v>
      </c>
      <c r="C105">
        <v>103</v>
      </c>
      <c r="E105"/>
      <c r="F105">
        <f>'6093'!P105</f>
        <v>1.7115268684069631</v>
      </c>
      <c r="G105">
        <f>'6094'!P105</f>
        <v>0.23337774144892676</v>
      </c>
      <c r="H105">
        <f>'6099'!P105</f>
        <v>-1.6147179154822828</v>
      </c>
      <c r="I105" s="18">
        <f>'6119'!P105</f>
        <v>0.72372932767318876</v>
      </c>
      <c r="J105">
        <f>'6120'!P105</f>
        <v>2.8507384628447445</v>
      </c>
      <c r="K105">
        <f>'6123'!P105</f>
        <v>1.2830179326709834</v>
      </c>
      <c r="L105" s="18">
        <f>'6125'!P105</f>
        <v>-1.0894750800013768</v>
      </c>
      <c r="M105" s="18">
        <f>'6126'!P105</f>
        <v>1.6813500421379377</v>
      </c>
      <c r="N105" s="18">
        <f>'6127'!P105</f>
        <v>-0.81987862091106367</v>
      </c>
      <c r="O105">
        <f>'6395'!P105</f>
        <v>1.0578960761310419</v>
      </c>
      <c r="P105">
        <f>'6396'!P105</f>
        <v>-1.4502329661016156</v>
      </c>
      <c r="Q105">
        <f>'6399'!P105</f>
        <v>-0.52439454943553987</v>
      </c>
      <c r="R105">
        <f>'6401'!P105</f>
        <v>0.100460257549027</v>
      </c>
      <c r="S105">
        <f>'6404'!P105</f>
        <v>-0.27414772033073304</v>
      </c>
      <c r="U105" s="27">
        <f t="shared" si="8"/>
        <v>0.58545676250873535</v>
      </c>
      <c r="V105" s="27">
        <f t="shared" si="9"/>
        <v>0.59111216568084524</v>
      </c>
      <c r="W105" s="27"/>
      <c r="Z105">
        <f t="shared" si="7"/>
        <v>0.16691899949897687</v>
      </c>
    </row>
    <row r="106" spans="1:26" x14ac:dyDescent="0.15">
      <c r="A106">
        <v>52.5</v>
      </c>
      <c r="B106">
        <v>50</v>
      </c>
      <c r="C106">
        <v>104</v>
      </c>
      <c r="E106"/>
      <c r="F106">
        <f>'6093'!P106</f>
        <v>-7.6857817253600483E-2</v>
      </c>
      <c r="G106">
        <f>'6094'!P106</f>
        <v>-0.24581701681911003</v>
      </c>
      <c r="H106">
        <f>'6099'!P106</f>
        <v>-0.51054480353386822</v>
      </c>
      <c r="I106" s="18">
        <f>'6119'!P106</f>
        <v>-0.32160060655913414</v>
      </c>
      <c r="J106">
        <f>'6120'!P106</f>
        <v>1.2468988701150046</v>
      </c>
      <c r="K106">
        <f>'6123'!P106</f>
        <v>0.74493473966536883</v>
      </c>
      <c r="L106" s="18">
        <f>'6125'!P106</f>
        <v>-1.4100906156443958</v>
      </c>
      <c r="M106" s="18">
        <f>'6126'!P106</f>
        <v>0.42554583596482853</v>
      </c>
      <c r="N106" s="18">
        <f>'6127'!P106</f>
        <v>1.0819180557813264</v>
      </c>
      <c r="O106">
        <f>'6395'!P106</f>
        <v>-0.91926479065115607</v>
      </c>
      <c r="P106">
        <f>'6396'!P106</f>
        <v>-1.4230225043894671</v>
      </c>
      <c r="Q106">
        <f>'6399'!P106</f>
        <v>-1.8661033522971013</v>
      </c>
      <c r="R106">
        <f>'6401'!P106</f>
        <v>-8.256727535959052E-2</v>
      </c>
      <c r="S106">
        <f>'6404'!P106</f>
        <v>-8.0499240326992058E-2</v>
      </c>
      <c r="U106" s="27">
        <f t="shared" si="8"/>
        <v>-8.1868178575676478E-2</v>
      </c>
      <c r="V106" s="27">
        <f t="shared" si="9"/>
        <v>0.32665473941023787</v>
      </c>
      <c r="W106" s="27"/>
      <c r="Z106">
        <f t="shared" si="7"/>
        <v>-0.16419214608935029</v>
      </c>
    </row>
    <row r="107" spans="1:26" x14ac:dyDescent="0.15">
      <c r="A107" s="46">
        <v>53</v>
      </c>
      <c r="B107" s="46">
        <v>50.5</v>
      </c>
      <c r="C107" s="46">
        <v>105</v>
      </c>
      <c r="D107" s="46"/>
      <c r="E107" s="46"/>
      <c r="F107" s="46">
        <f>'6093'!P107</f>
        <v>-8.274854287761689E-2</v>
      </c>
      <c r="G107" s="46">
        <f>'6094'!P107</f>
        <v>0.49677804319775115</v>
      </c>
      <c r="H107" s="46">
        <f>'6099'!P107</f>
        <v>0.99415343344397156</v>
      </c>
      <c r="I107" s="47">
        <f>'6119'!P107</f>
        <v>-0.13162379219673415</v>
      </c>
      <c r="J107" s="46">
        <f>'6120'!P107</f>
        <v>-0.52948366956495174</v>
      </c>
      <c r="K107" s="46">
        <f>'6123'!P107</f>
        <v>1.2407120644595366</v>
      </c>
      <c r="L107" s="47">
        <f>'6125'!P107</f>
        <v>-0.41903415854028714</v>
      </c>
      <c r="M107" s="47">
        <f>'6126'!P107</f>
        <v>1.2237357428298163</v>
      </c>
      <c r="N107" s="47">
        <f>'6127'!P107</f>
        <v>0.72939604910705669</v>
      </c>
      <c r="O107" s="46">
        <f>'6395'!P107</f>
        <v>0.18659310610311172</v>
      </c>
      <c r="P107" s="46">
        <f>'6396'!P107</f>
        <v>-1.5749900204398501</v>
      </c>
      <c r="Q107" s="46">
        <f>'6399'!P107</f>
        <v>-1.3422150545421547</v>
      </c>
      <c r="R107" s="46">
        <f>'6401'!P107</f>
        <v>0.11257366685263542</v>
      </c>
      <c r="S107" s="46">
        <f>'6404'!P107</f>
        <v>-0.9074060372346473</v>
      </c>
      <c r="T107" s="47"/>
      <c r="U107" s="48">
        <f t="shared" si="8"/>
        <v>0.22410762541738136</v>
      </c>
      <c r="V107" s="48">
        <f t="shared" si="9"/>
        <v>0.26290687434707743</v>
      </c>
      <c r="W107" s="48"/>
      <c r="X107" s="46" t="s">
        <v>42</v>
      </c>
      <c r="Y107" s="46"/>
      <c r="Z107">
        <f t="shared" si="7"/>
        <v>1.4912561987509274E-2</v>
      </c>
    </row>
    <row r="108" spans="1:26" x14ac:dyDescent="0.15">
      <c r="A108">
        <v>53.5</v>
      </c>
      <c r="B108">
        <v>51</v>
      </c>
      <c r="C108">
        <v>106</v>
      </c>
      <c r="E108"/>
      <c r="F108">
        <f>'6093'!P108</f>
        <v>-0.50678063796197148</v>
      </c>
      <c r="G108">
        <f>'6094'!P108</f>
        <v>-0.63769131203964513</v>
      </c>
      <c r="H108">
        <f>'6099'!P108</f>
        <v>-1.2009224495938313</v>
      </c>
      <c r="I108" s="18">
        <f>'6119'!P108</f>
        <v>8.4337882137587764E-2</v>
      </c>
      <c r="J108">
        <f>'6120'!P108</f>
        <v>2.4425019290129311</v>
      </c>
      <c r="K108">
        <f>'6123'!P108</f>
        <v>0.66022095296313521</v>
      </c>
      <c r="L108" s="18">
        <f>'6125'!P108</f>
        <v>-1.6831780042808011</v>
      </c>
      <c r="M108" s="18">
        <f>'6126'!P108</f>
        <v>-0.53307373574301298</v>
      </c>
      <c r="N108" s="18">
        <f>'6127'!P108</f>
        <v>2.3472852276679244</v>
      </c>
      <c r="O108">
        <f>'6395'!P108</f>
        <v>0.85961006450819644</v>
      </c>
      <c r="P108">
        <f>'6396'!P108</f>
        <v>-0.41762844891852935</v>
      </c>
      <c r="Q108">
        <f>'6399'!P108</f>
        <v>-1.5523078385522586</v>
      </c>
      <c r="R108">
        <f>'6401'!P108</f>
        <v>1.7561105509584733</v>
      </c>
      <c r="S108">
        <f>'6404'!P108</f>
        <v>-2.7420181433709434</v>
      </c>
      <c r="U108" s="27">
        <f t="shared" si="8"/>
        <v>-0.12021594853751356</v>
      </c>
      <c r="V108" s="27">
        <f t="shared" si="9"/>
        <v>0.51746720362708354</v>
      </c>
      <c r="W108" s="27"/>
      <c r="Z108">
        <f t="shared" si="7"/>
        <v>-0.46220454344025041</v>
      </c>
    </row>
    <row r="109" spans="1:26" x14ac:dyDescent="0.15">
      <c r="A109">
        <v>54</v>
      </c>
      <c r="B109">
        <v>51.5</v>
      </c>
      <c r="C109">
        <v>107</v>
      </c>
      <c r="E109"/>
      <c r="F109">
        <f>'6093'!P109</f>
        <v>5.4029191947366897E-2</v>
      </c>
      <c r="G109">
        <f>'6094'!P109</f>
        <v>0.25687075834278328</v>
      </c>
      <c r="H109">
        <f>'6099'!P109</f>
        <v>-1.2881201574962748</v>
      </c>
      <c r="I109" s="18">
        <f>'6119'!P109</f>
        <v>-0.70325774634126859</v>
      </c>
      <c r="J109">
        <f>'6120'!P109</f>
        <v>5.1837677493314898</v>
      </c>
      <c r="K109">
        <f>'6123'!P109</f>
        <v>-1.7164818297423421</v>
      </c>
      <c r="L109" s="18">
        <f>'6125'!P109</f>
        <v>-0.76484608573261548</v>
      </c>
      <c r="M109" s="18">
        <f>'6126'!P109</f>
        <v>0.7024707796629065</v>
      </c>
      <c r="N109" s="18">
        <f>'6127'!P109</f>
        <v>1.3083899783919031</v>
      </c>
      <c r="O109">
        <f>'6395'!P109</f>
        <v>0.44696246188487504</v>
      </c>
      <c r="P109">
        <f>'6396'!P109</f>
        <v>-1.3827911866979117</v>
      </c>
      <c r="Q109">
        <f>'6399'!P109</f>
        <v>-1.7647258950297526</v>
      </c>
      <c r="R109">
        <f>'6401'!P109</f>
        <v>-0.32653073347275324</v>
      </c>
      <c r="S109">
        <f>'6404'!P109</f>
        <v>-1.3464532269485865</v>
      </c>
      <c r="U109" s="27">
        <f t="shared" si="8"/>
        <v>0.14599455432987701</v>
      </c>
      <c r="V109" s="27">
        <f t="shared" si="9"/>
        <v>0.87934327977052917</v>
      </c>
      <c r="W109" s="27"/>
      <c r="Z109">
        <f t="shared" si="7"/>
        <v>-0.51489423990701089</v>
      </c>
    </row>
    <row r="110" spans="1:26" x14ac:dyDescent="0.15">
      <c r="A110">
        <v>54.5</v>
      </c>
      <c r="B110">
        <v>52</v>
      </c>
      <c r="C110">
        <v>108</v>
      </c>
      <c r="E110"/>
      <c r="F110">
        <f>'6093'!P110</f>
        <v>1.1712586652653907</v>
      </c>
      <c r="G110">
        <f>'6094'!P110</f>
        <v>-1.1618420002460819</v>
      </c>
      <c r="H110">
        <f>'6099'!P110</f>
        <v>-1.4125236747675776</v>
      </c>
      <c r="I110" s="18">
        <f>'6119'!P110</f>
        <v>-0.28592092362117127</v>
      </c>
      <c r="J110">
        <f>'6120'!P110</f>
        <v>1.4806725336429187</v>
      </c>
      <c r="K110">
        <f>'6123'!P110</f>
        <v>0.55367785608923714</v>
      </c>
      <c r="L110" s="18">
        <f>'6125'!P110</f>
        <v>-0.85669941845862729</v>
      </c>
      <c r="M110" s="18">
        <f>'6126'!P110</f>
        <v>-0.93398433123255875</v>
      </c>
      <c r="N110" s="18">
        <f>'6127'!P110</f>
        <v>-0.15106933507510764</v>
      </c>
      <c r="O110">
        <f>'6395'!P110</f>
        <v>2.5306431264384233</v>
      </c>
      <c r="P110">
        <f>'6396'!P110</f>
        <v>-0.8877354629823303</v>
      </c>
      <c r="Q110">
        <f>'6399'!P110</f>
        <v>0.72004323992450903</v>
      </c>
      <c r="R110">
        <f>'6401'!P110</f>
        <v>1.6354390556592227</v>
      </c>
      <c r="S110">
        <f>'6404'!P110</f>
        <v>-2.558326990630523</v>
      </c>
      <c r="U110" s="27">
        <f t="shared" si="8"/>
        <v>-7.3053851727987354E-2</v>
      </c>
      <c r="V110" s="27">
        <f t="shared" si="9"/>
        <v>0.43627819209950602</v>
      </c>
      <c r="W110" s="27"/>
      <c r="Z110">
        <f t="shared" si="7"/>
        <v>-0.21849512934813947</v>
      </c>
    </row>
    <row r="111" spans="1:26" x14ac:dyDescent="0.15">
      <c r="A111">
        <v>55</v>
      </c>
      <c r="B111">
        <v>52.5</v>
      </c>
      <c r="C111">
        <v>109</v>
      </c>
      <c r="E111"/>
      <c r="F111">
        <f>'6093'!P111</f>
        <v>0.23915667699753279</v>
      </c>
      <c r="G111">
        <f>'6094'!P111</f>
        <v>-0.95891556908501796</v>
      </c>
      <c r="H111">
        <f>'6099'!P111</f>
        <v>1.5443803806469063</v>
      </c>
      <c r="I111" s="18">
        <f>'6119'!P111</f>
        <v>0.46326667973798175</v>
      </c>
      <c r="J111">
        <f>'6120'!P111</f>
        <v>3.6083829104533107</v>
      </c>
      <c r="K111">
        <f>'6123'!P111</f>
        <v>-0.29688515166895391</v>
      </c>
      <c r="L111" s="18">
        <f>'6125'!P111</f>
        <v>-0.39240684603177911</v>
      </c>
      <c r="M111" s="18">
        <f>'6126'!P111</f>
        <v>0.94835409142529259</v>
      </c>
      <c r="N111" s="18">
        <f>'6127'!P111</f>
        <v>1.8988673185957694</v>
      </c>
      <c r="O111">
        <f>'6395'!P111</f>
        <v>0.84794432314771706</v>
      </c>
      <c r="P111">
        <f>'6396'!P111</f>
        <v>0.18302468648548378</v>
      </c>
      <c r="Q111">
        <f>'6399'!P111</f>
        <v>0.83229448713717635</v>
      </c>
      <c r="R111">
        <f>'6401'!P111</f>
        <v>-2.3061412628765972</v>
      </c>
      <c r="S111">
        <f>'6404'!P111</f>
        <v>-2.1477427648948924</v>
      </c>
      <c r="U111" s="27">
        <f t="shared" si="8"/>
        <v>0.60099701157856855</v>
      </c>
      <c r="V111" s="27">
        <f t="shared" si="9"/>
        <v>0.58371982557946134</v>
      </c>
      <c r="W111" s="27"/>
      <c r="Z111">
        <f t="shared" si="7"/>
        <v>0.35121167836775724</v>
      </c>
    </row>
    <row r="112" spans="1:26" x14ac:dyDescent="0.15">
      <c r="A112">
        <v>55.5</v>
      </c>
      <c r="B112">
        <v>53</v>
      </c>
      <c r="C112">
        <v>110</v>
      </c>
      <c r="E112"/>
      <c r="F112">
        <f>'6093'!P112</f>
        <v>0.10819464702209342</v>
      </c>
      <c r="G112">
        <f>'6094'!P112</f>
        <v>0.21265831813803798</v>
      </c>
      <c r="H112">
        <f>'6099'!P112</f>
        <v>1.0247094241696766</v>
      </c>
      <c r="I112" s="18">
        <f>'6119'!P112</f>
        <v>0.11551864161887435</v>
      </c>
      <c r="J112">
        <f>'6120'!P112</f>
        <v>4.7575650382584627</v>
      </c>
      <c r="K112">
        <f>'6123'!P112</f>
        <v>-1.6196777135301741</v>
      </c>
      <c r="L112" s="18">
        <f>'6125'!P112</f>
        <v>0.33511833274023506</v>
      </c>
      <c r="M112" s="18">
        <f>'6126'!P112</f>
        <v>-1.2218371759660855</v>
      </c>
      <c r="N112" s="18">
        <f>'6127'!P112</f>
        <v>0.48163443991069621</v>
      </c>
      <c r="O112">
        <f>'6395'!P112</f>
        <v>1.6826325002302518</v>
      </c>
      <c r="P112">
        <f>'6396'!P112</f>
        <v>-1.1191865775718024</v>
      </c>
      <c r="Q112">
        <f>'6399'!P112</f>
        <v>0.4191212219224637</v>
      </c>
      <c r="R112">
        <f>'6401'!P112</f>
        <v>1.2046815838494707</v>
      </c>
      <c r="S112">
        <f>'6404'!P112</f>
        <v>-0.14777318848360321</v>
      </c>
      <c r="U112" s="27">
        <f t="shared" si="8"/>
        <v>0.70486952691674365</v>
      </c>
      <c r="V112" s="27">
        <f t="shared" si="9"/>
        <v>0.74021395778412624</v>
      </c>
      <c r="W112" s="27"/>
      <c r="Z112">
        <f t="shared" si="7"/>
        <v>0.27388832543913655</v>
      </c>
    </row>
    <row r="113" spans="1:26" x14ac:dyDescent="0.15">
      <c r="A113">
        <v>56</v>
      </c>
      <c r="B113">
        <v>53.5</v>
      </c>
      <c r="C113">
        <v>111</v>
      </c>
      <c r="E113"/>
      <c r="F113">
        <f>'6093'!P113</f>
        <v>0.23537477184069516</v>
      </c>
      <c r="G113">
        <f>'6094'!P113</f>
        <v>1.8047371514272437</v>
      </c>
      <c r="H113">
        <f>'6099'!P113</f>
        <v>0.94598422159983009</v>
      </c>
      <c r="I113" s="18">
        <f>'6119'!P113</f>
        <v>0.13657213257868273</v>
      </c>
      <c r="J113">
        <f>'6120'!P113</f>
        <v>3.0653187345497455</v>
      </c>
      <c r="K113">
        <f>'6123'!P113</f>
        <v>-0.46431581384609705</v>
      </c>
      <c r="L113" s="18">
        <f>'6125'!P113</f>
        <v>-0.7595631840315491</v>
      </c>
      <c r="M113" s="18">
        <f>'6126'!P113</f>
        <v>-1.5753619348889827</v>
      </c>
      <c r="N113" s="18">
        <f>'6127'!P113</f>
        <v>1.2230803997647612</v>
      </c>
      <c r="O113">
        <f>'6395'!P113</f>
        <v>0.87764683125183718</v>
      </c>
      <c r="P113">
        <f>'6396'!P113</f>
        <v>-0.27817948914052937</v>
      </c>
      <c r="Q113">
        <f>'6399'!P113</f>
        <v>-0.32465697796660536</v>
      </c>
      <c r="R113">
        <f>'6401'!P113</f>
        <v>8.4956381211249488E-2</v>
      </c>
      <c r="S113">
        <f>'6404'!P113</f>
        <v>-0.94269684210644344</v>
      </c>
      <c r="U113" s="27">
        <f t="shared" si="8"/>
        <v>0.70915828773122158</v>
      </c>
      <c r="V113" s="27">
        <f t="shared" si="9"/>
        <v>0.50930348269484005</v>
      </c>
      <c r="W113" s="27"/>
      <c r="Z113">
        <f t="shared" si="7"/>
        <v>0.11076425689496611</v>
      </c>
    </row>
    <row r="114" spans="1:26" x14ac:dyDescent="0.15">
      <c r="A114">
        <v>56.5</v>
      </c>
      <c r="B114">
        <v>54</v>
      </c>
      <c r="C114">
        <v>112</v>
      </c>
      <c r="E114"/>
      <c r="F114">
        <f>'6093'!P114</f>
        <v>-1.0435926759018162E-2</v>
      </c>
      <c r="G114">
        <f>'6094'!P114</f>
        <v>1.315297875108927</v>
      </c>
      <c r="H114">
        <f>'6099'!P114</f>
        <v>-1.2348311295324588</v>
      </c>
      <c r="I114" s="18">
        <f>'6119'!P114</f>
        <v>-9.0957372682709411E-2</v>
      </c>
      <c r="J114">
        <f>'6120'!P114</f>
        <v>1.3695907829968492</v>
      </c>
      <c r="K114">
        <f>'6123'!P114</f>
        <v>-0.22853973330418156</v>
      </c>
      <c r="L114" s="18">
        <f>'6125'!P114</f>
        <v>0.31433521907998058</v>
      </c>
      <c r="M114" s="18">
        <f>'6126'!P114</f>
        <v>-1.8337879676745863</v>
      </c>
      <c r="N114" s="18">
        <f>'6127'!P114</f>
        <v>-0.17527828370395279</v>
      </c>
      <c r="O114">
        <f>'6395'!P114</f>
        <v>1.4451763868924474</v>
      </c>
      <c r="P114">
        <f>'6396'!P114</f>
        <v>-0.899726467852492</v>
      </c>
      <c r="Q114">
        <f>'6399'!P114</f>
        <v>0.46018251962922502</v>
      </c>
      <c r="R114">
        <f>'6401'!P114</f>
        <v>1.7169688949634794</v>
      </c>
      <c r="S114">
        <f>'6404'!P114</f>
        <v>1.2041620737005191E-2</v>
      </c>
      <c r="U114" s="27">
        <f t="shared" si="8"/>
        <v>0.2049228164153413</v>
      </c>
      <c r="V114" s="27">
        <f t="shared" si="9"/>
        <v>0.34489684443497998</v>
      </c>
      <c r="W114" s="27"/>
      <c r="Z114">
        <f t="shared" si="7"/>
        <v>8.0284698899351498E-4</v>
      </c>
    </row>
    <row r="115" spans="1:26" x14ac:dyDescent="0.15">
      <c r="A115">
        <v>57</v>
      </c>
      <c r="B115">
        <v>54.5</v>
      </c>
      <c r="C115">
        <v>113</v>
      </c>
      <c r="E115"/>
      <c r="F115">
        <f>'6093'!P115</f>
        <v>-0.85707179058091687</v>
      </c>
      <c r="G115">
        <f>'6094'!P115</f>
        <v>-1.097384736495195</v>
      </c>
      <c r="H115">
        <f>'6099'!P115</f>
        <v>0.5318601835568405</v>
      </c>
      <c r="I115" s="18">
        <f>'6119'!P115</f>
        <v>-4.7621123932764901E-2</v>
      </c>
      <c r="J115">
        <f>'6120'!P115</f>
        <v>1.3723259756616089</v>
      </c>
      <c r="K115">
        <f>'6123'!P115</f>
        <v>-0.80349331117148204</v>
      </c>
      <c r="L115" s="18">
        <f>'6125'!P115</f>
        <v>0.14182290602207645</v>
      </c>
      <c r="M115" s="18">
        <f>'6126'!P115</f>
        <v>0.46384287995670592</v>
      </c>
      <c r="N115" s="18">
        <f>'6127'!P115</f>
        <v>0.80020606125220695</v>
      </c>
      <c r="O115">
        <f>'6395'!P115</f>
        <v>0.38975641969914188</v>
      </c>
      <c r="P115">
        <f>'6396'!P115</f>
        <v>2.6928435042926482E-2</v>
      </c>
      <c r="Q115">
        <f>'6399'!P115</f>
        <v>-0.21968733672975996</v>
      </c>
      <c r="R115">
        <f>'6401'!P115</f>
        <v>1.287993383596141</v>
      </c>
      <c r="S115">
        <f>'6404'!P115</f>
        <v>-2.6119537174831571</v>
      </c>
      <c r="U115" s="27">
        <f t="shared" si="8"/>
        <v>-0.10850884241997612</v>
      </c>
      <c r="V115" s="27">
        <f t="shared" si="9"/>
        <v>0.33418497086059723</v>
      </c>
      <c r="W115" s="27"/>
      <c r="Z115">
        <f t="shared" si="7"/>
        <v>8.4375670532501473E-2</v>
      </c>
    </row>
    <row r="116" spans="1:26" x14ac:dyDescent="0.15">
      <c r="A116">
        <v>57.5</v>
      </c>
      <c r="B116">
        <v>55</v>
      </c>
      <c r="C116">
        <v>114</v>
      </c>
      <c r="E116"/>
      <c r="F116">
        <f>'6093'!P116</f>
        <v>-0.72651199684431755</v>
      </c>
      <c r="G116">
        <f>'6094'!P116</f>
        <v>1.2284106940969692</v>
      </c>
      <c r="H116">
        <f>'6099'!P116</f>
        <v>-0.18201153044733179</v>
      </c>
      <c r="I116" s="18">
        <f>'6119'!P116</f>
        <v>-1.9881499101226454</v>
      </c>
      <c r="J116">
        <f>'6120'!P116</f>
        <v>2.8297920768319131</v>
      </c>
      <c r="K116">
        <f>'6123'!P116</f>
        <v>-5.5780857632180804E-2</v>
      </c>
      <c r="L116" s="18">
        <f>'6125'!P116</f>
        <v>-1.0915560739132313</v>
      </c>
      <c r="M116" s="18">
        <f>'6126'!P116</f>
        <v>-1.4671253039600112</v>
      </c>
      <c r="N116" s="18">
        <f>'6127'!P116</f>
        <v>1.0337309091269633</v>
      </c>
      <c r="O116">
        <f>'6395'!P116</f>
        <v>-0.77957496279030392</v>
      </c>
      <c r="P116">
        <f>'6396'!P116</f>
        <v>-3.2041710141334301</v>
      </c>
      <c r="Q116">
        <f>'6399'!P116</f>
        <v>0.50276539501208539</v>
      </c>
      <c r="R116">
        <f>'6401'!P116</f>
        <v>2.8323593937101683</v>
      </c>
      <c r="S116">
        <f>'6404'!P116</f>
        <v>-0.76829536059533654</v>
      </c>
      <c r="U116" s="27">
        <f t="shared" si="8"/>
        <v>2.0274859955965291E-3</v>
      </c>
      <c r="V116" s="27">
        <f t="shared" si="9"/>
        <v>0.60207936051508115</v>
      </c>
      <c r="W116" s="27"/>
      <c r="Z116">
        <f t="shared" si="7"/>
        <v>-0.45426176364582466</v>
      </c>
    </row>
    <row r="117" spans="1:26" x14ac:dyDescent="0.15">
      <c r="A117">
        <v>58</v>
      </c>
      <c r="B117">
        <v>55.5</v>
      </c>
      <c r="C117">
        <v>115</v>
      </c>
      <c r="E117"/>
      <c r="F117">
        <f>'6093'!P117</f>
        <v>0.28596310183162205</v>
      </c>
      <c r="G117">
        <f>'6094'!P117</f>
        <v>2.443534848785943</v>
      </c>
      <c r="H117">
        <f>'6099'!P117</f>
        <v>0.82899195097815359</v>
      </c>
      <c r="I117" s="18">
        <f>'6119'!P117</f>
        <v>-0.14170656580173338</v>
      </c>
      <c r="J117">
        <f>'6120'!P117</f>
        <v>4.0791314338523135</v>
      </c>
      <c r="K117">
        <f>'6123'!P117</f>
        <v>-1.4827151577837678</v>
      </c>
      <c r="L117" s="18">
        <f>'6125'!P117</f>
        <v>-3.4123003440284307</v>
      </c>
      <c r="M117" s="18">
        <f>'6126'!P117</f>
        <v>-0.20897405258191057</v>
      </c>
      <c r="N117" s="18">
        <f>'6127'!P117</f>
        <v>-0.56839618360123167</v>
      </c>
      <c r="O117">
        <f>'6395'!P117</f>
        <v>0.8618520041415082</v>
      </c>
      <c r="P117">
        <f>'6396'!P117</f>
        <v>-0.32228662065898012</v>
      </c>
      <c r="Q117">
        <f>'6399'!P117</f>
        <v>-1.2693865569739093</v>
      </c>
      <c r="R117">
        <f>'6401'!P117</f>
        <v>-1.4267359552957761</v>
      </c>
      <c r="S117">
        <f>'6404'!P117</f>
        <v>-1.3164105733398646</v>
      </c>
      <c r="U117" s="27">
        <f t="shared" si="8"/>
        <v>0.37155703826201425</v>
      </c>
      <c r="V117" s="27">
        <f t="shared" si="9"/>
        <v>0.92935095837881887</v>
      </c>
      <c r="W117" s="27"/>
      <c r="Z117">
        <f t="shared" si="7"/>
        <v>-0.26563033662044533</v>
      </c>
    </row>
    <row r="118" spans="1:26" x14ac:dyDescent="0.15">
      <c r="A118">
        <v>58.5</v>
      </c>
      <c r="B118">
        <v>56</v>
      </c>
      <c r="C118">
        <v>116</v>
      </c>
      <c r="E118"/>
      <c r="F118">
        <f>'6093'!P118</f>
        <v>1.7197684358315843</v>
      </c>
      <c r="G118">
        <f>'6094'!P118</f>
        <v>0.72282040845606166</v>
      </c>
      <c r="H118">
        <f>'6099'!P118</f>
        <v>-0.52383427846770747</v>
      </c>
      <c r="I118" s="18">
        <f>'6119'!P118</f>
        <v>-1.7334682855645451</v>
      </c>
      <c r="J118">
        <f>'6120'!P118</f>
        <v>1.7513563389833964</v>
      </c>
      <c r="K118">
        <f>'6123'!P118</f>
        <v>-1.6909287194870875</v>
      </c>
      <c r="L118" s="18">
        <f>'6125'!P118</f>
        <v>-0.96811425588356104</v>
      </c>
      <c r="M118" s="18">
        <f>'6126'!P118</f>
        <v>-0.74387736309274177</v>
      </c>
      <c r="N118" s="18">
        <f>'6127'!P118</f>
        <v>1.8487443190998358</v>
      </c>
      <c r="O118">
        <f>'6395'!P118</f>
        <v>-0.1387974147275339</v>
      </c>
      <c r="P118">
        <f>'6396'!P118</f>
        <v>-2.5985955294158858</v>
      </c>
      <c r="Q118">
        <f>'6399'!P118</f>
        <v>0.62777882431003873</v>
      </c>
      <c r="R118">
        <f>'6401'!P118</f>
        <v>2.7460669730414966</v>
      </c>
      <c r="S118">
        <f>'6404'!P118</f>
        <v>-1.1191536551325942</v>
      </c>
      <c r="U118" s="27">
        <f t="shared" si="8"/>
        <v>-0.10320005087597985</v>
      </c>
      <c r="V118" s="27">
        <f t="shared" si="9"/>
        <v>0.56796566553550576</v>
      </c>
      <c r="W118" s="27"/>
      <c r="Z118">
        <f t="shared" si="7"/>
        <v>-0.3313158465976207</v>
      </c>
    </row>
    <row r="119" spans="1:26" x14ac:dyDescent="0.15">
      <c r="A119">
        <v>59</v>
      </c>
      <c r="B119">
        <v>56.5</v>
      </c>
      <c r="C119">
        <v>117</v>
      </c>
      <c r="E119"/>
      <c r="F119">
        <f>'6093'!P119</f>
        <v>0.24138240308089956</v>
      </c>
      <c r="G119">
        <f>'6094'!P119</f>
        <v>0.44501261867235015</v>
      </c>
      <c r="H119">
        <f>'6099'!P119</f>
        <v>-2.8044705948638819</v>
      </c>
      <c r="I119" s="18">
        <f>'6119'!P119</f>
        <v>-1.2571126241939501</v>
      </c>
      <c r="J119">
        <f>'6120'!P119</f>
        <v>-1.7195527052230035E-2</v>
      </c>
      <c r="K119">
        <f>'6123'!P119</f>
        <v>6.5827671342455513E-2</v>
      </c>
      <c r="L119" s="18">
        <f>'6125'!P119</f>
        <v>1.1200038768940312</v>
      </c>
      <c r="M119" s="18">
        <f>'6126'!P119</f>
        <v>0.9708136644162989</v>
      </c>
      <c r="N119" s="18">
        <f>'6127'!P119</f>
        <v>2.1994777262891709</v>
      </c>
      <c r="O119">
        <f>'6395'!P119</f>
        <v>0.83352698424725891</v>
      </c>
      <c r="P119">
        <f>'6396'!P119</f>
        <v>-0.73244808295805797</v>
      </c>
      <c r="Q119">
        <f>'6399'!P119</f>
        <v>-0.209833369933346</v>
      </c>
      <c r="R119">
        <f>'6401'!P119</f>
        <v>1.9374455942519107</v>
      </c>
      <c r="S119">
        <f>'6404'!P119</f>
        <v>-0.10463945783762713</v>
      </c>
      <c r="U119" s="27">
        <f t="shared" si="8"/>
        <v>-0.31522173944576076</v>
      </c>
      <c r="V119" s="27">
        <f t="shared" si="9"/>
        <v>0.49437728026677458</v>
      </c>
      <c r="W119" s="27"/>
      <c r="Z119">
        <f t="shared" si="7"/>
        <v>0.15360503721167754</v>
      </c>
    </row>
    <row r="120" spans="1:26" x14ac:dyDescent="0.15">
      <c r="A120">
        <v>59.5</v>
      </c>
      <c r="B120">
        <v>57</v>
      </c>
      <c r="C120">
        <v>118</v>
      </c>
      <c r="E120"/>
      <c r="F120">
        <f>'6093'!P120</f>
        <v>0.51087984296930966</v>
      </c>
      <c r="G120">
        <f>'6094'!P120</f>
        <v>0.51614595289681442</v>
      </c>
      <c r="H120">
        <f>'6099'!P120</f>
        <v>-2.557343090706206</v>
      </c>
      <c r="I120" s="18">
        <f>'6119'!P120</f>
        <v>-0.80884234385542841</v>
      </c>
      <c r="J120">
        <f>'6120'!P120</f>
        <v>-7.9528274499319623E-2</v>
      </c>
      <c r="K120">
        <f>'6123'!P120</f>
        <v>2.4735927529364883</v>
      </c>
      <c r="L120" s="18">
        <f>'6125'!P120</f>
        <v>-1.9484835037897303</v>
      </c>
      <c r="M120" s="18">
        <f>'6126'!P120</f>
        <v>-0.74904908969663786</v>
      </c>
      <c r="N120" s="18">
        <f>'6127'!P120</f>
        <v>1.196237513760261</v>
      </c>
      <c r="O120">
        <f>'6395'!P120</f>
        <v>1.1636329105848706</v>
      </c>
      <c r="P120">
        <f>'6396'!P120</f>
        <v>-0.88729846453914196</v>
      </c>
      <c r="Q120">
        <f>'6399'!P120</f>
        <v>1.5252317268857836</v>
      </c>
      <c r="R120">
        <f>'6401'!P120</f>
        <v>-0.90655839182197684</v>
      </c>
      <c r="S120">
        <f>'6404'!P120</f>
        <v>8.4877341207681561E-2</v>
      </c>
      <c r="U120" s="27">
        <f t="shared" si="8"/>
        <v>-0.2705112377211531</v>
      </c>
      <c r="V120" s="27">
        <f t="shared" si="9"/>
        <v>0.63865509712788271</v>
      </c>
      <c r="W120" s="27"/>
      <c r="Z120">
        <f t="shared" si="7"/>
        <v>2.674533354180969E-3</v>
      </c>
    </row>
    <row r="121" spans="1:26" x14ac:dyDescent="0.15">
      <c r="A121">
        <v>60</v>
      </c>
      <c r="B121">
        <v>57.5</v>
      </c>
      <c r="C121">
        <v>119</v>
      </c>
      <c r="E121"/>
      <c r="F121">
        <f>'6093'!P121</f>
        <v>8.2080900458885941E-2</v>
      </c>
      <c r="G121">
        <f>'6094'!P121</f>
        <v>2.1368478840096694</v>
      </c>
      <c r="H121">
        <f>'6099'!P121</f>
        <v>-2.7866448332046576</v>
      </c>
      <c r="I121" s="18">
        <f>'6119'!P121</f>
        <v>-1.6218988757425876</v>
      </c>
      <c r="J121">
        <f>'6120'!P121</f>
        <v>-0.16665481913047295</v>
      </c>
      <c r="K121">
        <f>'6123'!P121</f>
        <v>1.9799909088428516</v>
      </c>
      <c r="L121" s="18">
        <f>'6125'!P121</f>
        <v>-1.3494032085011309</v>
      </c>
      <c r="M121" s="18">
        <f>'6126'!P121</f>
        <v>2.7069242459840748</v>
      </c>
      <c r="N121" s="18">
        <f>'6127'!P121</f>
        <v>-1.4362044041141968</v>
      </c>
      <c r="O121">
        <f>'6395'!P121</f>
        <v>1.7218038115146002</v>
      </c>
      <c r="P121">
        <f>'6396'!P121</f>
        <v>0.68337701536652051</v>
      </c>
      <c r="Q121">
        <f>'6399'!P121</f>
        <v>-1.0221288928070273</v>
      </c>
      <c r="R121">
        <f>'6401'!P121</f>
        <v>-0.93034959706543952</v>
      </c>
      <c r="S121">
        <f>'6404'!P121</f>
        <v>-0.68209980997426178</v>
      </c>
      <c r="U121" s="27">
        <f t="shared" si="8"/>
        <v>-0.24652600618106318</v>
      </c>
      <c r="V121" s="27">
        <f t="shared" si="9"/>
        <v>0.69543413792539932</v>
      </c>
      <c r="W121" s="27"/>
      <c r="Z121">
        <f t="shared" si="7"/>
        <v>-0.42437731455236738</v>
      </c>
    </row>
    <row r="122" spans="1:26" x14ac:dyDescent="0.15">
      <c r="A122">
        <v>60.5</v>
      </c>
      <c r="B122">
        <v>58</v>
      </c>
      <c r="C122">
        <v>120</v>
      </c>
      <c r="E122"/>
      <c r="F122">
        <f>'6093'!P122</f>
        <v>5.913241076917021E-2</v>
      </c>
      <c r="G122">
        <f>'6094'!P122</f>
        <v>0.16065032049893743</v>
      </c>
      <c r="H122">
        <f>'6099'!P122</f>
        <v>-1.8930911696965493</v>
      </c>
      <c r="I122" s="18">
        <f>'6119'!P122</f>
        <v>0.79564211710869603</v>
      </c>
      <c r="J122">
        <f>'6120'!P122</f>
        <v>1.9495738062695716</v>
      </c>
      <c r="K122">
        <f>'6123'!P122</f>
        <v>2.6293454563275098</v>
      </c>
      <c r="L122" s="18">
        <f>'6125'!P122</f>
        <v>-0.40659536649869149</v>
      </c>
      <c r="M122" s="18">
        <f>'6126'!P122</f>
        <v>-2.0445405074464972E-2</v>
      </c>
      <c r="N122" s="18">
        <f>'6127'!P122</f>
        <v>2.4850559769583764</v>
      </c>
      <c r="O122">
        <f>'6395'!P122</f>
        <v>1.3903390112774423</v>
      </c>
      <c r="P122">
        <f>'6396'!P122</f>
        <v>-7.1030314178007745E-2</v>
      </c>
      <c r="Q122">
        <f>'6399'!P122</f>
        <v>-1.6162281610904863</v>
      </c>
      <c r="R122">
        <f>'6401'!P122</f>
        <v>0.78242750099961778</v>
      </c>
      <c r="S122">
        <f>'6404'!P122</f>
        <v>-2.1717002394947245</v>
      </c>
      <c r="U122" s="27">
        <f t="shared" si="8"/>
        <v>0.4706653678255206</v>
      </c>
      <c r="V122" s="27">
        <f t="shared" si="9"/>
        <v>0.56852105230418581</v>
      </c>
      <c r="W122" s="27"/>
      <c r="Z122">
        <f t="shared" si="7"/>
        <v>0.10989136563405383</v>
      </c>
    </row>
    <row r="123" spans="1:26" x14ac:dyDescent="0.15">
      <c r="A123">
        <v>61</v>
      </c>
      <c r="B123">
        <v>58.5</v>
      </c>
      <c r="C123">
        <v>121</v>
      </c>
      <c r="E123"/>
      <c r="F123">
        <f>'6093'!P123</f>
        <v>3.2580026519410374</v>
      </c>
      <c r="G123">
        <f>'6094'!P123</f>
        <v>-3.0849980623692708</v>
      </c>
      <c r="H123">
        <f>'6099'!P123</f>
        <v>0.64935056469261121</v>
      </c>
      <c r="I123" s="18">
        <f>'6119'!P123</f>
        <v>-0.18060939583787497</v>
      </c>
      <c r="J123">
        <f>'6120'!P123</f>
        <v>0.50799155094649107</v>
      </c>
      <c r="K123">
        <f>'6123'!P123</f>
        <v>8.9401440988854997E-2</v>
      </c>
      <c r="L123" s="18">
        <f>'6125'!P123</f>
        <v>-0.52529003899721316</v>
      </c>
      <c r="M123" s="18">
        <f>'6126'!P123</f>
        <v>-0.51401441125785285</v>
      </c>
      <c r="N123" s="18">
        <f>'6127'!P123</f>
        <v>3.4849134163885203</v>
      </c>
      <c r="O123">
        <f>'6395'!P123</f>
        <v>-0.71789639377039483</v>
      </c>
      <c r="P123">
        <f>'6396'!P123</f>
        <v>-1.5294457606021894</v>
      </c>
      <c r="Q123">
        <f>'6399'!P123</f>
        <v>-0.28426515073686387</v>
      </c>
      <c r="R123">
        <f>'6401'!P123</f>
        <v>0.87280521954600876</v>
      </c>
      <c r="S123">
        <f>'6404'!P123</f>
        <v>-0.74893206127544221</v>
      </c>
      <c r="U123" s="27">
        <f t="shared" si="8"/>
        <v>0.10197838733780511</v>
      </c>
      <c r="V123" s="27">
        <f t="shared" si="9"/>
        <v>0.70803636496557598</v>
      </c>
      <c r="W123" s="27"/>
      <c r="Z123">
        <f t="shared" si="7"/>
        <v>-0.23243727328736941</v>
      </c>
    </row>
    <row r="124" spans="1:26" x14ac:dyDescent="0.15">
      <c r="A124">
        <v>61.5</v>
      </c>
      <c r="B124">
        <v>59</v>
      </c>
      <c r="C124">
        <v>122</v>
      </c>
      <c r="E124"/>
      <c r="F124">
        <f>'6093'!P124</f>
        <v>2.3005464674899292E-2</v>
      </c>
      <c r="G124">
        <f>'6094'!P124</f>
        <v>-2.8208470351029327</v>
      </c>
      <c r="H124">
        <f>'6099'!P124</f>
        <v>0.11075160260862937</v>
      </c>
      <c r="I124" s="18">
        <f>'6119'!P124</f>
        <v>-0.93842639646360837</v>
      </c>
      <c r="J124">
        <f>'6120'!P124</f>
        <v>1.6849383897027226</v>
      </c>
      <c r="K124">
        <f>'6123'!P124</f>
        <v>1.3909068798293762</v>
      </c>
      <c r="L124" s="18">
        <f>'6125'!P124</f>
        <v>2.0860932283201761</v>
      </c>
      <c r="M124" s="18">
        <f>'6126'!P124</f>
        <v>0.60136254345765205</v>
      </c>
      <c r="N124" s="18">
        <f>'6127'!P124</f>
        <v>2.267145616653313</v>
      </c>
      <c r="O124">
        <f>'6395'!P124</f>
        <v>-0.95570193244693191</v>
      </c>
      <c r="P124">
        <f>'6396'!P124</f>
        <v>-1.1106132405174129</v>
      </c>
      <c r="Q124">
        <f>'6399'!P124</f>
        <v>0.54824944247592255</v>
      </c>
      <c r="R124">
        <f>'6401'!P124</f>
        <v>3.0598062381484192</v>
      </c>
      <c r="S124">
        <f>'6404'!P124</f>
        <v>-0.68140649144471821</v>
      </c>
      <c r="U124" s="27">
        <f t="shared" si="8"/>
        <v>0.21948887622418037</v>
      </c>
      <c r="V124" s="27">
        <f t="shared" si="9"/>
        <v>0.64805228296401995</v>
      </c>
      <c r="W124" s="27"/>
      <c r="Z124">
        <f t="shared" si="7"/>
        <v>0.32950052254227596</v>
      </c>
    </row>
    <row r="125" spans="1:26" x14ac:dyDescent="0.15">
      <c r="A125">
        <v>62</v>
      </c>
      <c r="B125">
        <v>59.5</v>
      </c>
      <c r="C125">
        <v>123</v>
      </c>
      <c r="E125"/>
      <c r="F125">
        <f>'6093'!P125</f>
        <v>0.6283650626534022</v>
      </c>
      <c r="G125">
        <f>'6094'!P125</f>
        <v>-1.7458285363415784</v>
      </c>
      <c r="H125">
        <f>'6099'!P125</f>
        <v>2.2866073961685154</v>
      </c>
      <c r="I125" s="18">
        <f>'6119'!P125</f>
        <v>-1.3400979980221333</v>
      </c>
      <c r="J125">
        <f>'6120'!P125</f>
        <v>0.39882682854638685</v>
      </c>
      <c r="K125">
        <f>'6123'!P125</f>
        <v>3.0174114352811348</v>
      </c>
      <c r="L125" s="18">
        <f>'6125'!P125</f>
        <v>1.1225062307013629</v>
      </c>
      <c r="M125" s="18">
        <f>'6126'!P125</f>
        <v>0.54517748699033197</v>
      </c>
      <c r="N125" s="18">
        <f>'6127'!P125</f>
        <v>-1.2308853799311978</v>
      </c>
      <c r="O125">
        <f>'6395'!P125</f>
        <v>-7.868951226581633E-2</v>
      </c>
      <c r="P125">
        <f>'6396'!P125</f>
        <v>-0.14804506532430933</v>
      </c>
      <c r="Q125">
        <f>'6399'!P125</f>
        <v>5.4323433067491919E-2</v>
      </c>
      <c r="R125">
        <f>'6401'!P125</f>
        <v>0.55182241486905459</v>
      </c>
      <c r="S125">
        <f>'6404'!P125</f>
        <v>-0.42008286700135239</v>
      </c>
      <c r="U125" s="27">
        <f t="shared" si="8"/>
        <v>0.62397005985529863</v>
      </c>
      <c r="V125" s="27">
        <f t="shared" si="9"/>
        <v>0.65946732394067231</v>
      </c>
      <c r="W125" s="27"/>
      <c r="Z125">
        <f t="shared" si="7"/>
        <v>0.22657513080693936</v>
      </c>
    </row>
    <row r="126" spans="1:26" x14ac:dyDescent="0.15">
      <c r="A126">
        <v>62.5</v>
      </c>
      <c r="B126">
        <v>60</v>
      </c>
      <c r="C126">
        <v>124</v>
      </c>
      <c r="E126"/>
      <c r="F126">
        <f>'6093'!P126</f>
        <v>-1.9784035392129238</v>
      </c>
      <c r="G126">
        <f>'6094'!P126</f>
        <v>-1.9760754969863101</v>
      </c>
      <c r="H126">
        <f>'6099'!P126</f>
        <v>-1.6240121557211364</v>
      </c>
      <c r="I126" s="18">
        <f>'6119'!P126</f>
        <v>0.13106067278142969</v>
      </c>
      <c r="J126">
        <f>'6120'!P126</f>
        <v>1.8695121477696676E-2</v>
      </c>
      <c r="K126">
        <f>'6123'!P126</f>
        <v>1.4984394152689737</v>
      </c>
      <c r="L126" s="18">
        <f>'6125'!P126</f>
        <v>-1.0852053070636101</v>
      </c>
      <c r="M126" s="18">
        <f>'6126'!P126</f>
        <v>-9.2572675145923849E-2</v>
      </c>
      <c r="N126" s="18">
        <f>'6127'!P126</f>
        <v>0.2587652027447655</v>
      </c>
      <c r="O126">
        <f>'6395'!P126</f>
        <v>0.86122902144030056</v>
      </c>
      <c r="P126">
        <f>'6396'!P126</f>
        <v>1.5206551792468219</v>
      </c>
      <c r="Q126">
        <f>'6399'!P126</f>
        <v>2.1835746520021346</v>
      </c>
      <c r="R126">
        <f>'6401'!P126</f>
        <v>-3.0131999731986356</v>
      </c>
      <c r="S126">
        <f>'6404'!P126</f>
        <v>0.79195941394343761</v>
      </c>
      <c r="U126" s="27">
        <f t="shared" si="8"/>
        <v>-0.716500184207983</v>
      </c>
      <c r="V126" s="27">
        <f t="shared" si="9"/>
        <v>0.49529405563830864</v>
      </c>
      <c r="W126" s="27"/>
      <c r="Z126">
        <f t="shared" si="7"/>
        <v>7.4877897129563192E-2</v>
      </c>
    </row>
    <row r="127" spans="1:26" x14ac:dyDescent="0.15">
      <c r="A127">
        <v>63</v>
      </c>
      <c r="B127">
        <v>60.5</v>
      </c>
      <c r="C127">
        <v>125</v>
      </c>
      <c r="E127"/>
      <c r="F127">
        <f>'6093'!P127</f>
        <v>0.71685456921794466</v>
      </c>
      <c r="G127">
        <f>'6094'!P127</f>
        <v>-2.4158487881069179</v>
      </c>
      <c r="H127">
        <f>'6099'!P127</f>
        <v>-0.54618032917299975</v>
      </c>
      <c r="I127" s="18">
        <f>'6119'!P127</f>
        <v>0.56057529085469493</v>
      </c>
      <c r="J127">
        <f>'6120'!P127</f>
        <v>-1.6875979208540053</v>
      </c>
      <c r="K127">
        <f>'6123'!P127</f>
        <v>0.69133408473536118</v>
      </c>
      <c r="L127" s="18">
        <f>'6125'!P127</f>
        <v>-0.7859034787459569</v>
      </c>
      <c r="M127" s="18">
        <f>'6126'!P127</f>
        <v>0.15161471992311812</v>
      </c>
      <c r="N127" s="18">
        <f>'6127'!P127</f>
        <v>1.3958554187034118</v>
      </c>
      <c r="O127">
        <f>'6395'!P127</f>
        <v>1.3851661303380844</v>
      </c>
      <c r="P127">
        <f>'6396'!P127</f>
        <v>0.37715135198925176</v>
      </c>
      <c r="Q127">
        <f>'6399'!P127</f>
        <v>-1.3347915798465808</v>
      </c>
      <c r="R127">
        <f>'6401'!P127</f>
        <v>0.33795520576611843</v>
      </c>
      <c r="S127">
        <f>'6404'!P127</f>
        <v>-0.8773156449059103</v>
      </c>
      <c r="U127" s="27">
        <f t="shared" si="8"/>
        <v>-0.49525236743883988</v>
      </c>
      <c r="V127" s="27">
        <f t="shared" si="9"/>
        <v>0.46775586158590587</v>
      </c>
      <c r="W127" s="27"/>
      <c r="Z127">
        <f t="shared" si="7"/>
        <v>0.24478496284461826</v>
      </c>
    </row>
    <row r="128" spans="1:26" x14ac:dyDescent="0.15">
      <c r="A128">
        <v>63.5</v>
      </c>
      <c r="B128">
        <v>61</v>
      </c>
      <c r="C128">
        <v>126</v>
      </c>
      <c r="E128"/>
      <c r="F128">
        <f>'6093'!P128</f>
        <v>0.9930855833786284</v>
      </c>
      <c r="G128">
        <f>'6094'!P128</f>
        <v>0.39041466918518158</v>
      </c>
      <c r="H128">
        <f>'6099'!P128</f>
        <v>-0.80033959343003402</v>
      </c>
      <c r="I128" s="18">
        <f>'6119'!P128</f>
        <v>-1.1225872828730161</v>
      </c>
      <c r="J128">
        <f>'6120'!P128</f>
        <v>1.0783596418216745</v>
      </c>
      <c r="K128">
        <f>'6123'!P128</f>
        <v>2.5484724830625809</v>
      </c>
      <c r="L128" s="18">
        <f>'6125'!P128</f>
        <v>1.0539400953006886</v>
      </c>
      <c r="M128" s="18">
        <f>'6126'!P128</f>
        <v>0.33936464213472195</v>
      </c>
      <c r="N128" s="18">
        <f>'6127'!P128</f>
        <v>2.8275036989704772</v>
      </c>
      <c r="O128">
        <f>'6395'!P128</f>
        <v>0.68729835914607851</v>
      </c>
      <c r="P128">
        <f>'6396'!P128</f>
        <v>0.42830426534798005</v>
      </c>
      <c r="Q128">
        <f>'6399'!P128</f>
        <v>1.1012660729320287</v>
      </c>
      <c r="R128">
        <f>'6401'!P128</f>
        <v>0.74557604761969876</v>
      </c>
      <c r="S128">
        <f>'6404'!P128</f>
        <v>-1.2736834688044008</v>
      </c>
      <c r="U128" s="27">
        <f t="shared" si="8"/>
        <v>0.59162079949224344</v>
      </c>
      <c r="V128" s="27">
        <f t="shared" si="9"/>
        <v>0.4720180411222667</v>
      </c>
      <c r="W128" s="27"/>
      <c r="Z128">
        <f t="shared" si="7"/>
        <v>0.71643720338288863</v>
      </c>
    </row>
    <row r="129" spans="1:26" x14ac:dyDescent="0.15">
      <c r="A129">
        <v>64</v>
      </c>
      <c r="B129">
        <v>61.5</v>
      </c>
      <c r="C129">
        <v>127</v>
      </c>
      <c r="E129"/>
      <c r="F129">
        <f>'6093'!P129</f>
        <v>-6.6761687434405373E-2</v>
      </c>
      <c r="G129">
        <f>'6094'!P129</f>
        <v>-0.4284325552890228</v>
      </c>
      <c r="H129">
        <f>'6099'!P129</f>
        <v>1.6473553389403345E-2</v>
      </c>
      <c r="I129" s="18">
        <f>'6119'!P129</f>
        <v>-1.8672673077332451</v>
      </c>
      <c r="J129">
        <f>'6120'!P129</f>
        <v>-1.5760923645935354</v>
      </c>
      <c r="K129">
        <f>'6123'!P129</f>
        <v>0.89354022090069385</v>
      </c>
      <c r="L129" s="18">
        <f>'6125'!P129</f>
        <v>0.49255923999696305</v>
      </c>
      <c r="M129" s="18">
        <f>'6126'!P129</f>
        <v>0.69124005458157378</v>
      </c>
      <c r="N129" s="18">
        <f>'6127'!P129</f>
        <v>1.6284415665578262</v>
      </c>
      <c r="O129">
        <f>'6395'!P129</f>
        <v>1.6549817027379743</v>
      </c>
      <c r="P129">
        <f>'6396'!P129</f>
        <v>0.17210525393173168</v>
      </c>
      <c r="Q129">
        <f>'6399'!P129</f>
        <v>-1.7096729343415249</v>
      </c>
      <c r="R129">
        <f>'6401'!P129</f>
        <v>-1.4230896762235621</v>
      </c>
      <c r="S129">
        <f>'6404'!P129</f>
        <v>0.95447525488317508</v>
      </c>
      <c r="U129" s="27">
        <f t="shared" si="8"/>
        <v>-0.36228298582330687</v>
      </c>
      <c r="V129" s="27">
        <f t="shared" si="9"/>
        <v>0.38672382461720733</v>
      </c>
      <c r="W129" s="27"/>
      <c r="Z129">
        <f t="shared" si="7"/>
        <v>9.4289403660567511E-2</v>
      </c>
    </row>
    <row r="130" spans="1:26" x14ac:dyDescent="0.15">
      <c r="A130">
        <v>64.5</v>
      </c>
      <c r="B130">
        <v>62</v>
      </c>
      <c r="C130">
        <v>128</v>
      </c>
      <c r="E130"/>
      <c r="F130">
        <f>'6093'!P130</f>
        <v>0.95766514012290904</v>
      </c>
      <c r="G130">
        <f>'6094'!P130</f>
        <v>2.3064029988054671</v>
      </c>
      <c r="H130">
        <f>'6099'!P130</f>
        <v>-1.0073669960703369</v>
      </c>
      <c r="I130" s="18">
        <f>'6119'!P130</f>
        <v>0.20544653790898793</v>
      </c>
      <c r="J130">
        <f>'6120'!P130</f>
        <v>1.1797016384959633</v>
      </c>
      <c r="K130">
        <f>'6123'!P130</f>
        <v>-0.7333078965089056</v>
      </c>
      <c r="L130" s="18">
        <f>'6125'!P130</f>
        <v>4.6380657461877028E-2</v>
      </c>
      <c r="M130" s="18">
        <f>'6126'!P130</f>
        <v>-0.96201745181500942</v>
      </c>
      <c r="N130" s="18">
        <f>'6127'!P130</f>
        <v>0.67671503446848058</v>
      </c>
      <c r="O130">
        <f>'6395'!P130</f>
        <v>0.35930881063827996</v>
      </c>
      <c r="P130">
        <f>'6396'!P130</f>
        <v>0.47648194684979095</v>
      </c>
      <c r="Q130">
        <f>'6399'!P130</f>
        <v>-1.5685001371493503</v>
      </c>
      <c r="R130">
        <f>'6401'!P130</f>
        <v>-1.34849754965672</v>
      </c>
      <c r="S130">
        <f>'6404'!P130</f>
        <v>-0.57730700834955795</v>
      </c>
      <c r="U130" s="27">
        <f t="shared" si="8"/>
        <v>0.42213172574513746</v>
      </c>
      <c r="V130" s="27">
        <f t="shared" si="9"/>
        <v>0.43583076371975926</v>
      </c>
      <c r="W130" s="27"/>
      <c r="Z130">
        <f t="shared" si="7"/>
        <v>0.12591359768543248</v>
      </c>
    </row>
    <row r="131" spans="1:26" x14ac:dyDescent="0.15">
      <c r="A131">
        <v>65</v>
      </c>
      <c r="B131">
        <v>62.5</v>
      </c>
      <c r="C131">
        <v>129</v>
      </c>
      <c r="E131"/>
      <c r="F131">
        <f>'6093'!P131</f>
        <v>-0.46892130880855298</v>
      </c>
      <c r="G131">
        <f>'6094'!P131</f>
        <v>0.29026718076932001</v>
      </c>
      <c r="H131">
        <f>'6099'!P131</f>
        <v>-1.1230676240003405</v>
      </c>
      <c r="I131" s="18">
        <f>'6119'!P131</f>
        <v>0.59523811506814384</v>
      </c>
      <c r="J131">
        <f>'6120'!P131</f>
        <v>-0.56333858009618931</v>
      </c>
      <c r="K131">
        <f>'6123'!P131</f>
        <v>0.88427133765605992</v>
      </c>
      <c r="L131" s="18">
        <f>'6125'!P131</f>
        <v>0.1391965430327945</v>
      </c>
      <c r="M131" s="18">
        <f>'6126'!P131</f>
        <v>0.63297608095170943</v>
      </c>
      <c r="N131" s="18">
        <f>'6127'!P131</f>
        <v>1.4531673423913982</v>
      </c>
      <c r="O131">
        <f>'6395'!P131</f>
        <v>1.8376157998828166</v>
      </c>
      <c r="P131">
        <f>'6396'!P131</f>
        <v>0.27145680451918336</v>
      </c>
      <c r="Q131">
        <f>'6399'!P131</f>
        <v>0.20132795934308853</v>
      </c>
      <c r="R131">
        <f>'6401'!P131</f>
        <v>-1.2015544666024325</v>
      </c>
      <c r="S131">
        <f>'6404'!P131</f>
        <v>-0.94919521918413152</v>
      </c>
      <c r="U131" s="27">
        <f t="shared" si="8"/>
        <v>-3.5193476625537796E-2</v>
      </c>
      <c r="V131" s="27">
        <f t="shared" si="9"/>
        <v>0.26858195956826864</v>
      </c>
      <c r="W131" s="27"/>
      <c r="Z131">
        <f t="shared" si="7"/>
        <v>0.23639238193113593</v>
      </c>
    </row>
    <row r="132" spans="1:26" x14ac:dyDescent="0.15">
      <c r="A132">
        <v>65.5</v>
      </c>
      <c r="B132">
        <v>63</v>
      </c>
      <c r="C132">
        <v>130</v>
      </c>
      <c r="E132"/>
      <c r="F132">
        <f>'6093'!P132</f>
        <v>0.54607515593324174</v>
      </c>
      <c r="G132">
        <f>'6094'!P132</f>
        <v>2.6569892499637238</v>
      </c>
      <c r="H132">
        <f>'6099'!P132</f>
        <v>0.81851405511620279</v>
      </c>
      <c r="I132" s="18">
        <f>'6119'!P132</f>
        <v>-0.56786636658312262</v>
      </c>
      <c r="J132">
        <f>'6120'!P132</f>
        <v>-0.35296625027583267</v>
      </c>
      <c r="K132">
        <f>'6123'!P132</f>
        <v>0.74040852640925481</v>
      </c>
      <c r="L132" s="18">
        <f>'6125'!P132</f>
        <v>0.55699365467485473</v>
      </c>
      <c r="M132" s="18">
        <f>'6126'!P132</f>
        <v>0.68492954780223148</v>
      </c>
      <c r="N132" s="18">
        <f>'6127'!P132</f>
        <v>4.2386522260325581</v>
      </c>
      <c r="O132">
        <f>'6395'!P132</f>
        <v>-3.7067024049881062E-2</v>
      </c>
      <c r="P132">
        <f>'6396'!P132</f>
        <v>1.1316694741507096</v>
      </c>
      <c r="Q132">
        <f>'6399'!P132</f>
        <v>-2.1541984514078174</v>
      </c>
      <c r="R132">
        <f>'6401'!P132</f>
        <v>0.78315248754020195</v>
      </c>
      <c r="S132">
        <f>'6404'!P132</f>
        <v>-1.5850487299563072</v>
      </c>
      <c r="U132" s="27">
        <f t="shared" si="8"/>
        <v>0.62830686074833175</v>
      </c>
      <c r="V132" s="27">
        <f t="shared" si="9"/>
        <v>0.3955066892272428</v>
      </c>
      <c r="W132" s="27"/>
      <c r="Z132">
        <f t="shared" si="7"/>
        <v>0.62096160123854305</v>
      </c>
    </row>
    <row r="133" spans="1:26" x14ac:dyDescent="0.15">
      <c r="A133">
        <v>66</v>
      </c>
      <c r="B133">
        <v>63.5</v>
      </c>
      <c r="C133">
        <v>131</v>
      </c>
      <c r="E133"/>
      <c r="F133">
        <f>'6093'!P133</f>
        <v>-0.53083202903685101</v>
      </c>
      <c r="G133">
        <f>'6094'!P133</f>
        <v>1.2263565983395432</v>
      </c>
      <c r="H133">
        <f>'6099'!P133</f>
        <v>-1.9320973515156239E-2</v>
      </c>
      <c r="I133" s="18">
        <f>'6119'!P133</f>
        <v>-2.069939585630161</v>
      </c>
      <c r="J133">
        <f>'6120'!P133</f>
        <v>-2.4663688606941041</v>
      </c>
      <c r="K133">
        <f>'6123'!P133</f>
        <v>1.6542844513056776</v>
      </c>
      <c r="L133" s="18">
        <f>'6125'!P133</f>
        <v>-1.0670991711180431</v>
      </c>
      <c r="M133" s="18">
        <f>'6126'!P133</f>
        <v>-3.7818809108203059E-2</v>
      </c>
      <c r="N133" s="18">
        <f>'6127'!P133</f>
        <v>-0.37351260175772216</v>
      </c>
      <c r="O133">
        <f>'6395'!P133</f>
        <v>-0.2077803131257881</v>
      </c>
      <c r="P133">
        <f>'6396'!P133</f>
        <v>1.3127963842375918</v>
      </c>
      <c r="Q133">
        <f>'6399'!P133</f>
        <v>0.79777167400335858</v>
      </c>
      <c r="R133">
        <f>'6401'!P133</f>
        <v>-1.41107191819084</v>
      </c>
      <c r="S133">
        <f>'6404'!P133</f>
        <v>1.6662576275619769</v>
      </c>
      <c r="U133" s="27">
        <f t="shared" si="8"/>
        <v>-0.4675599386212993</v>
      </c>
      <c r="V133" s="27">
        <f t="shared" si="9"/>
        <v>0.58754540468776606</v>
      </c>
      <c r="W133" s="27"/>
      <c r="Z133">
        <f t="shared" si="7"/>
        <v>-0.12279956111699558</v>
      </c>
    </row>
    <row r="134" spans="1:26" x14ac:dyDescent="0.15">
      <c r="A134">
        <v>66.5</v>
      </c>
      <c r="B134">
        <v>64</v>
      </c>
      <c r="C134">
        <v>132</v>
      </c>
      <c r="E134"/>
      <c r="F134">
        <f>'6093'!P134</f>
        <v>-0.61249002845539069</v>
      </c>
      <c r="G134">
        <f>'6094'!P134</f>
        <v>0.4079008851917621</v>
      </c>
      <c r="H134">
        <f>'6099'!P134</f>
        <v>-4.6007671218898958</v>
      </c>
      <c r="I134" s="18">
        <f>'6119'!P134</f>
        <v>-0.13710145844651778</v>
      </c>
      <c r="J134">
        <f>'6120'!P134</f>
        <v>-1.4304340237436524</v>
      </c>
      <c r="K134">
        <f>'6123'!P134</f>
        <v>1.6508046226264808</v>
      </c>
      <c r="L134" s="18">
        <f>'6125'!P134</f>
        <v>-0.56887217624144271</v>
      </c>
      <c r="M134" s="18">
        <f>'6126'!P134</f>
        <v>0.84287042660061051</v>
      </c>
      <c r="N134" s="18">
        <f>'6127'!P134</f>
        <v>-1.9424943450336587</v>
      </c>
      <c r="O134">
        <f>'6395'!P134</f>
        <v>-0.69372190731880479</v>
      </c>
      <c r="P134">
        <f>'6396'!P134</f>
        <v>0.18363901887283943</v>
      </c>
      <c r="Q134">
        <f>'6399'!P134</f>
        <v>-1.5153856210274173</v>
      </c>
      <c r="R134">
        <f>'6401'!P134</f>
        <v>0.51768083120877217</v>
      </c>
      <c r="S134">
        <f>'6404'!P134</f>
        <v>-0.38295764937613336</v>
      </c>
      <c r="U134" s="27">
        <f t="shared" ref="U134:U152" si="10">AVERAGE(E134:L134)</f>
        <v>-0.75585132870837946</v>
      </c>
      <c r="V134" s="27">
        <f t="shared" ref="V134:V152" si="11">STDEV(E134:L134)/SQRT(COUNT(E134:L134))</f>
        <v>0.73716180979366219</v>
      </c>
      <c r="W134" s="27"/>
      <c r="Z134">
        <f t="shared" si="7"/>
        <v>-0.47591491280878806</v>
      </c>
    </row>
    <row r="135" spans="1:26" x14ac:dyDescent="0.15">
      <c r="A135">
        <v>67</v>
      </c>
      <c r="B135">
        <v>64.5</v>
      </c>
      <c r="C135">
        <v>133</v>
      </c>
      <c r="E135"/>
      <c r="F135">
        <f>'6093'!P135</f>
        <v>0.69283943567430972</v>
      </c>
      <c r="G135">
        <f>'6094'!P135</f>
        <v>-0.97512295083031897</v>
      </c>
      <c r="H135">
        <f>'6099'!P135</f>
        <v>-0.12284451492518968</v>
      </c>
      <c r="I135" s="18">
        <f>'6119'!P135</f>
        <v>6.4459035226541381E-3</v>
      </c>
      <c r="J135">
        <f>'6120'!P135</f>
        <v>-0.67275885353140752</v>
      </c>
      <c r="K135">
        <f>'6123'!P135</f>
        <v>2.0382125823076112</v>
      </c>
      <c r="L135" s="18">
        <f>'6125'!P135</f>
        <v>0.1688976704037263</v>
      </c>
      <c r="M135" s="18">
        <f>'6126'!P135</f>
        <v>1.6962855306110403</v>
      </c>
      <c r="N135" s="18">
        <f>'6127'!P135</f>
        <v>2.9613588340508445</v>
      </c>
      <c r="O135">
        <f>'6395'!P135</f>
        <v>1.1069193146534964</v>
      </c>
      <c r="P135">
        <f>'6396'!P135</f>
        <v>1.4065624907522587</v>
      </c>
      <c r="Q135">
        <f>'6399'!P135</f>
        <v>-1.8329546941770132</v>
      </c>
      <c r="R135">
        <f>'6401'!P135</f>
        <v>-2.2332130360374789</v>
      </c>
      <c r="S135">
        <f>'6404'!P135</f>
        <v>-0.1746484381423242</v>
      </c>
      <c r="U135" s="27">
        <f t="shared" si="10"/>
        <v>0.16223846751734075</v>
      </c>
      <c r="V135" s="27">
        <f t="shared" si="11"/>
        <v>0.37471308909154194</v>
      </c>
      <c r="W135" s="27"/>
      <c r="Z135">
        <f t="shared" ref="Z135:Z152" si="12">MEDIAN(F135:S135)</f>
        <v>8.7671786963190224E-2</v>
      </c>
    </row>
    <row r="136" spans="1:26" x14ac:dyDescent="0.15">
      <c r="A136">
        <v>67.5</v>
      </c>
      <c r="B136">
        <v>65</v>
      </c>
      <c r="C136">
        <v>134</v>
      </c>
      <c r="E136"/>
      <c r="F136">
        <f>'6093'!P136</f>
        <v>0.64365804032161256</v>
      </c>
      <c r="G136">
        <f>'6094'!P136</f>
        <v>0.29109771860596401</v>
      </c>
      <c r="H136">
        <f>'6099'!P136</f>
        <v>-1.5466364169046745</v>
      </c>
      <c r="I136" s="18">
        <f>'6119'!P136</f>
        <v>-1.6179655776704642</v>
      </c>
      <c r="J136">
        <f>'6120'!P136</f>
        <v>1.0103866450755197</v>
      </c>
      <c r="K136">
        <f>'6123'!P136</f>
        <v>-0.17806356656920266</v>
      </c>
      <c r="L136" s="18">
        <f>'6125'!P136</f>
        <v>-0.17731656583996638</v>
      </c>
      <c r="M136" s="18">
        <f>'6126'!P136</f>
        <v>-0.60734784553640675</v>
      </c>
      <c r="N136" s="18">
        <f>'6127'!P136</f>
        <v>0.28049838325501852</v>
      </c>
      <c r="O136">
        <f>'6395'!P136</f>
        <v>0.25513207780471053</v>
      </c>
      <c r="P136">
        <f>'6396'!P136</f>
        <v>2.1636943808383253</v>
      </c>
      <c r="Q136">
        <f>'6399'!P136</f>
        <v>-0.95589353993746384</v>
      </c>
      <c r="R136">
        <f>'6401'!P136</f>
        <v>1.2279508326179376</v>
      </c>
      <c r="S136">
        <f>'6404'!P136</f>
        <v>-1.4188950832029006</v>
      </c>
      <c r="U136" s="27">
        <f t="shared" si="10"/>
        <v>-0.22497710328303025</v>
      </c>
      <c r="V136" s="27">
        <f t="shared" si="11"/>
        <v>0.38540814677018298</v>
      </c>
      <c r="W136" s="27"/>
      <c r="Z136">
        <f t="shared" si="12"/>
        <v>3.8907755982372089E-2</v>
      </c>
    </row>
    <row r="137" spans="1:26" x14ac:dyDescent="0.15">
      <c r="A137">
        <v>68</v>
      </c>
      <c r="B137">
        <v>65.5</v>
      </c>
      <c r="C137">
        <v>135</v>
      </c>
      <c r="E137"/>
      <c r="F137">
        <f>'6093'!P137</f>
        <v>0.70375358802147503</v>
      </c>
      <c r="G137">
        <f>'6094'!P137</f>
        <v>0.13872446396579183</v>
      </c>
      <c r="H137">
        <f>'6099'!P137</f>
        <v>-1.7791747633945421</v>
      </c>
      <c r="I137" s="18">
        <f>'6119'!P137</f>
        <v>1.541727476276249</v>
      </c>
      <c r="J137">
        <f>'6120'!P137</f>
        <v>1.3185203601495119</v>
      </c>
      <c r="K137">
        <f>'6123'!P137</f>
        <v>2.0531745596966902</v>
      </c>
      <c r="L137" s="18">
        <f>'6125'!P137</f>
        <v>-0.1143278198870351</v>
      </c>
      <c r="M137" s="18">
        <f>'6126'!P137</f>
        <v>-0.956384233234709</v>
      </c>
      <c r="N137" s="18">
        <f>'6127'!P137</f>
        <v>-0.83525783625528882</v>
      </c>
      <c r="O137">
        <f>'6395'!P137</f>
        <v>0.45439171438695575</v>
      </c>
      <c r="P137">
        <f>'6396'!P137</f>
        <v>2.9353907387876919</v>
      </c>
      <c r="Q137">
        <f>'6399'!P137</f>
        <v>-0.28805331553398217</v>
      </c>
      <c r="R137">
        <f>'6401'!P137</f>
        <v>-0.96399557527559376</v>
      </c>
      <c r="S137">
        <f>'6404'!P137</f>
        <v>-0.57739776594421033</v>
      </c>
      <c r="U137" s="27">
        <f t="shared" si="10"/>
        <v>0.5517711235468773</v>
      </c>
      <c r="V137" s="27">
        <f t="shared" si="11"/>
        <v>0.48532838644655224</v>
      </c>
      <c r="W137" s="27"/>
      <c r="Z137">
        <f t="shared" si="12"/>
        <v>1.2198322039378359E-2</v>
      </c>
    </row>
    <row r="138" spans="1:26" x14ac:dyDescent="0.15">
      <c r="A138">
        <v>68.5</v>
      </c>
      <c r="B138">
        <v>66</v>
      </c>
      <c r="C138">
        <v>136</v>
      </c>
      <c r="E138"/>
      <c r="F138">
        <f>'6093'!P138</f>
        <v>-0.19319839423386834</v>
      </c>
      <c r="G138">
        <f>'6094'!P138</f>
        <v>1.681879332809624</v>
      </c>
      <c r="H138">
        <f>'6099'!P138</f>
        <v>-3.8961730702897395</v>
      </c>
      <c r="I138" s="18">
        <f>'6119'!P138</f>
        <v>1.3389467917504714</v>
      </c>
      <c r="J138">
        <f>'6120'!P138</f>
        <v>0.19073208772554848</v>
      </c>
      <c r="K138">
        <f>'6123'!P138</f>
        <v>0.39232050935230078</v>
      </c>
      <c r="L138" s="18">
        <f>'6125'!P138</f>
        <v>-0.36843337289348876</v>
      </c>
      <c r="M138" s="18">
        <f>'6126'!P138</f>
        <v>2.807255123494623E-2</v>
      </c>
      <c r="N138" s="18">
        <f>'6127'!P138</f>
        <v>2.9112383314703565</v>
      </c>
      <c r="O138">
        <f>'6395'!P138</f>
        <v>0.46954484069431734</v>
      </c>
      <c r="P138">
        <f>'6396'!P138</f>
        <v>0.57572593825900331</v>
      </c>
      <c r="Q138">
        <f>'6399'!P138</f>
        <v>0.11060560283897392</v>
      </c>
      <c r="R138">
        <f>'6401'!P138</f>
        <v>1.0435643265621084</v>
      </c>
      <c r="S138">
        <f>'6404'!P138</f>
        <v>0.53183732676416506</v>
      </c>
      <c r="U138" s="27">
        <f t="shared" si="10"/>
        <v>-0.12198944511130747</v>
      </c>
      <c r="V138" s="27">
        <f t="shared" si="11"/>
        <v>0.691114594988119</v>
      </c>
      <c r="W138" s="27"/>
      <c r="Z138">
        <f t="shared" si="12"/>
        <v>0.43093267502330906</v>
      </c>
    </row>
    <row r="139" spans="1:26" x14ac:dyDescent="0.15">
      <c r="A139">
        <v>69</v>
      </c>
      <c r="B139">
        <v>66.5</v>
      </c>
      <c r="C139">
        <v>137</v>
      </c>
      <c r="E139"/>
      <c r="F139">
        <f>'6093'!P139</f>
        <v>-0.89250000518919892</v>
      </c>
      <c r="G139">
        <f>'6094'!P139</f>
        <v>2.2820015173489616</v>
      </c>
      <c r="H139">
        <f>'6099'!P139</f>
        <v>-1.5901745008807657</v>
      </c>
      <c r="I139" s="18">
        <f>'6119'!P139</f>
        <v>0.7667873055070531</v>
      </c>
      <c r="J139">
        <f>'6120'!P139</f>
        <v>-1.3209590257106476</v>
      </c>
      <c r="K139">
        <f>'6123'!P139</f>
        <v>-0.13034282808199882</v>
      </c>
      <c r="L139" s="18">
        <f>'6125'!P139</f>
        <v>-2.3801498303113742</v>
      </c>
      <c r="M139" s="18">
        <f>'6126'!P139</f>
        <v>0.11891063321176223</v>
      </c>
      <c r="N139" s="18">
        <f>'6127'!P139</f>
        <v>1.4838084652896717</v>
      </c>
      <c r="O139">
        <f>'6395'!P139</f>
        <v>1.2583111265847631</v>
      </c>
      <c r="P139">
        <f>'6396'!P139</f>
        <v>1.6743262415906537</v>
      </c>
      <c r="Q139">
        <f>'6399'!P139</f>
        <v>-1.592316720056473</v>
      </c>
      <c r="R139">
        <f>'6401'!P139</f>
        <v>-1.691554306088171</v>
      </c>
      <c r="S139">
        <f>'6404'!P139</f>
        <v>-0.62149214237411121</v>
      </c>
      <c r="U139" s="27">
        <f t="shared" si="10"/>
        <v>-0.46647676675971006</v>
      </c>
      <c r="V139" s="27">
        <f t="shared" si="11"/>
        <v>0.59810287571198606</v>
      </c>
      <c r="W139" s="27"/>
      <c r="Z139">
        <f t="shared" si="12"/>
        <v>-0.37591748522805501</v>
      </c>
    </row>
    <row r="140" spans="1:26" x14ac:dyDescent="0.15">
      <c r="A140">
        <v>69.5</v>
      </c>
      <c r="B140">
        <v>67</v>
      </c>
      <c r="C140">
        <v>138</v>
      </c>
      <c r="E140"/>
      <c r="F140">
        <f>'6093'!P140</f>
        <v>-0.67770112487897005</v>
      </c>
      <c r="G140">
        <f>'6094'!P140</f>
        <v>-0.66441149212773842</v>
      </c>
      <c r="H140">
        <f>'6099'!P140</f>
        <v>0.20511805521911966</v>
      </c>
      <c r="I140" s="18">
        <f>'6119'!P140</f>
        <v>0.50044702300131527</v>
      </c>
      <c r="J140">
        <f>'6120'!P140</f>
        <v>-2.4307230829489237</v>
      </c>
      <c r="K140">
        <f>'6123'!P140</f>
        <v>0.28609726572487282</v>
      </c>
      <c r="L140" s="18">
        <f>'6125'!P140</f>
        <v>1.6061207498777839</v>
      </c>
      <c r="M140" s="18">
        <f>'6126'!P140</f>
        <v>-1.2749282476864809</v>
      </c>
      <c r="N140" s="18">
        <f>'6127'!P140</f>
        <v>2.0007586401417403</v>
      </c>
      <c r="O140">
        <f>'6395'!P140</f>
        <v>1.0889929919578618</v>
      </c>
      <c r="P140">
        <f>'6396'!P140</f>
        <v>2.3687199776301853</v>
      </c>
      <c r="Q140">
        <f>'6399'!P140</f>
        <v>0.34546444301265056</v>
      </c>
      <c r="R140">
        <f>'6401'!P140</f>
        <v>0.68311918645551573</v>
      </c>
      <c r="S140">
        <f>'6404'!P140</f>
        <v>-0.2172606905612364</v>
      </c>
      <c r="U140" s="27">
        <f t="shared" si="10"/>
        <v>-0.16786465801893433</v>
      </c>
      <c r="V140" s="27">
        <f t="shared" si="11"/>
        <v>0.47724114139506307</v>
      </c>
      <c r="W140" s="27"/>
      <c r="Z140">
        <f t="shared" si="12"/>
        <v>0.31578085436876169</v>
      </c>
    </row>
    <row r="141" spans="1:26" x14ac:dyDescent="0.15">
      <c r="A141" s="3">
        <v>70</v>
      </c>
      <c r="B141" s="3">
        <v>67.5</v>
      </c>
      <c r="C141" s="3">
        <v>139</v>
      </c>
      <c r="D141" s="3"/>
      <c r="E141"/>
      <c r="F141">
        <f>'6093'!P141</f>
        <v>-0.55760820386377463</v>
      </c>
      <c r="G141">
        <f>'6094'!P141</f>
        <v>2.4177065877971815</v>
      </c>
      <c r="H141">
        <f>'6099'!P141</f>
        <v>-0.4492858208357568</v>
      </c>
      <c r="I141" s="18">
        <f>'6119'!P141</f>
        <v>0.71839910714357691</v>
      </c>
      <c r="J141">
        <f>'6120'!P141</f>
        <v>1.4880997990838549</v>
      </c>
      <c r="K141">
        <f>'6123'!P141</f>
        <v>1.461147455151244</v>
      </c>
      <c r="L141" s="18">
        <f>'6125'!P141</f>
        <v>-0.21158618514862754</v>
      </c>
      <c r="M141" s="18">
        <f>'6126'!P141</f>
        <v>-0.85708644673293077</v>
      </c>
      <c r="N141" s="18">
        <f>'6127'!P141</f>
        <v>0.11385998558885754</v>
      </c>
      <c r="O141">
        <f>'6395'!P141</f>
        <v>-0.3760668580158914</v>
      </c>
      <c r="P141">
        <f>'6396'!P141</f>
        <v>0.2376322895037134</v>
      </c>
      <c r="Q141">
        <f>'6399'!P141</f>
        <v>0.32076258851891626</v>
      </c>
      <c r="R141">
        <f>'6401'!P141</f>
        <v>-1.7181581313869123</v>
      </c>
      <c r="S141">
        <f>'6404'!P141</f>
        <v>0.78434130019467352</v>
      </c>
      <c r="U141" s="30">
        <f t="shared" si="10"/>
        <v>0.69526753418967124</v>
      </c>
      <c r="V141" s="30">
        <f t="shared" si="11"/>
        <v>0.43327573103679329</v>
      </c>
      <c r="W141" s="27"/>
      <c r="Z141">
        <f t="shared" si="12"/>
        <v>0.17574613754628549</v>
      </c>
    </row>
    <row r="142" spans="1:26" x14ac:dyDescent="0.15">
      <c r="A142">
        <v>70.5</v>
      </c>
      <c r="B142">
        <v>68</v>
      </c>
      <c r="C142">
        <v>140</v>
      </c>
      <c r="E142"/>
      <c r="F142">
        <f>'6093'!P142</f>
        <v>-2.0240995802148878</v>
      </c>
      <c r="G142">
        <f>'6094'!P142</f>
        <v>1.1182562946224688</v>
      </c>
      <c r="H142">
        <f>'6099'!P142</f>
        <v>0.3217483487896764</v>
      </c>
      <c r="I142" s="18">
        <f>'6119'!P142</f>
        <v>1.8500650116548196</v>
      </c>
      <c r="J142">
        <f>'6120'!P142</f>
        <v>-4.2543165088486612</v>
      </c>
      <c r="K142">
        <f>'6123'!P142</f>
        <v>3.5658724144996894</v>
      </c>
      <c r="L142" s="18">
        <f>'6125'!P142</f>
        <v>-0.57573484846174183</v>
      </c>
      <c r="M142" s="18">
        <f>'6126'!P142</f>
        <v>-0.15315165159549449</v>
      </c>
      <c r="N142" s="18">
        <f>'6127'!P142</f>
        <v>-0.64139125831373667</v>
      </c>
      <c r="O142">
        <f>'6395'!P142</f>
        <v>-0.13509450301378439</v>
      </c>
      <c r="P142">
        <f>'6396'!P142</f>
        <v>2.3983498023769663</v>
      </c>
      <c r="Q142">
        <f>'6399'!P142</f>
        <v>-7.7479049409566486E-2</v>
      </c>
      <c r="R142">
        <f>'6401'!P142</f>
        <v>2.1962318955497353</v>
      </c>
      <c r="S142">
        <f>'6404'!P142</f>
        <v>0.87362857924692483</v>
      </c>
      <c r="U142" s="27">
        <f t="shared" si="10"/>
        <v>2.5587600590902337E-4</v>
      </c>
      <c r="V142" s="27">
        <f t="shared" si="11"/>
        <v>0.97614235873575739</v>
      </c>
      <c r="W142" s="27"/>
      <c r="Z142">
        <f t="shared" si="12"/>
        <v>0.12213464969005497</v>
      </c>
    </row>
    <row r="143" spans="1:26" x14ac:dyDescent="0.15">
      <c r="A143">
        <v>71</v>
      </c>
      <c r="B143">
        <v>68.5</v>
      </c>
      <c r="C143">
        <v>141</v>
      </c>
      <c r="E143"/>
      <c r="F143">
        <f>'6093'!P143</f>
        <v>-3.9766747592221305E-2</v>
      </c>
      <c r="G143">
        <f>'6094'!P143</f>
        <v>1.0848150765917157</v>
      </c>
      <c r="H143">
        <f>'6099'!P143</f>
        <v>0.77718153918108723</v>
      </c>
      <c r="I143" s="18">
        <f>'6119'!P143</f>
        <v>0.45193688654234526</v>
      </c>
      <c r="J143">
        <f>'6120'!P143</f>
        <v>-1.1813497880830179</v>
      </c>
      <c r="K143">
        <f>'6123'!P143</f>
        <v>0.84115665776453363</v>
      </c>
      <c r="L143" s="18">
        <f>'6125'!P143</f>
        <v>-0.13451067086803573</v>
      </c>
      <c r="M143" s="18">
        <f>'6126'!P143</f>
        <v>0.23414340994703836</v>
      </c>
      <c r="N143" s="18">
        <f>'6127'!P143</f>
        <v>2.6132692484385824</v>
      </c>
      <c r="O143">
        <f>'6395'!P143</f>
        <v>0.82391534362243579</v>
      </c>
      <c r="P143">
        <f>'6396'!P143</f>
        <v>1.8950938457292625</v>
      </c>
      <c r="Q143">
        <f>'6399'!P143</f>
        <v>-0.51141120798684636</v>
      </c>
      <c r="R143">
        <f>'6401'!P143</f>
        <v>-0.21724329231484654</v>
      </c>
      <c r="S143">
        <f>'6404'!P143</f>
        <v>1.208968475435428</v>
      </c>
      <c r="U143" s="27">
        <f t="shared" si="10"/>
        <v>0.25706613621948671</v>
      </c>
      <c r="V143" s="27">
        <f t="shared" si="11"/>
        <v>0.29460656635358529</v>
      </c>
      <c r="W143" s="27"/>
      <c r="Z143">
        <f t="shared" si="12"/>
        <v>0.61455921286171622</v>
      </c>
    </row>
    <row r="144" spans="1:26" x14ac:dyDescent="0.15">
      <c r="A144">
        <v>71.5</v>
      </c>
      <c r="B144">
        <v>69</v>
      </c>
      <c r="C144">
        <v>142</v>
      </c>
      <c r="E144"/>
      <c r="F144">
        <f>'6093'!P144</f>
        <v>0.31711646046186009</v>
      </c>
      <c r="G144">
        <f>'6094'!P144</f>
        <v>-0.20789965158312051</v>
      </c>
      <c r="H144">
        <f>'6099'!P144</f>
        <v>0.39483189352183323</v>
      </c>
      <c r="I144" s="18">
        <f>'6119'!P144</f>
        <v>-0.19510327898158741</v>
      </c>
      <c r="J144">
        <f>'6120'!P144</f>
        <v>-1.1195269227395372</v>
      </c>
      <c r="K144">
        <f>'6123'!P144</f>
        <v>-1.5875199352524252</v>
      </c>
      <c r="L144" s="18">
        <f>'6125'!P144</f>
        <v>0.33789026679437512</v>
      </c>
      <c r="M144" s="18">
        <f>'6126'!P144</f>
        <v>0.86489917476104372</v>
      </c>
      <c r="N144" s="18">
        <f>'6127'!P144</f>
        <v>1.9114261881078041</v>
      </c>
      <c r="O144">
        <f>'6395'!P144</f>
        <v>-0.38196697855651035</v>
      </c>
      <c r="P144">
        <f>'6396'!P144</f>
        <v>1.8365867689507605</v>
      </c>
      <c r="Q144">
        <f>'6399'!P144</f>
        <v>1.4371642062121954</v>
      </c>
      <c r="R144">
        <f>'6401'!P144</f>
        <v>0.63744479407830679</v>
      </c>
      <c r="S144">
        <f>'6404'!P144</f>
        <v>-1.0420423672820074</v>
      </c>
      <c r="U144" s="27">
        <f t="shared" si="10"/>
        <v>-0.29431588111122886</v>
      </c>
      <c r="V144" s="27">
        <f t="shared" si="11"/>
        <v>0.29354644603183117</v>
      </c>
      <c r="W144" s="27"/>
      <c r="Z144">
        <f t="shared" si="12"/>
        <v>0.32750336362811761</v>
      </c>
    </row>
    <row r="145" spans="1:26" x14ac:dyDescent="0.15">
      <c r="A145">
        <v>72</v>
      </c>
      <c r="B145">
        <v>69.5</v>
      </c>
      <c r="C145">
        <v>143</v>
      </c>
      <c r="E145"/>
      <c r="F145">
        <f>'6093'!P145</f>
        <v>-0.68949614518245816</v>
      </c>
      <c r="G145">
        <f>'6094'!P145</f>
        <v>1.0935526637152244</v>
      </c>
      <c r="H145">
        <f>'6099'!P145</f>
        <v>-1.2300044397616465</v>
      </c>
      <c r="I145" s="18">
        <f>'6119'!P145</f>
        <v>-0.36118998664713819</v>
      </c>
      <c r="J145">
        <f>'6120'!P145</f>
        <v>-3.9487333231110249</v>
      </c>
      <c r="K145">
        <f>'6123'!P145</f>
        <v>0.289562538759842</v>
      </c>
      <c r="L145" s="18">
        <f>'6125'!P145</f>
        <v>-1.7219284476512595</v>
      </c>
      <c r="M145" s="18">
        <f>'6126'!P145</f>
        <v>0.81386884351954436</v>
      </c>
      <c r="N145" s="18">
        <f>'6127'!P145</f>
        <v>4.7880403965246838</v>
      </c>
      <c r="O145">
        <f>'6395'!P145</f>
        <v>0.18377983559976871</v>
      </c>
      <c r="P145">
        <f>'6396'!P145</f>
        <v>-0.92787362933212569</v>
      </c>
      <c r="Q145">
        <f>'6399'!P145</f>
        <v>-2.0456684848455038</v>
      </c>
      <c r="R145">
        <f>'6401'!P145</f>
        <v>2.7990267842724577</v>
      </c>
      <c r="S145">
        <f>'6404'!P145</f>
        <v>0.57731841894788682</v>
      </c>
      <c r="U145" s="27">
        <f t="shared" si="10"/>
        <v>-0.93831959141120869</v>
      </c>
      <c r="V145" s="27">
        <f t="shared" si="11"/>
        <v>0.61320595470457229</v>
      </c>
      <c r="W145" s="27"/>
      <c r="Z145">
        <f t="shared" si="12"/>
        <v>-8.8705075523684729E-2</v>
      </c>
    </row>
    <row r="146" spans="1:26" x14ac:dyDescent="0.15">
      <c r="A146" s="31">
        <v>72.5</v>
      </c>
      <c r="B146" s="31">
        <v>70</v>
      </c>
      <c r="C146" s="31">
        <v>144</v>
      </c>
      <c r="D146" s="31"/>
      <c r="E146" s="31"/>
      <c r="F146" s="31">
        <f>'6093'!P146</f>
        <v>-0.61580265020924707</v>
      </c>
      <c r="G146" s="31">
        <f>'6094'!P146</f>
        <v>-1.4291364685507411</v>
      </c>
      <c r="H146" s="31">
        <f>'6099'!P146</f>
        <v>-2.167336640417838</v>
      </c>
      <c r="I146" s="32">
        <f>'6119'!P146</f>
        <v>-0.32832867487108786</v>
      </c>
      <c r="J146" s="31">
        <f>'6120'!P146</f>
        <v>-0.54060801779304213</v>
      </c>
      <c r="K146" s="31">
        <f>'6123'!P146</f>
        <v>-0.53983158450861612</v>
      </c>
      <c r="L146" s="32">
        <f>'6125'!P146</f>
        <v>0.76739890040122438</v>
      </c>
      <c r="M146" s="32">
        <f>'6126'!P146</f>
        <v>-0.61622838363448218</v>
      </c>
      <c r="N146" s="32">
        <f>'6127'!P146</f>
        <v>1.8221278553274785</v>
      </c>
      <c r="O146" s="31">
        <f>'6395'!P146</f>
        <v>0.60755983739519304</v>
      </c>
      <c r="P146" s="31">
        <f>'6396'!P146</f>
        <v>-0.60834372349490728</v>
      </c>
      <c r="Q146" s="31">
        <f>'6399'!P146</f>
        <v>-1.7334611589880038</v>
      </c>
      <c r="R146" s="31">
        <f>'6401'!P146</f>
        <v>2.0438140540279948</v>
      </c>
      <c r="S146" s="31">
        <f>'6404'!P146</f>
        <v>9.731467777087574E-2</v>
      </c>
      <c r="T146" s="32"/>
      <c r="U146" s="33">
        <f t="shared" si="10"/>
        <v>-0.69337787656419259</v>
      </c>
      <c r="V146" s="33">
        <f t="shared" si="11"/>
        <v>0.34620245467955374</v>
      </c>
      <c r="W146" s="27"/>
      <c r="X146" s="2" t="s">
        <v>32</v>
      </c>
      <c r="Y146" s="2"/>
      <c r="Z146">
        <f t="shared" si="12"/>
        <v>-0.54021980115082913</v>
      </c>
    </row>
    <row r="147" spans="1:26" x14ac:dyDescent="0.15">
      <c r="A147">
        <v>73</v>
      </c>
      <c r="B147">
        <v>70.5</v>
      </c>
      <c r="C147">
        <v>145</v>
      </c>
      <c r="E147"/>
      <c r="F147">
        <f>'6093'!P147</f>
        <v>0.82431076461252728</v>
      </c>
      <c r="G147">
        <f>'6094'!P147</f>
        <v>1.1127263855165115</v>
      </c>
      <c r="H147">
        <f>'6099'!P147</f>
        <v>-0.21350181991471195</v>
      </c>
      <c r="I147" s="18">
        <f>'6119'!P147</f>
        <v>-0.53475424399229499</v>
      </c>
      <c r="J147">
        <f>'6120'!P147</f>
        <v>-2.3176049387679321</v>
      </c>
      <c r="K147">
        <f>'6123'!P147</f>
        <v>0.44162606354455686</v>
      </c>
      <c r="L147" s="18">
        <f>'6125'!P147</f>
        <v>-0.71212604324036732</v>
      </c>
      <c r="M147" s="18">
        <f>'6126'!P147</f>
        <v>1.0214969874846085</v>
      </c>
      <c r="N147" s="18">
        <f>'6127'!P147</f>
        <v>-0.17813351435121935</v>
      </c>
      <c r="O147">
        <f>'6395'!P147</f>
        <v>1.481969498491752</v>
      </c>
      <c r="P147">
        <f>'6396'!P147</f>
        <v>-0.46861643685169735</v>
      </c>
      <c r="Q147">
        <f>'6399'!P147</f>
        <v>-5.3038956963681119E-2</v>
      </c>
      <c r="R147">
        <f>'6401'!P147</f>
        <v>-0.17398662266162479</v>
      </c>
      <c r="S147">
        <f>'6404'!P147</f>
        <v>0.67128623337976878</v>
      </c>
      <c r="U147" s="27">
        <f t="shared" si="10"/>
        <v>-0.19990340460595871</v>
      </c>
      <c r="V147" s="27">
        <f t="shared" si="11"/>
        <v>0.43760477683332816</v>
      </c>
      <c r="W147" s="27"/>
      <c r="Z147">
        <f t="shared" si="12"/>
        <v>-0.11351278981265295</v>
      </c>
    </row>
    <row r="148" spans="1:26" x14ac:dyDescent="0.15">
      <c r="A148">
        <v>73.5</v>
      </c>
      <c r="B148">
        <v>71</v>
      </c>
      <c r="C148">
        <v>146</v>
      </c>
      <c r="E148"/>
      <c r="F148">
        <f>'6093'!P148</f>
        <v>1.4747332437737779</v>
      </c>
      <c r="G148">
        <f>'6094'!P148</f>
        <v>-0.42831297948318248</v>
      </c>
      <c r="H148">
        <f>'6099'!P148</f>
        <v>0.44143824438825302</v>
      </c>
      <c r="I148" s="18">
        <f>'6119'!P148</f>
        <v>0.20040303005191282</v>
      </c>
      <c r="J148">
        <f>'6120'!P148</f>
        <v>2.0617713190052558</v>
      </c>
      <c r="K148">
        <f>'6123'!P148</f>
        <v>-0.75584720311567499</v>
      </c>
      <c r="L148" s="18">
        <f>'6125'!P148</f>
        <v>1.0857196550665544</v>
      </c>
      <c r="M148" s="18">
        <f>'6126'!P148</f>
        <v>1.1366278958147575</v>
      </c>
      <c r="N148" s="18">
        <f>'6127'!P148</f>
        <v>2.7152185411715397</v>
      </c>
      <c r="O148">
        <f>'6395'!P148</f>
        <v>0.51132950882803296</v>
      </c>
      <c r="P148">
        <f>'6396'!P148</f>
        <v>-0.40597451396900869</v>
      </c>
      <c r="Q148">
        <f>'6399'!P148</f>
        <v>-1.1742010791344037</v>
      </c>
      <c r="R148">
        <f>'6401'!P148</f>
        <v>1.8041273968389921</v>
      </c>
      <c r="S148">
        <f>'6404'!P148</f>
        <v>-0.1791846495397203</v>
      </c>
      <c r="U148" s="27">
        <f t="shared" si="10"/>
        <v>0.58284361566955667</v>
      </c>
      <c r="V148" s="27">
        <f t="shared" si="11"/>
        <v>0.38471899516737029</v>
      </c>
      <c r="W148" s="27"/>
      <c r="Z148">
        <f t="shared" si="12"/>
        <v>0.47638387660814296</v>
      </c>
    </row>
    <row r="149" spans="1:26" x14ac:dyDescent="0.15">
      <c r="A149">
        <v>74</v>
      </c>
      <c r="B149">
        <v>71.5</v>
      </c>
      <c r="C149">
        <v>147</v>
      </c>
      <c r="E149"/>
      <c r="F149">
        <f>'6093'!P149</f>
        <v>0.93177487566995087</v>
      </c>
      <c r="G149">
        <f>'6094'!P149</f>
        <v>-2.916767920177489</v>
      </c>
      <c r="H149">
        <f>'6099'!P149</f>
        <v>1.2947409391956255</v>
      </c>
      <c r="I149" s="18">
        <f>'6119'!P149</f>
        <v>-0.71313854601116478</v>
      </c>
      <c r="J149">
        <f>'6120'!P149</f>
        <v>-0.77051789241659541</v>
      </c>
      <c r="K149">
        <f>'6123'!P149</f>
        <v>-0.24437347829332992</v>
      </c>
      <c r="L149" s="18">
        <f>'6125'!P149</f>
        <v>0.31892765606335444</v>
      </c>
      <c r="M149" s="18">
        <f>'6126'!P149</f>
        <v>1.4305633847395669</v>
      </c>
      <c r="N149" s="18">
        <f>'6127'!P149</f>
        <v>2.4999499417400215</v>
      </c>
      <c r="O149">
        <f>'6395'!P149</f>
        <v>1.5346274936228204</v>
      </c>
      <c r="P149">
        <f>'6396'!P149</f>
        <v>-0.62589939364820468</v>
      </c>
      <c r="Q149">
        <f>'6399'!P149</f>
        <v>-2.1667107756118735</v>
      </c>
      <c r="R149">
        <f>'6401'!P149</f>
        <v>1.5270761846088188</v>
      </c>
      <c r="S149">
        <f>'6404'!P149</f>
        <v>1.360938139351378</v>
      </c>
      <c r="U149" s="27">
        <f t="shared" si="10"/>
        <v>-0.29990776656709262</v>
      </c>
      <c r="V149" s="27">
        <f t="shared" si="11"/>
        <v>0.52748682210217301</v>
      </c>
      <c r="W149" s="27"/>
      <c r="Z149">
        <f t="shared" si="12"/>
        <v>0.62535126586665268</v>
      </c>
    </row>
    <row r="150" spans="1:26" x14ac:dyDescent="0.15">
      <c r="A150">
        <v>74.5</v>
      </c>
      <c r="B150">
        <v>72</v>
      </c>
      <c r="C150">
        <v>148</v>
      </c>
      <c r="E150"/>
      <c r="F150">
        <f>'6093'!P150</f>
        <v>1.6102536444990174</v>
      </c>
      <c r="G150">
        <f>'6094'!P150</f>
        <v>-0.97851691272152086</v>
      </c>
      <c r="H150">
        <f>'6099'!P150</f>
        <v>0.39170773716322843</v>
      </c>
      <c r="I150" s="18">
        <f>'6119'!P150</f>
        <v>0.5506790921740865</v>
      </c>
      <c r="J150">
        <f>'6120'!P150</f>
        <v>-0.55688246912962724</v>
      </c>
      <c r="K150">
        <f>'6123'!P150</f>
        <v>0.33226809925287609</v>
      </c>
      <c r="L150" s="18">
        <f>'6125'!P150</f>
        <v>9.8942960734598726E-2</v>
      </c>
      <c r="M150" s="18">
        <f>'6126'!P150</f>
        <v>3.8962271737959624E-2</v>
      </c>
      <c r="N150" s="18">
        <f>'6127'!P150</f>
        <v>-0.15242078972333681</v>
      </c>
      <c r="O150">
        <f>'6395'!P150</f>
        <v>-1.4035732925810163</v>
      </c>
      <c r="P150">
        <f>'6396'!P150</f>
        <v>-0.1838387277242079</v>
      </c>
      <c r="Q150">
        <f>'6399'!P150</f>
        <v>0.42708006997831838</v>
      </c>
      <c r="R150">
        <f>'6401'!P150</f>
        <v>1.0331509953734628</v>
      </c>
      <c r="S150">
        <f>'6404'!P150</f>
        <v>1.6839546909686813</v>
      </c>
      <c r="U150" s="27">
        <f t="shared" si="10"/>
        <v>0.20692173599609415</v>
      </c>
      <c r="V150" s="27">
        <f t="shared" si="11"/>
        <v>0.31387320050900347</v>
      </c>
      <c r="W150" s="27"/>
      <c r="Z150">
        <f t="shared" si="12"/>
        <v>0.21560552999373739</v>
      </c>
    </row>
    <row r="151" spans="1:26" x14ac:dyDescent="0.15">
      <c r="A151">
        <v>75</v>
      </c>
      <c r="B151">
        <v>72.5</v>
      </c>
      <c r="C151">
        <v>149</v>
      </c>
      <c r="E151"/>
      <c r="F151">
        <f>'6093'!P151</f>
        <v>-1.0203411820241972</v>
      </c>
      <c r="G151">
        <f>'6094'!P151</f>
        <v>-0.25935411705147293</v>
      </c>
      <c r="H151">
        <f>'6099'!P151</f>
        <v>-0.80318728125078254</v>
      </c>
      <c r="I151" s="18">
        <f>'6119'!P151</f>
        <v>0.13740983020720415</v>
      </c>
      <c r="J151">
        <f>'6120'!P151</f>
        <v>0.31313243352026737</v>
      </c>
      <c r="K151">
        <f>'6123'!P151</f>
        <v>0.75632343530384949</v>
      </c>
      <c r="L151" s="18">
        <f>'6125'!P151</f>
        <v>2.28697996253868</v>
      </c>
      <c r="M151" s="18">
        <f>'6126'!P151</f>
        <v>0.15536814551471761</v>
      </c>
      <c r="N151" s="18">
        <f>'6127'!P151</f>
        <v>-0.31472726415445962</v>
      </c>
      <c r="O151">
        <f>'6395'!P151</f>
        <v>-0.30981175709945036</v>
      </c>
      <c r="P151">
        <f>'6396'!P151</f>
        <v>-0.16610160125792298</v>
      </c>
      <c r="Q151">
        <f>'6399'!P151</f>
        <v>0.78284902322475847</v>
      </c>
      <c r="R151">
        <f>'6401'!P151</f>
        <v>1.1589944210312171</v>
      </c>
      <c r="S151">
        <f>'6404'!P151</f>
        <v>1.3419024883550681</v>
      </c>
      <c r="U151" s="27">
        <f t="shared" si="10"/>
        <v>0.20156615446336404</v>
      </c>
      <c r="V151" s="27">
        <f t="shared" si="11"/>
        <v>0.41941864420137442</v>
      </c>
      <c r="W151" s="27"/>
      <c r="Z151">
        <f t="shared" si="12"/>
        <v>0.14638898786096088</v>
      </c>
    </row>
    <row r="152" spans="1:26" x14ac:dyDescent="0.15">
      <c r="A152">
        <v>75.5</v>
      </c>
      <c r="B152">
        <v>73</v>
      </c>
      <c r="C152">
        <v>150</v>
      </c>
      <c r="E152"/>
      <c r="F152">
        <f>'6093'!P152</f>
        <v>-7.4614804607796043E-2</v>
      </c>
      <c r="G152">
        <f>'6094'!P152</f>
        <v>1.0880522671890984</v>
      </c>
      <c r="H152">
        <f>'6099'!P152</f>
        <v>-1.4170485306781924</v>
      </c>
      <c r="I152" s="18">
        <f>'6119'!P152</f>
        <v>-6.5802730045945987E-2</v>
      </c>
      <c r="J152">
        <f>'6120'!P152</f>
        <v>0.54447162748569677</v>
      </c>
      <c r="K152">
        <f>'6123'!P152</f>
        <v>1.2111624715854101</v>
      </c>
      <c r="L152" s="18">
        <f>'6125'!P152</f>
        <v>0.5173127567680561</v>
      </c>
      <c r="M152" s="18">
        <f>'6126'!P152</f>
        <v>-8.2870974078050857E-2</v>
      </c>
      <c r="N152" s="18">
        <f>'6127'!P152</f>
        <v>3.2605956236989897</v>
      </c>
      <c r="O152">
        <f>'6395'!P152</f>
        <v>-1.1634647985931226</v>
      </c>
      <c r="P152">
        <f>'6396'!P152</f>
        <v>-0.44790416563020791</v>
      </c>
      <c r="Q152">
        <f>'6399'!P152</f>
        <v>-2.0277658872740529</v>
      </c>
      <c r="R152">
        <f>'6401'!P152</f>
        <v>0.11110759262393248</v>
      </c>
      <c r="S152">
        <f>'6404'!P152</f>
        <v>0.11470634379597412</v>
      </c>
      <c r="U152" s="27">
        <f t="shared" si="10"/>
        <v>0.25764757967090385</v>
      </c>
      <c r="V152" s="27">
        <f t="shared" si="11"/>
        <v>0.33693584558338346</v>
      </c>
      <c r="W152" s="27"/>
      <c r="Z152">
        <f t="shared" si="12"/>
        <v>2.2652431288993247E-2</v>
      </c>
    </row>
    <row r="153" spans="1:26" s="3" customFormat="1" x14ac:dyDescent="0.15"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P153" s="29"/>
      <c r="T153" s="29"/>
      <c r="U153" s="30"/>
      <c r="V153" s="30"/>
      <c r="W153" s="30"/>
    </row>
    <row r="154" spans="1:26" s="3" customFormat="1" x14ac:dyDescent="0.15"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P154" s="29"/>
      <c r="T154" s="29"/>
      <c r="U154" s="30"/>
      <c r="V154" s="30"/>
      <c r="W154" s="30"/>
    </row>
    <row r="155" spans="1:26" s="3" customFormat="1" x14ac:dyDescent="0.15"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P155" s="29"/>
      <c r="T155" s="29"/>
      <c r="U155" s="30"/>
      <c r="V155" s="30"/>
      <c r="W155" s="30"/>
    </row>
    <row r="156" spans="1:26" s="3" customFormat="1" x14ac:dyDescent="0.15"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P156" s="29"/>
      <c r="T156" s="29"/>
      <c r="U156" s="30"/>
      <c r="V156" s="30"/>
      <c r="W156" s="30"/>
    </row>
    <row r="157" spans="1:26" s="3" customFormat="1" x14ac:dyDescent="0.15"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P157" s="29"/>
      <c r="T157" s="29"/>
      <c r="U157" s="30"/>
      <c r="V157" s="30"/>
      <c r="W157" s="30"/>
    </row>
    <row r="158" spans="1:26" s="3" customFormat="1" x14ac:dyDescent="0.15"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P158" s="29"/>
      <c r="T158" s="29"/>
      <c r="U158" s="30"/>
      <c r="V158" s="30"/>
      <c r="W158" s="30"/>
    </row>
    <row r="159" spans="1:26" s="3" customFormat="1" x14ac:dyDescent="0.15"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P159" s="29"/>
      <c r="T159" s="29"/>
      <c r="U159" s="30"/>
      <c r="V159" s="30"/>
      <c r="W159" s="30"/>
    </row>
    <row r="160" spans="1:26" s="3" customFormat="1" x14ac:dyDescent="0.15"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P160" s="29"/>
      <c r="T160" s="29"/>
      <c r="U160" s="30"/>
      <c r="V160" s="30"/>
      <c r="W160" s="30"/>
    </row>
    <row r="161" spans="5:23" s="3" customFormat="1" x14ac:dyDescent="0.15"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P161" s="29"/>
      <c r="T161" s="29"/>
      <c r="U161" s="30"/>
      <c r="V161" s="30"/>
      <c r="W161" s="30"/>
    </row>
    <row r="162" spans="5:23" s="3" customFormat="1" x14ac:dyDescent="0.15"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P162" s="29"/>
      <c r="T162" s="29"/>
      <c r="U162" s="30"/>
      <c r="V162" s="30"/>
      <c r="W162" s="30"/>
    </row>
    <row r="163" spans="5:23" s="3" customFormat="1" x14ac:dyDescent="0.15"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P163" s="29"/>
      <c r="T163" s="29"/>
      <c r="U163" s="30"/>
      <c r="V163" s="30"/>
      <c r="W163" s="30"/>
    </row>
    <row r="164" spans="5:23" s="3" customFormat="1" x14ac:dyDescent="0.15"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P164" s="29"/>
      <c r="T164" s="29"/>
      <c r="U164" s="30"/>
      <c r="V164" s="30"/>
      <c r="W164" s="30"/>
    </row>
    <row r="165" spans="5:23" s="3" customFormat="1" x14ac:dyDescent="0.15"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P165" s="29"/>
      <c r="T165" s="29"/>
      <c r="U165" s="30"/>
      <c r="V165" s="30"/>
      <c r="W165" s="30"/>
    </row>
    <row r="166" spans="5:23" s="3" customFormat="1" x14ac:dyDescent="0.15"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P166" s="29"/>
      <c r="T166" s="29"/>
      <c r="U166" s="30"/>
      <c r="V166" s="30"/>
      <c r="W166" s="30"/>
    </row>
    <row r="167" spans="5:23" s="3" customFormat="1" x14ac:dyDescent="0.15"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P167" s="29"/>
      <c r="T167" s="29"/>
      <c r="U167" s="30"/>
      <c r="V167" s="30"/>
      <c r="W167" s="30"/>
    </row>
    <row r="168" spans="5:23" s="3" customFormat="1" x14ac:dyDescent="0.15"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P168" s="29"/>
      <c r="T168" s="29"/>
      <c r="U168" s="30"/>
      <c r="V168" s="30"/>
      <c r="W168" s="30"/>
    </row>
    <row r="169" spans="5:23" s="3" customFormat="1" x14ac:dyDescent="0.15"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P169" s="29"/>
      <c r="T169" s="29"/>
      <c r="U169" s="30"/>
      <c r="V169" s="30"/>
      <c r="W169" s="30"/>
    </row>
    <row r="170" spans="5:23" s="3" customFormat="1" x14ac:dyDescent="0.15"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P170" s="29"/>
      <c r="T170" s="29"/>
      <c r="U170" s="30"/>
      <c r="V170" s="30"/>
      <c r="W170" s="30"/>
    </row>
    <row r="171" spans="5:23" s="3" customFormat="1" x14ac:dyDescent="0.15"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P171" s="29"/>
      <c r="T171" s="29"/>
      <c r="U171" s="30"/>
      <c r="V171" s="30"/>
      <c r="W171" s="30"/>
    </row>
    <row r="172" spans="5:23" s="3" customFormat="1" x14ac:dyDescent="0.15"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P172" s="29"/>
      <c r="T172" s="29"/>
      <c r="U172" s="30"/>
      <c r="V172" s="30"/>
      <c r="W172" s="30"/>
    </row>
    <row r="173" spans="5:23" s="3" customFormat="1" x14ac:dyDescent="0.15"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P173" s="29"/>
      <c r="T173" s="29"/>
      <c r="U173" s="30"/>
      <c r="V173" s="30"/>
      <c r="W173" s="30"/>
    </row>
    <row r="174" spans="5:23" s="3" customFormat="1" x14ac:dyDescent="0.15"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P174" s="29"/>
      <c r="T174" s="29"/>
      <c r="U174" s="30"/>
      <c r="V174" s="30"/>
      <c r="W174" s="30"/>
    </row>
    <row r="175" spans="5:23" s="3" customFormat="1" x14ac:dyDescent="0.15"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P175" s="29"/>
      <c r="T175" s="29"/>
      <c r="U175" s="30"/>
      <c r="V175" s="30"/>
      <c r="W175" s="37"/>
    </row>
    <row r="176" spans="5:23" s="3" customFormat="1" x14ac:dyDescent="0.15"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P176" s="29"/>
      <c r="T176" s="29"/>
      <c r="U176" s="30"/>
      <c r="V176" s="30"/>
      <c r="W176" s="37"/>
    </row>
    <row r="177" spans="5:23" s="3" customFormat="1" x14ac:dyDescent="0.15"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P177" s="29"/>
      <c r="T177" s="29"/>
      <c r="U177" s="30"/>
      <c r="V177" s="30"/>
      <c r="W177" s="37"/>
    </row>
    <row r="178" spans="5:23" s="3" customFormat="1" x14ac:dyDescent="0.15"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P178" s="29"/>
      <c r="T178" s="29"/>
      <c r="U178" s="30"/>
      <c r="V178" s="30"/>
    </row>
    <row r="179" spans="5:23" s="3" customFormat="1" x14ac:dyDescent="0.15"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P179" s="29"/>
      <c r="T179" s="29"/>
      <c r="U179" s="30"/>
      <c r="V179" s="30"/>
    </row>
    <row r="180" spans="5:23" s="3" customFormat="1" x14ac:dyDescent="0.15"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P180" s="29"/>
      <c r="T180" s="29"/>
      <c r="U180" s="30"/>
      <c r="V180" s="30"/>
    </row>
    <row r="181" spans="5:23" s="3" customFormat="1" x14ac:dyDescent="0.15"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P181" s="29"/>
      <c r="T181" s="29"/>
      <c r="U181" s="30"/>
      <c r="V181" s="30"/>
    </row>
    <row r="182" spans="5:23" s="3" customFormat="1" x14ac:dyDescent="0.15"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P182" s="29"/>
      <c r="T182" s="29"/>
      <c r="U182" s="30"/>
      <c r="V182" s="30"/>
    </row>
    <row r="183" spans="5:23" s="3" customFormat="1" x14ac:dyDescent="0.15"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P183" s="29"/>
      <c r="T183" s="29"/>
      <c r="U183" s="30"/>
      <c r="V183" s="30"/>
    </row>
    <row r="184" spans="5:23" s="3" customFormat="1" x14ac:dyDescent="0.15"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P184" s="29"/>
      <c r="T184" s="29"/>
      <c r="U184" s="30"/>
      <c r="V184" s="30"/>
    </row>
    <row r="185" spans="5:23" s="3" customFormat="1" x14ac:dyDescent="0.15"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P185" s="29"/>
      <c r="T185" s="29"/>
      <c r="U185" s="30"/>
      <c r="V185" s="30"/>
    </row>
    <row r="186" spans="5:23" s="3" customFormat="1" x14ac:dyDescent="0.15"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P186" s="29"/>
      <c r="T186" s="29"/>
      <c r="U186" s="30"/>
      <c r="V186" s="30"/>
    </row>
    <row r="187" spans="5:23" s="3" customFormat="1" x14ac:dyDescent="0.15"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P187" s="29"/>
      <c r="T187" s="29"/>
      <c r="U187" s="30"/>
      <c r="V187" s="30"/>
    </row>
    <row r="188" spans="5:23" s="3" customFormat="1" x14ac:dyDescent="0.15"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P188" s="29"/>
      <c r="T188" s="29"/>
      <c r="U188" s="30"/>
      <c r="V188" s="30"/>
    </row>
    <row r="189" spans="5:23" s="3" customFormat="1" x14ac:dyDescent="0.15"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P189" s="29"/>
      <c r="T189" s="29"/>
      <c r="U189" s="30"/>
      <c r="V189" s="30"/>
    </row>
    <row r="190" spans="5:23" s="3" customFormat="1" x14ac:dyDescent="0.15"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P190" s="29"/>
      <c r="T190" s="29"/>
      <c r="U190" s="30"/>
      <c r="V190" s="30"/>
    </row>
    <row r="191" spans="5:23" s="3" customFormat="1" x14ac:dyDescent="0.15"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P191" s="29"/>
      <c r="T191" s="29"/>
      <c r="U191" s="30"/>
      <c r="V191" s="30"/>
    </row>
    <row r="192" spans="5:23" s="3" customFormat="1" x14ac:dyDescent="0.15"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P192" s="29"/>
      <c r="T192" s="29"/>
      <c r="U192" s="30"/>
      <c r="V19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opLeftCell="C1" zoomScale="150" zoomScaleNormal="80" zoomScalePageLayoutView="80" workbookViewId="0">
      <selection activeCell="J123" sqref="J123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6093</v>
      </c>
      <c r="D1" s="16">
        <v>6094</v>
      </c>
      <c r="E1" s="16">
        <v>6099</v>
      </c>
      <c r="F1" s="16">
        <v>6119</v>
      </c>
      <c r="G1" s="16">
        <v>6120</v>
      </c>
      <c r="H1" s="16">
        <v>6123</v>
      </c>
      <c r="I1" s="16">
        <v>6125</v>
      </c>
      <c r="J1" s="16">
        <v>6126</v>
      </c>
      <c r="K1" s="16">
        <v>6127</v>
      </c>
      <c r="L1" s="2">
        <v>6395</v>
      </c>
      <c r="M1" s="16">
        <v>6396</v>
      </c>
      <c r="N1" s="2">
        <v>6399</v>
      </c>
      <c r="O1" s="2">
        <v>6401</v>
      </c>
      <c r="P1" s="2">
        <v>6404</v>
      </c>
      <c r="R1" s="43" t="s">
        <v>36</v>
      </c>
      <c r="S1" s="39" t="s">
        <v>18</v>
      </c>
      <c r="U1" s="2" t="s">
        <v>28</v>
      </c>
      <c r="W1" s="43" t="s">
        <v>37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63"/>
      <c r="S2" s="63"/>
    </row>
    <row r="6" spans="1:23" x14ac:dyDescent="0.15">
      <c r="A6">
        <v>0</v>
      </c>
      <c r="C6" s="3">
        <f>summary!F36</f>
        <v>-0.83399987007257215</v>
      </c>
      <c r="D6" s="3">
        <f>summary!G36</f>
        <v>-1.2389834034662093</v>
      </c>
      <c r="E6" s="3">
        <f>summary!H36</f>
        <v>-0.44694576947723841</v>
      </c>
      <c r="F6" s="3">
        <f>summary!I36</f>
        <v>0.65784283876852145</v>
      </c>
      <c r="G6" s="3">
        <f>summary!J36</f>
        <v>-0.39122652002648117</v>
      </c>
      <c r="H6" s="3">
        <f>summary!K36</f>
        <v>1.7193899810094764</v>
      </c>
      <c r="I6" s="3">
        <f>summary!L36</f>
        <v>-1.6455365629895038</v>
      </c>
      <c r="J6" s="3">
        <f>summary!M36</f>
        <v>-0.7652093709758323</v>
      </c>
      <c r="K6" s="3">
        <f>summary!N36</f>
        <v>-0.52103734344103014</v>
      </c>
      <c r="L6" s="3">
        <f>summary!O36</f>
        <v>-0.9239265719287959</v>
      </c>
      <c r="M6" s="3">
        <f>summary!P36</f>
        <v>1.762513233711317</v>
      </c>
      <c r="N6" s="3">
        <f>summary!Q36</f>
        <v>0.28410528798303003</v>
      </c>
      <c r="O6" s="3">
        <f>summary!R36</f>
        <v>-1.1213225205260049</v>
      </c>
      <c r="P6" s="3">
        <f>summary!S36</f>
        <v>1.0942303610718278</v>
      </c>
      <c r="Q6" s="1"/>
      <c r="R6" s="27">
        <f t="shared" ref="R6:R39" si="0">AVERAGE(C6:O6)</f>
        <v>-0.26648743011010179</v>
      </c>
      <c r="S6" s="27">
        <f t="shared" ref="S6:S39" si="1">STDEV(C6:O6)/SQRT(COUNT(C6:O6))</f>
        <v>0.29863257175089397</v>
      </c>
      <c r="T6" s="27"/>
      <c r="W6">
        <f>MEDIAN(C6:I6)</f>
        <v>-0.44694576947723841</v>
      </c>
    </row>
    <row r="7" spans="1:23" x14ac:dyDescent="0.15">
      <c r="A7">
        <v>0.5</v>
      </c>
      <c r="C7" s="3">
        <f>summary!F37</f>
        <v>-0.31812270321393404</v>
      </c>
      <c r="D7" s="3">
        <f>summary!G37</f>
        <v>1.3751943793447905</v>
      </c>
      <c r="E7" s="3">
        <f>summary!H37</f>
        <v>-0.12809590879984187</v>
      </c>
      <c r="F7" s="3">
        <f>summary!I37</f>
        <v>-0.72209460837394834</v>
      </c>
      <c r="G7" s="3">
        <f>summary!J37</f>
        <v>-2.4350547414584796</v>
      </c>
      <c r="H7" s="3">
        <f>summary!K37</f>
        <v>-7.3133781454334759E-2</v>
      </c>
      <c r="I7" s="3">
        <f>summary!L37</f>
        <v>-0.36407897761685865</v>
      </c>
      <c r="J7" s="3">
        <f>summary!M37</f>
        <v>0.799365778873529</v>
      </c>
      <c r="K7" s="3">
        <f>summary!N37</f>
        <v>2.0077819564437336</v>
      </c>
      <c r="L7" s="3">
        <f>summary!O37</f>
        <v>0.77273597894889345</v>
      </c>
      <c r="M7" s="3">
        <f>summary!P37</f>
        <v>2.2472102022358804</v>
      </c>
      <c r="N7" s="3">
        <f>summary!Q37</f>
        <v>-1.1969525829880336</v>
      </c>
      <c r="O7" s="3">
        <f>summary!R37</f>
        <v>7.2228549314603332E-2</v>
      </c>
      <c r="P7" s="3">
        <f>summary!S37</f>
        <v>-1.9585019823290959</v>
      </c>
      <c r="Q7" s="1"/>
      <c r="R7" s="27">
        <f t="shared" si="0"/>
        <v>0.15669104163507688</v>
      </c>
      <c r="S7" s="27">
        <f t="shared" si="1"/>
        <v>0.35835779697687464</v>
      </c>
      <c r="T7" s="27"/>
      <c r="W7">
        <f t="shared" ref="W7:W70" si="2">MEDIAN(C7:I7)</f>
        <v>-0.31812270321393404</v>
      </c>
    </row>
    <row r="8" spans="1:23" x14ac:dyDescent="0.15">
      <c r="A8">
        <v>1</v>
      </c>
      <c r="C8" s="3">
        <f>summary!F38</f>
        <v>-0.71544198090835509</v>
      </c>
      <c r="D8" s="3">
        <f>summary!G38</f>
        <v>-0.38670331520872703</v>
      </c>
      <c r="E8" s="3">
        <f>summary!H38</f>
        <v>1.8857804132712121E-2</v>
      </c>
      <c r="F8" s="3">
        <f>summary!I38</f>
        <v>1.3276002123070398</v>
      </c>
      <c r="G8" s="3">
        <f>summary!J38</f>
        <v>1.732362412553591</v>
      </c>
      <c r="H8" s="3">
        <f>summary!K38</f>
        <v>-6.7502835482753654E-2</v>
      </c>
      <c r="I8" s="3">
        <f>summary!L38</f>
        <v>-0.26068722383333653</v>
      </c>
      <c r="J8" s="3">
        <f>summary!M38</f>
        <v>2.5039884123756022</v>
      </c>
      <c r="K8" s="3">
        <f>summary!N38</f>
        <v>-0.14006473127169553</v>
      </c>
      <c r="L8" s="3">
        <f>summary!O38</f>
        <v>0.25789766098497563</v>
      </c>
      <c r="M8" s="3">
        <f>summary!P38</f>
        <v>-0.73014676543142731</v>
      </c>
      <c r="N8" s="3">
        <f>summary!Q38</f>
        <v>-0.85568610193108074</v>
      </c>
      <c r="O8" s="3">
        <f>summary!R38</f>
        <v>-1.393957928186879</v>
      </c>
      <c r="P8" s="3">
        <f>summary!S38</f>
        <v>0.86127171856981732</v>
      </c>
      <c r="Q8" s="1"/>
      <c r="R8" s="27">
        <f t="shared" si="0"/>
        <v>9.9270432315358967E-2</v>
      </c>
      <c r="S8" s="27">
        <f t="shared" si="1"/>
        <v>0.30940676882083751</v>
      </c>
      <c r="T8" s="27"/>
      <c r="W8">
        <f t="shared" si="2"/>
        <v>-6.7502835482753654E-2</v>
      </c>
    </row>
    <row r="9" spans="1:23" x14ac:dyDescent="0.15">
      <c r="A9">
        <v>1.5</v>
      </c>
      <c r="C9" s="3">
        <f>summary!F39</f>
        <v>0.4308891118486059</v>
      </c>
      <c r="D9" s="3">
        <f>summary!G39</f>
        <v>-0.1558274096251511</v>
      </c>
      <c r="E9" s="3">
        <f>summary!H39</f>
        <v>1.2448098919206714</v>
      </c>
      <c r="F9" s="3">
        <f>summary!I39</f>
        <v>0.85454161362574554</v>
      </c>
      <c r="G9" s="3">
        <f>summary!J39</f>
        <v>0.23220330138787681</v>
      </c>
      <c r="H9" s="3">
        <f>summary!K39</f>
        <v>2.3825553257566754</v>
      </c>
      <c r="I9" s="3">
        <f>summary!L39</f>
        <v>-0.22761835674493563</v>
      </c>
      <c r="J9" s="3">
        <f>summary!M39</f>
        <v>2.1823991182255118</v>
      </c>
      <c r="K9" s="3">
        <f>summary!N39</f>
        <v>1.7445951376407594</v>
      </c>
      <c r="L9" s="3">
        <f>summary!O39</f>
        <v>0.17140777584984002</v>
      </c>
      <c r="M9" s="3">
        <f>summary!P39</f>
        <v>1.4821767602360798</v>
      </c>
      <c r="N9" s="3">
        <f>summary!Q39</f>
        <v>-0.12505381880296063</v>
      </c>
      <c r="O9" s="3">
        <f>summary!R39</f>
        <v>1.7974404660899466</v>
      </c>
      <c r="P9" s="3">
        <f>summary!S39</f>
        <v>-0.1105794462497444</v>
      </c>
      <c r="Q9" s="1"/>
      <c r="R9" s="27">
        <f t="shared" si="0"/>
        <v>0.92419376287758959</v>
      </c>
      <c r="S9" s="27">
        <f t="shared" si="1"/>
        <v>0.25878702427473821</v>
      </c>
      <c r="T9" s="27"/>
      <c r="W9">
        <f t="shared" si="2"/>
        <v>0.4308891118486059</v>
      </c>
    </row>
    <row r="10" spans="1:23" x14ac:dyDescent="0.15">
      <c r="A10">
        <v>2</v>
      </c>
      <c r="C10" s="3">
        <f>summary!F40</f>
        <v>1.0632459077133676</v>
      </c>
      <c r="D10" s="3">
        <f>summary!G40</f>
        <v>1.481265798399908</v>
      </c>
      <c r="E10" s="3">
        <f>summary!H40</f>
        <v>-1.9913817706649592</v>
      </c>
      <c r="F10" s="3">
        <f>summary!I40</f>
        <v>-1.5018019141751635</v>
      </c>
      <c r="G10" s="3">
        <f>summary!J40</f>
        <v>-1.7924788744070859</v>
      </c>
      <c r="H10" s="3">
        <f>summary!K40</f>
        <v>-1.1794662887256133</v>
      </c>
      <c r="I10" s="3">
        <f>summary!L40</f>
        <v>8.5184552997465163E-2</v>
      </c>
      <c r="J10" s="3">
        <f>summary!M40</f>
        <v>0.8513304368644703</v>
      </c>
      <c r="K10" s="3">
        <f>summary!N40</f>
        <v>-0.37942783868624341</v>
      </c>
      <c r="L10" s="3">
        <f>summary!O40</f>
        <v>-0.68272936275044371</v>
      </c>
      <c r="M10" s="3">
        <f>summary!P40</f>
        <v>7.9484924352192829E-2</v>
      </c>
      <c r="N10" s="3">
        <f>summary!Q40</f>
        <v>-7.6868905482152097E-2</v>
      </c>
      <c r="O10" s="3">
        <f>summary!R40</f>
        <v>-0.19421415845367274</v>
      </c>
      <c r="P10" s="3">
        <f>summary!S40</f>
        <v>0.15871398448649821</v>
      </c>
      <c r="Q10" s="1"/>
      <c r="R10" s="27">
        <f t="shared" si="0"/>
        <v>-0.32598903792445627</v>
      </c>
      <c r="S10" s="27">
        <f t="shared" si="1"/>
        <v>0.30128280580675715</v>
      </c>
      <c r="T10" s="27"/>
      <c r="W10">
        <f t="shared" si="2"/>
        <v>-1.1794662887256133</v>
      </c>
    </row>
    <row r="11" spans="1:23" x14ac:dyDescent="0.15">
      <c r="A11">
        <v>2.5</v>
      </c>
      <c r="C11" s="3">
        <f>summary!F41</f>
        <v>-0.59502286723059217</v>
      </c>
      <c r="D11" s="3">
        <f>summary!G41</f>
        <v>-0.36011005941615659</v>
      </c>
      <c r="E11" s="3">
        <f>summary!H41</f>
        <v>-1.3753212029176216</v>
      </c>
      <c r="F11" s="3">
        <f>summary!I41</f>
        <v>1.4924011434251852E-2</v>
      </c>
      <c r="G11" s="3">
        <f>summary!J41</f>
        <v>-3.5363626751934012</v>
      </c>
      <c r="H11" s="3">
        <f>summary!K41</f>
        <v>-0.20440526231781578</v>
      </c>
      <c r="I11" s="3">
        <f>summary!L41</f>
        <v>-0.28692031745943353</v>
      </c>
      <c r="J11" s="3">
        <f>summary!M41</f>
        <v>-6.8747672663446127E-2</v>
      </c>
      <c r="K11" s="3">
        <f>summary!N41</f>
        <v>-1.0940269928849564</v>
      </c>
      <c r="L11" s="3">
        <f>summary!O41</f>
        <v>1.5259994512228365E-2</v>
      </c>
      <c r="M11" s="3">
        <f>summary!P41</f>
        <v>0.6779848512346256</v>
      </c>
      <c r="N11" s="3">
        <f>summary!Q41</f>
        <v>0.8606545738052892</v>
      </c>
      <c r="O11" s="3">
        <f>summary!R41</f>
        <v>-1.4383920372220829</v>
      </c>
      <c r="P11" s="3">
        <f>summary!S41</f>
        <v>-7.0471595446983629E-2</v>
      </c>
      <c r="Q11" s="1"/>
      <c r="R11" s="27">
        <f t="shared" si="0"/>
        <v>-0.56849889663993158</v>
      </c>
      <c r="S11" s="27">
        <f t="shared" si="1"/>
        <v>0.31291803825264886</v>
      </c>
      <c r="T11" s="27"/>
      <c r="W11">
        <f t="shared" si="2"/>
        <v>-0.36011005941615659</v>
      </c>
    </row>
    <row r="12" spans="1:23" x14ac:dyDescent="0.15">
      <c r="A12">
        <v>3</v>
      </c>
      <c r="C12" s="3">
        <f>summary!F42</f>
        <v>1.9383538498933424</v>
      </c>
      <c r="D12" s="3">
        <f>summary!G42</f>
        <v>0.27893514722832707</v>
      </c>
      <c r="E12" s="3">
        <f>summary!H42</f>
        <v>1.0470270502771704</v>
      </c>
      <c r="F12" s="3">
        <f>summary!I42</f>
        <v>-8.9298217862430959E-2</v>
      </c>
      <c r="G12" s="3">
        <f>summary!J42</f>
        <v>0.20616582891562307</v>
      </c>
      <c r="H12" s="3">
        <f>summary!K42</f>
        <v>-0.37756825220027584</v>
      </c>
      <c r="I12" s="3">
        <f>summary!L42</f>
        <v>0.45320915743705759</v>
      </c>
      <c r="J12" s="3">
        <f>summary!M42</f>
        <v>-1.3125253554736216</v>
      </c>
      <c r="K12" s="3">
        <f>summary!N42</f>
        <v>-6.1617311941579794E-2</v>
      </c>
      <c r="L12" s="3">
        <f>summary!O42</f>
        <v>-1.1798567196021663</v>
      </c>
      <c r="M12" s="3">
        <f>summary!P42</f>
        <v>1.0816669603757827</v>
      </c>
      <c r="N12" s="3">
        <f>summary!Q42</f>
        <v>0.87982080124411488</v>
      </c>
      <c r="O12" s="3">
        <f>summary!R42</f>
        <v>2.4548150659703389</v>
      </c>
      <c r="P12" s="3">
        <f>summary!S42</f>
        <v>-0.75982571352968209</v>
      </c>
      <c r="Q12" s="1"/>
      <c r="R12" s="27">
        <f t="shared" si="0"/>
        <v>0.40916369263551411</v>
      </c>
      <c r="S12" s="27">
        <f t="shared" si="1"/>
        <v>0.30215161483708997</v>
      </c>
      <c r="T12" s="27"/>
      <c r="W12">
        <f t="shared" si="2"/>
        <v>0.27893514722832707</v>
      </c>
    </row>
    <row r="13" spans="1:23" x14ac:dyDescent="0.15">
      <c r="A13">
        <v>3.5</v>
      </c>
      <c r="C13" s="3">
        <f>summary!F43</f>
        <v>-8.6997964978811876E-2</v>
      </c>
      <c r="D13" s="3">
        <f>summary!G43</f>
        <v>1.5721270713712672</v>
      </c>
      <c r="E13" s="3">
        <f>summary!H43</f>
        <v>0.51985450731741545</v>
      </c>
      <c r="F13" s="3">
        <f>summary!I43</f>
        <v>-1.1813425912873801</v>
      </c>
      <c r="G13" s="3">
        <f>summary!J43</f>
        <v>3.611976794913728</v>
      </c>
      <c r="H13" s="3">
        <f>summary!K43</f>
        <v>-0.85769932661811477</v>
      </c>
      <c r="I13" s="3">
        <f>summary!L43</f>
        <v>0.36627895293146168</v>
      </c>
      <c r="J13" s="3">
        <f>summary!M43</f>
        <v>-0.71168957609216477</v>
      </c>
      <c r="K13" s="3">
        <f>summary!N43</f>
        <v>-0.65966058668680727</v>
      </c>
      <c r="L13" s="3">
        <f>summary!O43</f>
        <v>-0.94988316481250923</v>
      </c>
      <c r="M13" s="3">
        <f>summary!P43</f>
        <v>-2.6828771208809172</v>
      </c>
      <c r="N13" s="3">
        <f>summary!Q43</f>
        <v>0.1797357846909314</v>
      </c>
      <c r="O13" s="3">
        <f>summary!R43</f>
        <v>-1.8987123881972958</v>
      </c>
      <c r="P13" s="3">
        <f>summary!S43</f>
        <v>9.2666893633474828E-2</v>
      </c>
      <c r="Q13" s="1"/>
      <c r="R13" s="27">
        <f t="shared" si="0"/>
        <v>-0.21376073910224597</v>
      </c>
      <c r="S13" s="27">
        <f t="shared" si="1"/>
        <v>0.43959709100969285</v>
      </c>
      <c r="T13" s="27"/>
      <c r="W13">
        <f t="shared" si="2"/>
        <v>0.36627895293146168</v>
      </c>
    </row>
    <row r="14" spans="1:23" x14ac:dyDescent="0.15">
      <c r="A14">
        <v>4</v>
      </c>
      <c r="C14" s="3">
        <f>summary!F44</f>
        <v>-1.2585423492023442</v>
      </c>
      <c r="D14" s="3">
        <f>summary!G44</f>
        <v>-0.74555897874821697</v>
      </c>
      <c r="E14" s="3">
        <f>summary!H44</f>
        <v>-1.6542493509720935</v>
      </c>
      <c r="F14" s="3">
        <f>summary!I44</f>
        <v>1.2865517189856612</v>
      </c>
      <c r="G14" s="3">
        <f>summary!J44</f>
        <v>0.16480701091575678</v>
      </c>
      <c r="H14" s="3">
        <f>summary!K44</f>
        <v>-1.1393888843271138</v>
      </c>
      <c r="I14" s="3">
        <f>summary!L44</f>
        <v>-0.8926827476105641</v>
      </c>
      <c r="J14" s="3">
        <f>summary!M44</f>
        <v>-1.7227707647938375</v>
      </c>
      <c r="K14" s="3">
        <f>summary!N44</f>
        <v>1.0609592867563751</v>
      </c>
      <c r="L14" s="3">
        <f>summary!O44</f>
        <v>0.35435188598620965</v>
      </c>
      <c r="M14" s="3">
        <f>summary!P44</f>
        <v>-2.1419701904891375</v>
      </c>
      <c r="N14" s="3">
        <f>summary!Q44</f>
        <v>0.73998678505055571</v>
      </c>
      <c r="O14" s="3">
        <f>summary!R44</f>
        <v>3.435239195740984</v>
      </c>
      <c r="P14" s="3">
        <f>summary!S44</f>
        <v>-0.58008365803188822</v>
      </c>
      <c r="Q14" s="1"/>
      <c r="R14" s="27">
        <f t="shared" si="0"/>
        <v>-0.19332826020828958</v>
      </c>
      <c r="S14" s="27">
        <f t="shared" si="1"/>
        <v>0.43355664300699792</v>
      </c>
      <c r="T14" s="27"/>
      <c r="W14">
        <f t="shared" si="2"/>
        <v>-0.8926827476105641</v>
      </c>
    </row>
    <row r="15" spans="1:23" x14ac:dyDescent="0.15">
      <c r="A15">
        <v>4.5</v>
      </c>
      <c r="C15" s="3">
        <f>summary!F45</f>
        <v>-0.7764837071351699</v>
      </c>
      <c r="D15" s="3">
        <f>summary!G45</f>
        <v>-1.6841282540011722</v>
      </c>
      <c r="E15" s="3">
        <f>summary!H45</f>
        <v>2.1904030709067235</v>
      </c>
      <c r="F15" s="3">
        <f>summary!I45</f>
        <v>-0.71117483302762496</v>
      </c>
      <c r="G15" s="3">
        <f>summary!J45</f>
        <v>-0.61867379908617537</v>
      </c>
      <c r="H15" s="3">
        <f>summary!K45</f>
        <v>1.4434755239150761</v>
      </c>
      <c r="I15" s="3">
        <f>summary!L45</f>
        <v>0.76323598228217848</v>
      </c>
      <c r="J15" s="3">
        <f>summary!M45</f>
        <v>-1.7219845984424604</v>
      </c>
      <c r="K15" s="3">
        <f>summary!N45</f>
        <v>-0.47075696292587199</v>
      </c>
      <c r="L15" s="3">
        <f>summary!O45</f>
        <v>2.0135519298320159</v>
      </c>
      <c r="M15" s="3">
        <f>summary!P45</f>
        <v>2.2336805806028748</v>
      </c>
      <c r="N15" s="3">
        <f>summary!Q45</f>
        <v>-1.6025891185747196</v>
      </c>
      <c r="O15" s="3">
        <f>summary!R45</f>
        <v>-2.7622182157414223</v>
      </c>
      <c r="P15" s="3">
        <f>summary!S45</f>
        <v>0.40830781656850818</v>
      </c>
      <c r="Q15" s="1"/>
      <c r="R15" s="27">
        <f t="shared" si="0"/>
        <v>-0.13105095395351912</v>
      </c>
      <c r="S15" s="27">
        <f t="shared" si="1"/>
        <v>0.46683053230478944</v>
      </c>
      <c r="T15" s="27"/>
      <c r="W15">
        <f t="shared" si="2"/>
        <v>-0.61867379908617537</v>
      </c>
    </row>
    <row r="16" spans="1:23" ht="15" x14ac:dyDescent="0.2">
      <c r="A16" s="25">
        <v>5</v>
      </c>
      <c r="B16" s="24" t="s">
        <v>29</v>
      </c>
      <c r="C16" s="25">
        <f>summary!F46</f>
        <v>2.3749757145494694</v>
      </c>
      <c r="D16" s="25">
        <f>summary!G46</f>
        <v>-0.85103500695223344</v>
      </c>
      <c r="E16" s="25">
        <f>summary!H46</f>
        <v>-2.4520032627797619</v>
      </c>
      <c r="F16" s="25">
        <f>summary!I46</f>
        <v>-0.58214318851096525</v>
      </c>
      <c r="G16" s="25">
        <f>summary!J46</f>
        <v>0.84848749285223157</v>
      </c>
      <c r="H16" s="25">
        <f>summary!K46</f>
        <v>0.87823610720252165</v>
      </c>
      <c r="I16" s="25">
        <f>summary!L46</f>
        <v>-1.347576786874483</v>
      </c>
      <c r="J16" s="25">
        <f>summary!M46</f>
        <v>0.71367697679275965</v>
      </c>
      <c r="K16" s="25">
        <f>summary!N46</f>
        <v>-5.8650514499486404E-2</v>
      </c>
      <c r="L16" s="25">
        <f>summary!O46</f>
        <v>1.0269658823504695</v>
      </c>
      <c r="M16" s="25">
        <f>summary!P46</f>
        <v>2.3689187613650624</v>
      </c>
      <c r="N16" s="25">
        <f>summary!Q46</f>
        <v>-0.39376273147380614</v>
      </c>
      <c r="O16" s="25">
        <f>summary!R46</f>
        <v>-0.97778083402265281</v>
      </c>
      <c r="P16" s="25">
        <f>summary!S46</f>
        <v>-1.6686079284755653</v>
      </c>
      <c r="Q16" s="1"/>
      <c r="R16" s="28">
        <f t="shared" si="0"/>
        <v>0.119100662307625</v>
      </c>
      <c r="S16" s="28">
        <f t="shared" si="1"/>
        <v>0.39328566150511712</v>
      </c>
      <c r="T16" s="27"/>
      <c r="U16" s="25">
        <v>-13</v>
      </c>
      <c r="V16" s="25"/>
      <c r="W16">
        <f t="shared" si="2"/>
        <v>-0.58214318851096525</v>
      </c>
    </row>
    <row r="17" spans="1:23" x14ac:dyDescent="0.15">
      <c r="A17">
        <v>5.5</v>
      </c>
      <c r="C17" s="3">
        <f>summary!F47</f>
        <v>4.2848172882564942E-2</v>
      </c>
      <c r="D17" s="3">
        <f>summary!G47</f>
        <v>0.4031598404041446</v>
      </c>
      <c r="E17" s="3">
        <f>summary!H47</f>
        <v>0.39199311230638012</v>
      </c>
      <c r="F17" s="3">
        <f>summary!I47</f>
        <v>0.20495584280375428</v>
      </c>
      <c r="G17" s="3">
        <f>summary!J47</f>
        <v>-2.0850430365763648</v>
      </c>
      <c r="H17" s="3">
        <f>summary!K47</f>
        <v>0.51484838639666863</v>
      </c>
      <c r="I17" s="3">
        <f>summary!L47</f>
        <v>-2.0985104598830193</v>
      </c>
      <c r="J17" s="3">
        <f>summary!M47</f>
        <v>0.36769058947193284</v>
      </c>
      <c r="K17" s="3">
        <f>summary!N47</f>
        <v>-2.8185436544835096</v>
      </c>
      <c r="L17" s="3">
        <f>summary!O47</f>
        <v>0.54636308055575999</v>
      </c>
      <c r="M17" s="3">
        <f>summary!P47</f>
        <v>1.2552112904799635</v>
      </c>
      <c r="N17" s="3">
        <f>summary!Q47</f>
        <v>-2.06913183580019</v>
      </c>
      <c r="O17" s="3">
        <f>summary!R47</f>
        <v>1.6683414470441749</v>
      </c>
      <c r="P17" s="3">
        <f>summary!S47</f>
        <v>0.73358038708983331</v>
      </c>
      <c r="Q17" s="1"/>
      <c r="R17" s="27">
        <f t="shared" si="0"/>
        <v>-0.28275517110751852</v>
      </c>
      <c r="S17" s="27">
        <f t="shared" si="1"/>
        <v>0.40315283819188924</v>
      </c>
      <c r="T17" s="27"/>
      <c r="U17" s="3">
        <v>-13</v>
      </c>
      <c r="V17" s="3"/>
      <c r="W17">
        <f t="shared" si="2"/>
        <v>0.20495584280375428</v>
      </c>
    </row>
    <row r="18" spans="1:23" x14ac:dyDescent="0.15">
      <c r="A18">
        <v>6</v>
      </c>
      <c r="C18" s="3">
        <f>summary!F48</f>
        <v>-0.11471712606285871</v>
      </c>
      <c r="D18" s="3">
        <f>summary!G48</f>
        <v>0.88699938268877021</v>
      </c>
      <c r="E18" s="3">
        <f>summary!H48</f>
        <v>-0.36956707632101626</v>
      </c>
      <c r="F18" s="3">
        <f>summary!I48</f>
        <v>-1.6679872385891721</v>
      </c>
      <c r="G18" s="3">
        <f>summary!J48</f>
        <v>-2.1897259603733499</v>
      </c>
      <c r="H18" s="3">
        <f>summary!K48</f>
        <v>1.5489518669672271</v>
      </c>
      <c r="I18" s="3">
        <f>summary!L48</f>
        <v>-1.6987574490802664</v>
      </c>
      <c r="J18" s="3">
        <f>summary!M48</f>
        <v>-1.6738201750712067</v>
      </c>
      <c r="K18" s="3">
        <f>summary!N48</f>
        <v>1.5083541735193966</v>
      </c>
      <c r="L18" s="3">
        <f>summary!O48</f>
        <v>1.4429027158362671</v>
      </c>
      <c r="M18" s="3">
        <f>summary!P48</f>
        <v>1.291522124778679</v>
      </c>
      <c r="N18" s="3">
        <f>summary!Q48</f>
        <v>-1.3530504691010175</v>
      </c>
      <c r="O18" s="3">
        <f>summary!R48</f>
        <v>1.0726583422989825E-2</v>
      </c>
      <c r="P18" s="3">
        <f>summary!S48</f>
        <v>-2.3895550786155622</v>
      </c>
      <c r="Q18" s="1"/>
      <c r="R18" s="27">
        <f t="shared" si="0"/>
        <v>-0.18293604979888908</v>
      </c>
      <c r="S18" s="27">
        <f t="shared" si="1"/>
        <v>0.3924057089521597</v>
      </c>
      <c r="T18" s="27"/>
      <c r="U18" s="3">
        <v>-13</v>
      </c>
      <c r="V18" s="3"/>
      <c r="W18">
        <f t="shared" si="2"/>
        <v>-0.36956707632101626</v>
      </c>
    </row>
    <row r="19" spans="1:23" x14ac:dyDescent="0.15">
      <c r="A19">
        <v>6.5</v>
      </c>
      <c r="C19" s="3">
        <f>summary!F49</f>
        <v>1.2632274060372857</v>
      </c>
      <c r="D19" s="3">
        <f>summary!G49</f>
        <v>-0.20353472757049018</v>
      </c>
      <c r="E19" s="3">
        <f>summary!H49</f>
        <v>-0.36087767009393923</v>
      </c>
      <c r="F19" s="3">
        <f>summary!I49</f>
        <v>-0.30931595453845401</v>
      </c>
      <c r="G19" s="3">
        <f>summary!J49</f>
        <v>-0.72511774860449152</v>
      </c>
      <c r="H19" s="3">
        <f>summary!K49</f>
        <v>-3.9997879179921432E-2</v>
      </c>
      <c r="I19" s="3">
        <f>summary!L49</f>
        <v>-1.3935428756933397</v>
      </c>
      <c r="J19" s="3">
        <f>summary!M49</f>
        <v>-1.1395403844070329</v>
      </c>
      <c r="K19" s="3">
        <f>summary!N49</f>
        <v>-0.81511184086071664</v>
      </c>
      <c r="L19" s="3">
        <f>summary!O49</f>
        <v>1.6760406945001762</v>
      </c>
      <c r="M19" s="3">
        <f>summary!P49</f>
        <v>-5.4586305580933345E-2</v>
      </c>
      <c r="N19" s="3">
        <f>summary!Q49</f>
        <v>1.6624748133836711</v>
      </c>
      <c r="O19" s="3">
        <f>summary!R49</f>
        <v>-0.91321017912250524</v>
      </c>
      <c r="P19" s="3">
        <f>summary!S49</f>
        <v>-1.6446845225559448</v>
      </c>
      <c r="Q19" s="1"/>
      <c r="R19" s="27">
        <f t="shared" si="0"/>
        <v>-0.10408405013313003</v>
      </c>
      <c r="S19" s="27">
        <f t="shared" si="1"/>
        <v>0.28379782316349916</v>
      </c>
      <c r="T19" s="27"/>
      <c r="U19" s="3">
        <v>-13</v>
      </c>
      <c r="V19" s="3"/>
      <c r="W19">
        <f t="shared" si="2"/>
        <v>-0.30931595453845401</v>
      </c>
    </row>
    <row r="20" spans="1:23" x14ac:dyDescent="0.15">
      <c r="A20">
        <v>7</v>
      </c>
      <c r="C20" s="3">
        <f>summary!F50</f>
        <v>-0.33241988408208395</v>
      </c>
      <c r="D20" s="3">
        <f>summary!G50</f>
        <v>-0.63143548921298664</v>
      </c>
      <c r="E20" s="3">
        <f>summary!H50</f>
        <v>0.34933721059563405</v>
      </c>
      <c r="F20" s="3">
        <f>summary!I50</f>
        <v>0.46248532061891545</v>
      </c>
      <c r="G20" s="3">
        <f>summary!J50</f>
        <v>-3.0827320453191134</v>
      </c>
      <c r="H20" s="3">
        <f>summary!K50</f>
        <v>-2.0886314247014521</v>
      </c>
      <c r="I20" s="3">
        <f>summary!L50</f>
        <v>-0.10006302278327758</v>
      </c>
      <c r="J20" s="3">
        <f>summary!M50</f>
        <v>1.0324204795154219</v>
      </c>
      <c r="K20" s="3">
        <f>summary!N50</f>
        <v>1.5924475136085914</v>
      </c>
      <c r="L20" s="3">
        <f>summary!O50</f>
        <v>1.1716796055671632</v>
      </c>
      <c r="M20" s="3">
        <f>summary!P50</f>
        <v>0.59166859841189778</v>
      </c>
      <c r="N20" s="3">
        <f>summary!Q50</f>
        <v>1.983632919954154</v>
      </c>
      <c r="O20" s="3">
        <f>summary!R50</f>
        <v>3.3948259435243475</v>
      </c>
      <c r="P20" s="3">
        <f>summary!S50</f>
        <v>-0.90006964052207461</v>
      </c>
      <c r="Q20" s="1"/>
      <c r="R20" s="27">
        <f t="shared" si="0"/>
        <v>0.33409351736132387</v>
      </c>
      <c r="S20" s="27">
        <f t="shared" si="1"/>
        <v>0.46722079351274681</v>
      </c>
      <c r="T20" s="27"/>
      <c r="U20" s="3">
        <v>-13</v>
      </c>
      <c r="V20" s="3"/>
      <c r="W20">
        <f t="shared" si="2"/>
        <v>-0.33241988408208395</v>
      </c>
    </row>
    <row r="21" spans="1:23" x14ac:dyDescent="0.15">
      <c r="A21">
        <v>7.5</v>
      </c>
      <c r="C21" s="3">
        <f>summary!F51</f>
        <v>1.1342688103760679</v>
      </c>
      <c r="D21" s="3">
        <f>summary!G51</f>
        <v>-4.0909348290963626E-2</v>
      </c>
      <c r="E21" s="3">
        <f>summary!H51</f>
        <v>1.1104566314503208</v>
      </c>
      <c r="F21" s="3">
        <f>summary!I51</f>
        <v>-1.2273386869534557</v>
      </c>
      <c r="G21" s="3">
        <f>summary!J51</f>
        <v>-2.6333996923454972</v>
      </c>
      <c r="H21" s="3">
        <f>summary!K51</f>
        <v>0.34819938437375103</v>
      </c>
      <c r="I21" s="3">
        <f>summary!L51</f>
        <v>-1.3546133963858162</v>
      </c>
      <c r="J21" s="3">
        <f>summary!M51</f>
        <v>0.89741489518175099</v>
      </c>
      <c r="K21" s="3">
        <f>summary!N51</f>
        <v>-1.4315962660348061</v>
      </c>
      <c r="L21" s="3">
        <f>summary!O51</f>
        <v>-3.6242234189731333</v>
      </c>
      <c r="M21" s="3">
        <f>summary!P51</f>
        <v>1.5778003479274716</v>
      </c>
      <c r="N21" s="3">
        <f>summary!Q51</f>
        <v>0.70723425602961731</v>
      </c>
      <c r="O21" s="3">
        <f>summary!R51</f>
        <v>-2.372721701006804</v>
      </c>
      <c r="P21" s="3">
        <f>summary!S51</f>
        <v>-0.13978019797005103</v>
      </c>
      <c r="Q21" s="1"/>
      <c r="R21" s="27">
        <f t="shared" si="0"/>
        <v>-0.53149447574242281</v>
      </c>
      <c r="S21" s="27">
        <f t="shared" si="1"/>
        <v>0.46585779744444417</v>
      </c>
      <c r="T21" s="27"/>
      <c r="U21" s="3">
        <v>-13</v>
      </c>
      <c r="V21" s="3"/>
      <c r="W21">
        <f t="shared" si="2"/>
        <v>-4.0909348290963626E-2</v>
      </c>
    </row>
    <row r="22" spans="1:23" x14ac:dyDescent="0.15">
      <c r="A22">
        <v>8</v>
      </c>
      <c r="C22" s="3">
        <f>summary!F52</f>
        <v>0.34852416648613521</v>
      </c>
      <c r="D22" s="3">
        <f>summary!G52</f>
        <v>0.45932358030094828</v>
      </c>
      <c r="E22" s="3">
        <f>summary!H52</f>
        <v>0.54853840789129149</v>
      </c>
      <c r="F22" s="3">
        <f>summary!I52</f>
        <v>1.2899758340385523</v>
      </c>
      <c r="G22" s="3">
        <f>summary!J52</f>
        <v>1.4050284827900721</v>
      </c>
      <c r="H22" s="3">
        <f>summary!K52</f>
        <v>-0.28247691323794227</v>
      </c>
      <c r="I22" s="3">
        <f>summary!L52</f>
        <v>-1.584365710557182</v>
      </c>
      <c r="J22" s="3">
        <f>summary!M52</f>
        <v>0.99797389769706812</v>
      </c>
      <c r="K22" s="3">
        <f>summary!N52</f>
        <v>-3.2016677626752141</v>
      </c>
      <c r="L22" s="3">
        <f>summary!O52</f>
        <v>0.41930262361581433</v>
      </c>
      <c r="M22" s="3">
        <f>summary!P52</f>
        <v>2.753907855518464</v>
      </c>
      <c r="N22" s="3">
        <f>summary!Q52</f>
        <v>-0.72318152713883466</v>
      </c>
      <c r="O22" s="3">
        <f>summary!R52</f>
        <v>0.89719874453911452</v>
      </c>
      <c r="P22" s="3">
        <f>summary!S52</f>
        <v>-0.79539976606618523</v>
      </c>
      <c r="Q22" s="1"/>
      <c r="R22" s="27">
        <f t="shared" si="0"/>
        <v>0.25600628302063755</v>
      </c>
      <c r="S22" s="27">
        <f t="shared" si="1"/>
        <v>0.41093928563132415</v>
      </c>
      <c r="T22" s="27"/>
      <c r="U22" s="3">
        <v>-13</v>
      </c>
      <c r="V22" s="3"/>
      <c r="W22">
        <f t="shared" si="2"/>
        <v>0.45932358030094828</v>
      </c>
    </row>
    <row r="23" spans="1:23" x14ac:dyDescent="0.15">
      <c r="A23">
        <v>8.5</v>
      </c>
      <c r="C23" s="3">
        <f>summary!F53</f>
        <v>-0.49643686710646329</v>
      </c>
      <c r="D23" s="3">
        <f>summary!G53</f>
        <v>-1.8160303202676273</v>
      </c>
      <c r="E23" s="3">
        <f>summary!H53</f>
        <v>8.7386909433129933E-2</v>
      </c>
      <c r="F23" s="3">
        <f>summary!I53</f>
        <v>1.5464656156563701</v>
      </c>
      <c r="G23" s="3">
        <f>summary!J53</f>
        <v>1.4634660064777434</v>
      </c>
      <c r="H23" s="3">
        <f>summary!K53</f>
        <v>-0.65948755471855669</v>
      </c>
      <c r="I23" s="3">
        <f>summary!L53</f>
        <v>-2.1825315393055345</v>
      </c>
      <c r="J23" s="3">
        <f>summary!M53</f>
        <v>-0.27027120798458376</v>
      </c>
      <c r="K23" s="3">
        <f>summary!N53</f>
        <v>-2.0137062130633239</v>
      </c>
      <c r="L23" s="3">
        <f>summary!O53</f>
        <v>-0.2763528496529381</v>
      </c>
      <c r="M23" s="3">
        <f>summary!P53</f>
        <v>-6.2784707423081551E-2</v>
      </c>
      <c r="N23" s="3">
        <f>summary!Q53</f>
        <v>2.5247188069925559</v>
      </c>
      <c r="O23" s="3">
        <f>summary!R53</f>
        <v>-2.1177030728734714</v>
      </c>
      <c r="P23" s="3">
        <f>summary!S53</f>
        <v>0.1334809010125855</v>
      </c>
      <c r="Q23" s="1"/>
      <c r="R23" s="27">
        <f t="shared" si="0"/>
        <v>-0.32871284567967546</v>
      </c>
      <c r="S23" s="27">
        <f t="shared" si="1"/>
        <v>0.41561102860457266</v>
      </c>
      <c r="T23" s="27"/>
      <c r="U23" s="3">
        <v>-13</v>
      </c>
      <c r="V23" s="3"/>
      <c r="W23">
        <f t="shared" si="2"/>
        <v>-0.49643686710646329</v>
      </c>
    </row>
    <row r="24" spans="1:23" x14ac:dyDescent="0.15">
      <c r="A24">
        <v>9</v>
      </c>
      <c r="C24" s="3">
        <f>summary!F54</f>
        <v>8.7620962834725508E-2</v>
      </c>
      <c r="D24" s="3">
        <f>summary!G54</f>
        <v>1.7152314940396096</v>
      </c>
      <c r="E24" s="3">
        <f>summary!H54</f>
        <v>0.74505053996687876</v>
      </c>
      <c r="F24" s="3">
        <f>summary!I54</f>
        <v>-0.80277920957893856</v>
      </c>
      <c r="G24" s="3">
        <f>summary!J54</f>
        <v>2.4844015849698189</v>
      </c>
      <c r="H24" s="3">
        <f>summary!K54</f>
        <v>0.99048484383110913</v>
      </c>
      <c r="I24" s="3">
        <f>summary!L54</f>
        <v>-0.7268470058305424</v>
      </c>
      <c r="J24" s="3">
        <f>summary!M54</f>
        <v>-0.54767825239160572</v>
      </c>
      <c r="K24" s="3">
        <f>summary!N54</f>
        <v>-3.4383044247309833</v>
      </c>
      <c r="L24" s="3">
        <f>summary!O54</f>
        <v>0.9392469481925384</v>
      </c>
      <c r="M24" s="3">
        <f>summary!P54</f>
        <v>1.7649438830309221</v>
      </c>
      <c r="N24" s="3">
        <f>summary!Q54</f>
        <v>-0.27951279173306298</v>
      </c>
      <c r="O24" s="3">
        <f>summary!R54</f>
        <v>-2.515587993893535</v>
      </c>
      <c r="P24" s="3">
        <f>summary!S54</f>
        <v>-2.4457502282898691</v>
      </c>
      <c r="Q24" s="1"/>
      <c r="R24" s="27">
        <f t="shared" si="0"/>
        <v>3.2020813746687221E-2</v>
      </c>
      <c r="S24" s="27">
        <f t="shared" si="1"/>
        <v>0.46919838122408053</v>
      </c>
      <c r="T24" s="27"/>
      <c r="U24" s="3">
        <v>-13</v>
      </c>
      <c r="V24" s="3"/>
      <c r="W24">
        <f t="shared" si="2"/>
        <v>0.74505053996687876</v>
      </c>
    </row>
    <row r="25" spans="1:23" x14ac:dyDescent="0.15">
      <c r="A25">
        <v>9.5</v>
      </c>
      <c r="C25" s="3">
        <f>summary!F55</f>
        <v>-1.0129931076390719</v>
      </c>
      <c r="D25" s="3">
        <f>summary!G55</f>
        <v>-2.1540324003389912</v>
      </c>
      <c r="E25" s="3">
        <f>summary!H55</f>
        <v>-0.94093064312478736</v>
      </c>
      <c r="F25" s="3">
        <f>summary!I55</f>
        <v>2.1168628352823644</v>
      </c>
      <c r="G25" s="3">
        <f>summary!J55</f>
        <v>-1.9572837739062363</v>
      </c>
      <c r="H25" s="3">
        <f>summary!K55</f>
        <v>-1.5713061007467652</v>
      </c>
      <c r="I25" s="3">
        <f>summary!L55</f>
        <v>-2.107184479474002</v>
      </c>
      <c r="J25" s="3">
        <f>summary!M55</f>
        <v>0.87665401439543689</v>
      </c>
      <c r="K25" s="3">
        <f>summary!N55</f>
        <v>-3.357930720505288</v>
      </c>
      <c r="L25" s="3">
        <f>summary!O55</f>
        <v>1.2974812428573796</v>
      </c>
      <c r="M25" s="3">
        <f>summary!P55</f>
        <v>1.6173151351581583</v>
      </c>
      <c r="N25" s="3">
        <f>summary!Q55</f>
        <v>0.6559873976449041</v>
      </c>
      <c r="O25" s="3">
        <f>summary!R55</f>
        <v>1.3419446187933919</v>
      </c>
      <c r="P25" s="3">
        <f>summary!S55</f>
        <v>-0.97160388430140077</v>
      </c>
      <c r="Q25" s="1"/>
      <c r="R25" s="27">
        <f t="shared" si="0"/>
        <v>-0.3996473832002696</v>
      </c>
      <c r="S25" s="27">
        <f t="shared" si="1"/>
        <v>0.49530388012169152</v>
      </c>
      <c r="T25" s="27"/>
      <c r="U25" s="3">
        <v>-13</v>
      </c>
      <c r="V25" s="3"/>
      <c r="W25">
        <f t="shared" si="2"/>
        <v>-1.5713061007467652</v>
      </c>
    </row>
    <row r="26" spans="1:23" x14ac:dyDescent="0.15">
      <c r="A26">
        <v>10</v>
      </c>
      <c r="C26" s="3">
        <f>summary!F56</f>
        <v>0.80017459705187222</v>
      </c>
      <c r="D26" s="3">
        <f>summary!G56</f>
        <v>-1.2530397110157558</v>
      </c>
      <c r="E26" s="3">
        <f>summary!H56</f>
        <v>0.68424592203912116</v>
      </c>
      <c r="F26" s="3">
        <f>summary!I56</f>
        <v>-1.2783746070535662</v>
      </c>
      <c r="G26" s="3">
        <f>summary!J56</f>
        <v>-0.63917135499444189</v>
      </c>
      <c r="H26" s="3">
        <f>summary!K56</f>
        <v>-0.49481255190564633</v>
      </c>
      <c r="I26" s="3">
        <f>summary!L56</f>
        <v>-1.1086475522063957</v>
      </c>
      <c r="J26" s="3">
        <f>summary!M56</f>
        <v>0.43409652648219116</v>
      </c>
      <c r="K26" s="3">
        <f>summary!N56</f>
        <v>-2.4103847355913852</v>
      </c>
      <c r="L26" s="3">
        <f>summary!O56</f>
        <v>1.12337261466729</v>
      </c>
      <c r="M26" s="3">
        <f>summary!P56</f>
        <v>-1.3674082752340064</v>
      </c>
      <c r="N26" s="3">
        <f>summary!Q56</f>
        <v>1.2144583116821464</v>
      </c>
      <c r="O26" s="3">
        <f>summary!R56</f>
        <v>-1.6174500043603657</v>
      </c>
      <c r="P26" s="3">
        <f>summary!S56</f>
        <v>-0.34524812558245377</v>
      </c>
      <c r="Q26" s="1"/>
      <c r="R26" s="27">
        <f t="shared" si="0"/>
        <v>-0.45484160157222636</v>
      </c>
      <c r="S26" s="27">
        <f t="shared" si="1"/>
        <v>0.32745198046476021</v>
      </c>
      <c r="T26" s="27"/>
      <c r="U26" s="3">
        <v>-13</v>
      </c>
      <c r="V26" s="3"/>
      <c r="W26">
        <f t="shared" si="2"/>
        <v>-0.63917135499444189</v>
      </c>
    </row>
    <row r="27" spans="1:23" x14ac:dyDescent="0.15">
      <c r="A27">
        <v>10.5</v>
      </c>
      <c r="C27" s="3">
        <f>summary!F57</f>
        <v>0.13805563611729821</v>
      </c>
      <c r="D27" s="3">
        <f>summary!G57</f>
        <v>-0.27825731004910764</v>
      </c>
      <c r="E27" s="3">
        <f>summary!H57</f>
        <v>2.572801363239464</v>
      </c>
      <c r="F27" s="3">
        <f>summary!I57</f>
        <v>0.63667039219377142</v>
      </c>
      <c r="G27" s="3">
        <f>summary!J57</f>
        <v>0.65045489514707033</v>
      </c>
      <c r="H27" s="3">
        <f>summary!K57</f>
        <v>0.45763238482103591</v>
      </c>
      <c r="I27" s="3">
        <f>summary!L57</f>
        <v>-1.0281517608850002</v>
      </c>
      <c r="J27" s="3">
        <f>summary!M57</f>
        <v>0.4649391499152441</v>
      </c>
      <c r="K27" s="3">
        <f>summary!N57</f>
        <v>-0.72094091233920032</v>
      </c>
      <c r="L27" s="3">
        <f>summary!O57</f>
        <v>-0.65622106619027321</v>
      </c>
      <c r="M27" s="3">
        <f>summary!P57</f>
        <v>-0.78897916069723528</v>
      </c>
      <c r="N27" s="3">
        <f>summary!Q57</f>
        <v>2.5984777023911243</v>
      </c>
      <c r="O27" s="3">
        <f>summary!R57</f>
        <v>-1.9961465468792703</v>
      </c>
      <c r="P27" s="3">
        <f>summary!S57</f>
        <v>-1.3652507540762961</v>
      </c>
      <c r="Q27" s="1"/>
      <c r="R27" s="27">
        <f t="shared" si="0"/>
        <v>0.15771805898345548</v>
      </c>
      <c r="S27" s="27">
        <f t="shared" si="1"/>
        <v>0.36701418742754965</v>
      </c>
      <c r="T27" s="27"/>
      <c r="U27" s="3">
        <v>-13</v>
      </c>
      <c r="V27" s="3"/>
      <c r="W27">
        <f t="shared" si="2"/>
        <v>0.45763238482103591</v>
      </c>
    </row>
    <row r="28" spans="1:23" x14ac:dyDescent="0.15">
      <c r="A28">
        <v>11</v>
      </c>
      <c r="C28" s="3">
        <f>summary!F58</f>
        <v>0.9834313297947388</v>
      </c>
      <c r="D28" s="3">
        <f>summary!G58</f>
        <v>0.68052752163294117</v>
      </c>
      <c r="E28" s="3">
        <f>summary!H58</f>
        <v>2.1264474427566809</v>
      </c>
      <c r="F28" s="3">
        <f>summary!I58</f>
        <v>1.007580576804636</v>
      </c>
      <c r="G28" s="3">
        <f>summary!J58</f>
        <v>-1.4409577045263748</v>
      </c>
      <c r="H28" s="3">
        <f>summary!K58</f>
        <v>-0.41307120686825061</v>
      </c>
      <c r="I28" s="3">
        <f>summary!L58</f>
        <v>0.2277941784834541</v>
      </c>
      <c r="J28" s="3">
        <f>summary!M58</f>
        <v>0.99608959730132529</v>
      </c>
      <c r="K28" s="3">
        <f>summary!N58</f>
        <v>1.6129775065087719</v>
      </c>
      <c r="L28" s="3">
        <f>summary!O58</f>
        <v>-0.45938308606717737</v>
      </c>
      <c r="M28" s="3">
        <f>summary!P58</f>
        <v>-0.91289140636565314</v>
      </c>
      <c r="N28" s="3">
        <f>summary!Q58</f>
        <v>2.8243862204480465</v>
      </c>
      <c r="O28" s="3">
        <f>summary!R58</f>
        <v>-1.7174491480707983</v>
      </c>
      <c r="P28" s="3">
        <f>summary!S58</f>
        <v>1.0123068599991847</v>
      </c>
      <c r="Q28" s="1"/>
      <c r="R28" s="27">
        <f t="shared" si="0"/>
        <v>0.42426783244864158</v>
      </c>
      <c r="S28" s="27">
        <f t="shared" si="1"/>
        <v>0.37970274635995699</v>
      </c>
      <c r="T28" s="27"/>
      <c r="U28" s="3">
        <v>-13</v>
      </c>
      <c r="V28" s="3"/>
      <c r="W28">
        <f t="shared" si="2"/>
        <v>0.68052752163294117</v>
      </c>
    </row>
    <row r="29" spans="1:23" x14ac:dyDescent="0.15">
      <c r="A29">
        <v>11.5</v>
      </c>
      <c r="C29" s="3">
        <f>summary!F59</f>
        <v>0.45741037666697149</v>
      </c>
      <c r="D29" s="3">
        <f>summary!G59</f>
        <v>-0.10146450127056614</v>
      </c>
      <c r="E29" s="3">
        <f>summary!H59</f>
        <v>5.195907788573962E-2</v>
      </c>
      <c r="F29" s="3">
        <f>summary!I59</f>
        <v>-0.79546514168140814</v>
      </c>
      <c r="G29" s="3">
        <f>summary!J59</f>
        <v>1.1536403813185347</v>
      </c>
      <c r="H29" s="3">
        <f>summary!K59</f>
        <v>1.8972377030380416</v>
      </c>
      <c r="I29" s="3">
        <f>summary!L59</f>
        <v>-0.73835115207826696</v>
      </c>
      <c r="J29" s="3">
        <f>summary!M59</f>
        <v>4.9949481375623585E-2</v>
      </c>
      <c r="K29" s="3">
        <f>summary!N59</f>
        <v>-1.4193512109110951</v>
      </c>
      <c r="L29" s="3">
        <f>summary!O59</f>
        <v>-0.62103993755915898</v>
      </c>
      <c r="M29" s="3">
        <f>summary!P59</f>
        <v>-0.9885142354440275</v>
      </c>
      <c r="N29" s="3">
        <f>summary!Q59</f>
        <v>2.4073877707630449</v>
      </c>
      <c r="O29" s="3">
        <f>summary!R59</f>
        <v>0.7485102266131014</v>
      </c>
      <c r="P29" s="3">
        <f>summary!S59</f>
        <v>-0.86695751354699357</v>
      </c>
      <c r="Q29" s="1"/>
      <c r="R29" s="27">
        <f t="shared" si="0"/>
        <v>0.16168529528588726</v>
      </c>
      <c r="S29" s="27">
        <f t="shared" si="1"/>
        <v>0.31750613546821893</v>
      </c>
      <c r="T29" s="27"/>
      <c r="U29" s="3">
        <v>-13</v>
      </c>
      <c r="V29" s="3"/>
      <c r="W29">
        <f t="shared" si="2"/>
        <v>5.195907788573962E-2</v>
      </c>
    </row>
    <row r="30" spans="1:23" x14ac:dyDescent="0.15">
      <c r="A30">
        <v>12</v>
      </c>
      <c r="C30" s="3">
        <f>summary!F60</f>
        <v>-0.50528514194767427</v>
      </c>
      <c r="D30" s="3">
        <f>summary!G60</f>
        <v>-0.73898008727508635</v>
      </c>
      <c r="E30" s="3">
        <f>summary!H60</f>
        <v>1.8250214602423926</v>
      </c>
      <c r="F30" s="3">
        <f>summary!I60</f>
        <v>0.24581002104055713</v>
      </c>
      <c r="G30" s="3">
        <f>summary!J60</f>
        <v>1.1871834086986039</v>
      </c>
      <c r="H30" s="3">
        <f>summary!K60</f>
        <v>-0.24596970467181101</v>
      </c>
      <c r="I30" s="3">
        <f>summary!L60</f>
        <v>-0.7000831772863374</v>
      </c>
      <c r="J30" s="3">
        <f>summary!M60</f>
        <v>1.0327564908165672</v>
      </c>
      <c r="K30" s="3">
        <f>summary!N60</f>
        <v>-0.6242812032641385</v>
      </c>
      <c r="L30" s="3">
        <f>summary!O60</f>
        <v>0.48977318000838044</v>
      </c>
      <c r="M30" s="3">
        <f>summary!P60</f>
        <v>-3.0497952865322286</v>
      </c>
      <c r="N30" s="3">
        <f>summary!Q60</f>
        <v>0.53713454807168604</v>
      </c>
      <c r="O30" s="3">
        <f>summary!R60</f>
        <v>1.8456244375374593</v>
      </c>
      <c r="P30" s="3">
        <f>summary!S60</f>
        <v>-3.4552039989520916E-2</v>
      </c>
      <c r="Q30" s="1"/>
      <c r="R30" s="27">
        <f t="shared" si="0"/>
        <v>9.991607272602851E-2</v>
      </c>
      <c r="S30" s="27">
        <f t="shared" si="1"/>
        <v>0.36440200215883584</v>
      </c>
      <c r="T30" s="27"/>
      <c r="U30" s="3">
        <v>-13</v>
      </c>
      <c r="V30" s="3"/>
      <c r="W30">
        <f t="shared" si="2"/>
        <v>-0.24596970467181101</v>
      </c>
    </row>
    <row r="31" spans="1:23" x14ac:dyDescent="0.15">
      <c r="A31">
        <v>12.5</v>
      </c>
      <c r="C31" s="3">
        <f>summary!F61</f>
        <v>2.2071997779546866</v>
      </c>
      <c r="D31" s="3">
        <f>summary!G61</f>
        <v>-2.9590883430557833</v>
      </c>
      <c r="E31" s="3">
        <f>summary!H61</f>
        <v>1.2475388292169345</v>
      </c>
      <c r="F31" s="3">
        <f>summary!I61</f>
        <v>-1.0226558366701106</v>
      </c>
      <c r="G31" s="3">
        <f>summary!J61</f>
        <v>0.75322940949198935</v>
      </c>
      <c r="H31" s="3">
        <f>summary!K61</f>
        <v>0.45508903578711823</v>
      </c>
      <c r="I31" s="3">
        <f>summary!L61</f>
        <v>0.70701735462237847</v>
      </c>
      <c r="J31" s="3">
        <f>summary!M61</f>
        <v>1.2402687824050438</v>
      </c>
      <c r="K31" s="3">
        <f>summary!N61</f>
        <v>0.44022331562860173</v>
      </c>
      <c r="L31" s="3">
        <f>summary!O61</f>
        <v>0.17031635090025979</v>
      </c>
      <c r="M31" s="3">
        <f>summary!P61</f>
        <v>-1.1200224844692086</v>
      </c>
      <c r="N31" s="3">
        <f>summary!Q61</f>
        <v>1.4681485602068869</v>
      </c>
      <c r="O31" s="3">
        <f>summary!R61</f>
        <v>2.9715004699170393</v>
      </c>
      <c r="P31" s="3">
        <f>summary!S61</f>
        <v>-0.83590948919535091</v>
      </c>
      <c r="Q31" s="1"/>
      <c r="R31" s="27">
        <f t="shared" si="0"/>
        <v>0.504520401687372</v>
      </c>
      <c r="S31" s="27">
        <f t="shared" si="1"/>
        <v>0.4251410965226598</v>
      </c>
      <c r="T31" s="27"/>
      <c r="U31" s="3">
        <v>-13</v>
      </c>
      <c r="V31" s="3"/>
      <c r="W31">
        <f t="shared" si="2"/>
        <v>0.70701735462237847</v>
      </c>
    </row>
    <row r="32" spans="1:23" x14ac:dyDescent="0.15">
      <c r="A32">
        <v>13</v>
      </c>
      <c r="C32" s="3">
        <f>summary!F62</f>
        <v>0.1649208604140483</v>
      </c>
      <c r="D32" s="3">
        <f>summary!G62</f>
        <v>-0.82671207956622317</v>
      </c>
      <c r="E32" s="3">
        <f>summary!H62</f>
        <v>1.0419070342568848</v>
      </c>
      <c r="F32" s="3">
        <f>summary!I62</f>
        <v>-1.4508449122991944</v>
      </c>
      <c r="G32" s="3">
        <f>summary!J62</f>
        <v>1.3677044982281186</v>
      </c>
      <c r="H32" s="3">
        <f>summary!K62</f>
        <v>-8.306144752795637E-2</v>
      </c>
      <c r="I32" s="3">
        <f>summary!L62</f>
        <v>1.4084358268560768</v>
      </c>
      <c r="J32" s="3">
        <f>summary!M62</f>
        <v>1.2339771954337224</v>
      </c>
      <c r="K32" s="3">
        <f>summary!N62</f>
        <v>-1.2173194619607333</v>
      </c>
      <c r="L32" s="3">
        <f>summary!O62</f>
        <v>-0.95935043767426031</v>
      </c>
      <c r="M32" s="3">
        <f>summary!P62</f>
        <v>-1.4381495038827088</v>
      </c>
      <c r="N32" s="3">
        <f>summary!Q62</f>
        <v>-0.7639527654554974</v>
      </c>
      <c r="O32" s="3">
        <f>summary!R62</f>
        <v>2.2106165541616001</v>
      </c>
      <c r="P32" s="3">
        <f>summary!S62</f>
        <v>-0.15341267266989991</v>
      </c>
      <c r="Q32" s="1"/>
      <c r="R32" s="27">
        <f t="shared" si="0"/>
        <v>5.293625853722133E-2</v>
      </c>
      <c r="S32" s="27">
        <f t="shared" si="1"/>
        <v>0.35072811687305361</v>
      </c>
      <c r="T32" s="27"/>
      <c r="U32" s="3">
        <v>-13</v>
      </c>
      <c r="V32" s="3"/>
      <c r="W32">
        <f t="shared" si="2"/>
        <v>0.1649208604140483</v>
      </c>
    </row>
    <row r="33" spans="1:23" x14ac:dyDescent="0.15">
      <c r="A33">
        <v>13.5</v>
      </c>
      <c r="C33" s="3">
        <f>summary!F63</f>
        <v>-0.17235130429699272</v>
      </c>
      <c r="D33" s="3">
        <f>summary!G63</f>
        <v>-2.2874720151364607</v>
      </c>
      <c r="E33" s="3">
        <f>summary!H63</f>
        <v>-0.88757229019870709</v>
      </c>
      <c r="F33" s="3">
        <f>summary!I63</f>
        <v>0.6304161134186137</v>
      </c>
      <c r="G33" s="3">
        <f>summary!J63</f>
        <v>2.4719570261197017</v>
      </c>
      <c r="H33" s="3">
        <f>summary!K63</f>
        <v>-7.9758827939966123E-2</v>
      </c>
      <c r="I33" s="3">
        <f>summary!L63</f>
        <v>-1.7751453789415579</v>
      </c>
      <c r="J33" s="3">
        <f>summary!M63</f>
        <v>-1.4162915628254167</v>
      </c>
      <c r="K33" s="3">
        <f>summary!N63</f>
        <v>1.4091624772880844</v>
      </c>
      <c r="L33" s="3">
        <f>summary!O63</f>
        <v>-1.2725416112118428</v>
      </c>
      <c r="M33" s="3">
        <f>summary!P63</f>
        <v>0.69047830346680195</v>
      </c>
      <c r="N33" s="3">
        <f>summary!Q63</f>
        <v>0.25637912797466922</v>
      </c>
      <c r="O33" s="3">
        <f>summary!R63</f>
        <v>3.1319705007420047</v>
      </c>
      <c r="P33" s="3">
        <f>summary!S63</f>
        <v>1.8850884208049954E-2</v>
      </c>
      <c r="Q33" s="1"/>
      <c r="R33" s="27">
        <f t="shared" si="0"/>
        <v>5.3786966035302461E-2</v>
      </c>
      <c r="S33" s="27">
        <f t="shared" si="1"/>
        <v>0.45036039320049503</v>
      </c>
      <c r="T33" s="27"/>
      <c r="U33" s="3">
        <v>-13</v>
      </c>
      <c r="V33" s="3"/>
      <c r="W33">
        <f t="shared" si="2"/>
        <v>-0.17235130429699272</v>
      </c>
    </row>
    <row r="34" spans="1:23" x14ac:dyDescent="0.15">
      <c r="A34">
        <v>14</v>
      </c>
      <c r="C34" s="3">
        <f>summary!F64</f>
        <v>0.90538349890342718</v>
      </c>
      <c r="D34" s="3">
        <f>summary!G64</f>
        <v>-1.5254208460531931</v>
      </c>
      <c r="E34" s="3">
        <f>summary!H64</f>
        <v>0.13569243175617654</v>
      </c>
      <c r="F34" s="3">
        <f>summary!I64</f>
        <v>-0.76431483168147185</v>
      </c>
      <c r="G34" s="3">
        <f>summary!J64</f>
        <v>0.83773219576199554</v>
      </c>
      <c r="H34" s="3">
        <f>summary!K64</f>
        <v>-0.91111524931593757</v>
      </c>
      <c r="I34" s="3">
        <f>summary!L64</f>
        <v>-1.5419050988699445</v>
      </c>
      <c r="J34" s="3">
        <f>summary!M64</f>
        <v>-0.42418721222048994</v>
      </c>
      <c r="K34" s="3">
        <f>summary!N64</f>
        <v>0.18989496037518536</v>
      </c>
      <c r="L34" s="3">
        <f>summary!O64</f>
        <v>1.1386969757748107</v>
      </c>
      <c r="M34" s="3">
        <f>summary!P64</f>
        <v>-0.39995374180464655</v>
      </c>
      <c r="N34" s="3">
        <f>summary!Q64</f>
        <v>0.94661610476801816</v>
      </c>
      <c r="O34" s="3">
        <f>summary!R64</f>
        <v>-0.33532992442128423</v>
      </c>
      <c r="P34" s="3">
        <f>summary!S64</f>
        <v>-3.7725756228891738E-2</v>
      </c>
      <c r="Q34" s="1"/>
      <c r="R34" s="27">
        <f t="shared" si="0"/>
        <v>-0.13447774900210419</v>
      </c>
      <c r="S34" s="27">
        <f t="shared" si="1"/>
        <v>0.25450601533656247</v>
      </c>
      <c r="T34" s="27"/>
      <c r="U34" s="3">
        <v>-13</v>
      </c>
      <c r="V34" s="3"/>
      <c r="W34">
        <f t="shared" si="2"/>
        <v>-0.76431483168147185</v>
      </c>
    </row>
    <row r="35" spans="1:23" x14ac:dyDescent="0.15">
      <c r="A35">
        <v>14.5</v>
      </c>
      <c r="C35" s="3">
        <f>summary!F65</f>
        <v>1.1536315234283854</v>
      </c>
      <c r="D35" s="3">
        <f>summary!G65</f>
        <v>-1.8203927177007657</v>
      </c>
      <c r="E35" s="3">
        <f>summary!H65</f>
        <v>-7.6332136718764709E-2</v>
      </c>
      <c r="F35" s="3">
        <f>summary!I65</f>
        <v>0.41533425318504091</v>
      </c>
      <c r="G35" s="3">
        <f>summary!J65</f>
        <v>2.5931050738737165</v>
      </c>
      <c r="H35" s="3">
        <f>summary!K65</f>
        <v>-0.78953899322538201</v>
      </c>
      <c r="I35" s="3">
        <f>summary!L65</f>
        <v>-1.2229492491943543</v>
      </c>
      <c r="J35" s="3">
        <f>summary!M65</f>
        <v>1.1039561571537424</v>
      </c>
      <c r="K35" s="3">
        <f>summary!N65</f>
        <v>1.1697278929246346</v>
      </c>
      <c r="L35" s="3">
        <f>summary!O65</f>
        <v>-0.26304751831670109</v>
      </c>
      <c r="M35" s="3">
        <f>summary!P65</f>
        <v>0.45079202127005197</v>
      </c>
      <c r="N35" s="3">
        <f>summary!Q65</f>
        <v>-1.407435860390243</v>
      </c>
      <c r="O35" s="3">
        <f>summary!R65</f>
        <v>2.6703567849690861</v>
      </c>
      <c r="P35" s="3">
        <f>summary!S65</f>
        <v>-0.12119298135009587</v>
      </c>
      <c r="Q35" s="1"/>
      <c r="R35" s="27">
        <f t="shared" si="0"/>
        <v>0.30593901778911131</v>
      </c>
      <c r="S35" s="27">
        <f t="shared" si="1"/>
        <v>0.39565333227876426</v>
      </c>
      <c r="T35" s="27"/>
      <c r="U35" s="3">
        <v>-13</v>
      </c>
      <c r="V35" s="3"/>
      <c r="W35">
        <f t="shared" si="2"/>
        <v>-7.6332136718764709E-2</v>
      </c>
    </row>
    <row r="36" spans="1:23" x14ac:dyDescent="0.15">
      <c r="A36">
        <v>15</v>
      </c>
      <c r="C36" s="3">
        <f>summary!F66</f>
        <v>2.2623634534815111</v>
      </c>
      <c r="D36" s="3">
        <f>summary!G66</f>
        <v>-1.4817892033546509</v>
      </c>
      <c r="E36" s="3">
        <f>summary!H66</f>
        <v>0.61552486207448087</v>
      </c>
      <c r="F36" s="3">
        <f>summary!I66</f>
        <v>-0.22031653000688564</v>
      </c>
      <c r="G36" s="3">
        <f>summary!J66</f>
        <v>0.78538204749861662</v>
      </c>
      <c r="H36" s="3">
        <f>summary!K66</f>
        <v>1.3758095092233786</v>
      </c>
      <c r="I36" s="3">
        <f>summary!L66</f>
        <v>0.26435515946317867</v>
      </c>
      <c r="J36" s="3">
        <f>summary!M66</f>
        <v>-1.1441801880583202</v>
      </c>
      <c r="K36" s="3">
        <f>summary!N66</f>
        <v>-1.4509294398411861</v>
      </c>
      <c r="L36" s="3">
        <f>summary!O66</f>
        <v>0.11895893276633643</v>
      </c>
      <c r="M36" s="3">
        <f>summary!P66</f>
        <v>0.25326914541338413</v>
      </c>
      <c r="N36" s="3">
        <f>summary!Q66</f>
        <v>-1.5546536827427206</v>
      </c>
      <c r="O36" s="3">
        <f>summary!R66</f>
        <v>-1.4712873210558099</v>
      </c>
      <c r="P36" s="3">
        <f>summary!S66</f>
        <v>0.52808150534725362</v>
      </c>
      <c r="Q36" s="1"/>
      <c r="R36" s="27">
        <f t="shared" si="0"/>
        <v>-0.12673025039528363</v>
      </c>
      <c r="S36" s="27">
        <f t="shared" si="1"/>
        <v>0.34143782082177826</v>
      </c>
      <c r="T36" s="27"/>
      <c r="U36" s="3">
        <v>-13</v>
      </c>
      <c r="V36" s="3"/>
      <c r="W36">
        <f t="shared" si="2"/>
        <v>0.61552486207448087</v>
      </c>
    </row>
    <row r="37" spans="1:23" x14ac:dyDescent="0.15">
      <c r="A37">
        <v>15.5</v>
      </c>
      <c r="C37" s="3">
        <f>summary!F67</f>
        <v>0.79033239091387752</v>
      </c>
      <c r="D37" s="3">
        <f>summary!G67</f>
        <v>-0.21678667559337891</v>
      </c>
      <c r="E37" s="3">
        <f>summary!H67</f>
        <v>1.7991764131442205</v>
      </c>
      <c r="F37" s="3">
        <f>summary!I67</f>
        <v>0.4985619562407449</v>
      </c>
      <c r="G37" s="3">
        <f>summary!J67</f>
        <v>1.6416944097136941</v>
      </c>
      <c r="H37" s="3">
        <f>summary!K67</f>
        <v>0.28927039248324271</v>
      </c>
      <c r="I37" s="3">
        <f>summary!L67</f>
        <v>-0.77906483842709773</v>
      </c>
      <c r="J37" s="3">
        <f>summary!M67</f>
        <v>-0.94863883833092522</v>
      </c>
      <c r="K37" s="3">
        <f>summary!N67</f>
        <v>0.58523704792948272</v>
      </c>
      <c r="L37" s="3">
        <f>summary!O67</f>
        <v>-1.2573120514357035</v>
      </c>
      <c r="M37" s="3">
        <f>summary!P67</f>
        <v>-0.31070931646842048</v>
      </c>
      <c r="N37" s="3">
        <f>summary!Q67</f>
        <v>0.49364652364583295</v>
      </c>
      <c r="O37" s="3">
        <f>summary!R67</f>
        <v>-2.0815811035331788</v>
      </c>
      <c r="P37" s="3">
        <f>summary!S67</f>
        <v>-4.6602513905197533E-2</v>
      </c>
      <c r="Q37" s="1"/>
      <c r="R37" s="27">
        <f t="shared" si="0"/>
        <v>3.8755870021722386E-2</v>
      </c>
      <c r="S37" s="27">
        <f t="shared" si="1"/>
        <v>0.31029280974689966</v>
      </c>
      <c r="T37" s="27"/>
      <c r="U37" s="3">
        <v>-13</v>
      </c>
      <c r="V37" s="3"/>
      <c r="W37">
        <f t="shared" si="2"/>
        <v>0.4985619562407449</v>
      </c>
    </row>
    <row r="38" spans="1:23" x14ac:dyDescent="0.15">
      <c r="A38">
        <v>16</v>
      </c>
      <c r="C38" s="3">
        <f>summary!F68</f>
        <v>-1.5157306388787775</v>
      </c>
      <c r="D38" s="3">
        <f>summary!G68</f>
        <v>1.7055347577871911</v>
      </c>
      <c r="E38" s="3">
        <f>summary!H68</f>
        <v>0.71557934147093361</v>
      </c>
      <c r="F38" s="3">
        <f>summary!I68</f>
        <v>1.2233941924824054</v>
      </c>
      <c r="G38" s="3">
        <f>summary!J68</f>
        <v>-0.19695253932238668</v>
      </c>
      <c r="H38" s="3">
        <f>summary!K68</f>
        <v>0.28252182871731879</v>
      </c>
      <c r="I38" s="3">
        <f>summary!L68</f>
        <v>-2.5324131332791198</v>
      </c>
      <c r="J38" s="3">
        <f>summary!M68</f>
        <v>0.41237473933335356</v>
      </c>
      <c r="K38" s="3">
        <f>summary!N68</f>
        <v>1.0383374751788461</v>
      </c>
      <c r="L38" s="3">
        <f>summary!O68</f>
        <v>-1.5707981096425472</v>
      </c>
      <c r="M38" s="3">
        <f>summary!P68</f>
        <v>-1.7783136001983411</v>
      </c>
      <c r="N38" s="3">
        <f>summary!Q68</f>
        <v>-0.62966860161881411</v>
      </c>
      <c r="O38" s="3">
        <f>summary!R68</f>
        <v>0.49754141959269371</v>
      </c>
      <c r="P38" s="3">
        <f>summary!S68</f>
        <v>-0.21054912542991244</v>
      </c>
      <c r="Q38" s="1"/>
      <c r="R38" s="27">
        <f t="shared" si="0"/>
        <v>-0.1806609898751726</v>
      </c>
      <c r="S38" s="27">
        <f t="shared" si="1"/>
        <v>0.36553872245172508</v>
      </c>
      <c r="T38" s="27"/>
      <c r="U38" s="3">
        <v>-13</v>
      </c>
      <c r="V38" s="3"/>
      <c r="W38">
        <f t="shared" si="2"/>
        <v>0.28252182871731879</v>
      </c>
    </row>
    <row r="39" spans="1:23" x14ac:dyDescent="0.15">
      <c r="A39">
        <v>16.5</v>
      </c>
      <c r="C39" s="3">
        <f>summary!F69</f>
        <v>1.2299249024087993</v>
      </c>
      <c r="D39" s="3">
        <f>summary!G69</f>
        <v>-1.2034179919208168</v>
      </c>
      <c r="E39" s="3">
        <f>summary!H69</f>
        <v>1.3528964429213746</v>
      </c>
      <c r="F39" s="3">
        <f>summary!I69</f>
        <v>-2.0848212973223545</v>
      </c>
      <c r="G39" s="3">
        <f>summary!J69</f>
        <v>1.8447185838284883</v>
      </c>
      <c r="H39" s="3">
        <f>summary!K69</f>
        <v>0.10913528977662232</v>
      </c>
      <c r="I39" s="3">
        <f>summary!L69</f>
        <v>-0.68013979862633756</v>
      </c>
      <c r="J39" s="3">
        <f>summary!M69</f>
        <v>0.1551510109486709</v>
      </c>
      <c r="K39" s="3">
        <f>summary!N69</f>
        <v>2.083189348424372</v>
      </c>
      <c r="L39" s="3">
        <f>summary!O69</f>
        <v>-0.60124883082804315</v>
      </c>
      <c r="M39" s="3">
        <f>summary!P69</f>
        <v>-2.0031619030316481</v>
      </c>
      <c r="N39" s="3">
        <f>summary!Q69</f>
        <v>1.2582575750057772</v>
      </c>
      <c r="O39" s="3">
        <f>summary!R69</f>
        <v>-1.4202290843045167</v>
      </c>
      <c r="P39" s="3">
        <f>summary!S69</f>
        <v>-3.2354828743476909</v>
      </c>
      <c r="Q39" s="1"/>
      <c r="R39" s="27">
        <f t="shared" si="0"/>
        <v>3.0964805600298259E-3</v>
      </c>
      <c r="S39" s="27">
        <f t="shared" si="1"/>
        <v>0.40313889937032621</v>
      </c>
      <c r="T39" s="27"/>
      <c r="U39" s="3">
        <v>-13</v>
      </c>
      <c r="V39" s="3"/>
      <c r="W39">
        <f t="shared" si="2"/>
        <v>0.10913528977662232</v>
      </c>
    </row>
    <row r="40" spans="1:23" x14ac:dyDescent="0.15">
      <c r="A40">
        <v>17</v>
      </c>
      <c r="C40" s="3">
        <f>summary!F70</f>
        <v>-1.1935622296849595</v>
      </c>
      <c r="D40" s="3">
        <f>summary!G70</f>
        <v>-0.80693494672477162</v>
      </c>
      <c r="E40" s="3">
        <f>summary!H70</f>
        <v>-0.23209730058281153</v>
      </c>
      <c r="F40" s="3">
        <f>summary!I70</f>
        <v>-2.2526635077515675</v>
      </c>
      <c r="G40" s="3">
        <f>summary!J70</f>
        <v>3.1684237291700406</v>
      </c>
      <c r="H40" s="3">
        <f>summary!K70</f>
        <v>1.5949798851989165</v>
      </c>
      <c r="I40" s="3">
        <f>summary!L70</f>
        <v>-0.89111326818696568</v>
      </c>
      <c r="J40" s="3">
        <f>summary!M70</f>
        <v>-0.14205728412498755</v>
      </c>
      <c r="K40" s="3">
        <f>summary!N70</f>
        <v>2.0263449403043081</v>
      </c>
      <c r="L40" s="3">
        <f>summary!O70</f>
        <v>-0.78307756229324887</v>
      </c>
      <c r="M40" s="3">
        <f>summary!P70</f>
        <v>-2.0183343306366406</v>
      </c>
      <c r="N40" s="3">
        <f>summary!Q70</f>
        <v>0.25715845050792718</v>
      </c>
      <c r="O40" s="3">
        <f>summary!R70</f>
        <v>-0.50270460376089476</v>
      </c>
      <c r="P40" s="3">
        <f>summary!S70</f>
        <v>-0.88206541434705854</v>
      </c>
      <c r="Q40" s="1"/>
      <c r="R40" s="27">
        <f t="shared" ref="R40:R103" si="3">AVERAGE(C40:O40)</f>
        <v>-0.13658754065889653</v>
      </c>
      <c r="S40" s="27">
        <f t="shared" ref="S40:S103" si="4">STDEV(C40:O40)/SQRT(COUNT(C40:O40))</f>
        <v>0.43464176114385911</v>
      </c>
      <c r="T40" s="27"/>
      <c r="U40" s="3">
        <v>-13</v>
      </c>
      <c r="V40" s="3"/>
      <c r="W40">
        <f t="shared" si="2"/>
        <v>-0.80693494672477162</v>
      </c>
    </row>
    <row r="41" spans="1:23" x14ac:dyDescent="0.15">
      <c r="A41">
        <v>17.5</v>
      </c>
      <c r="C41" s="3">
        <f>summary!F71</f>
        <v>1.436690066643916</v>
      </c>
      <c r="D41" s="3">
        <f>summary!G71</f>
        <v>-3.7247334352948522</v>
      </c>
      <c r="E41" s="3">
        <f>summary!H71</f>
        <v>-0.57727651630184162</v>
      </c>
      <c r="F41" s="3">
        <f>summary!I71</f>
        <v>-1.8058477537635171</v>
      </c>
      <c r="G41" s="3">
        <f>summary!J71</f>
        <v>1.1460870295192535E-2</v>
      </c>
      <c r="H41" s="3">
        <f>summary!K71</f>
        <v>0.17694132552190661</v>
      </c>
      <c r="I41" s="3">
        <f>summary!L71</f>
        <v>-0.94777842328609951</v>
      </c>
      <c r="J41" s="3">
        <f>summary!M71</f>
        <v>9.4681571909789458E-2</v>
      </c>
      <c r="K41" s="3">
        <f>summary!N71</f>
        <v>1.5926640758297317</v>
      </c>
      <c r="L41" s="3">
        <f>summary!O71</f>
        <v>-0.84438944322073461</v>
      </c>
      <c r="M41" s="3">
        <f>summary!P71</f>
        <v>-2.0128592345462883</v>
      </c>
      <c r="N41" s="3">
        <f>summary!Q71</f>
        <v>3.0120108446808178</v>
      </c>
      <c r="O41" s="3">
        <f>summary!R71</f>
        <v>-0.67676272635045009</v>
      </c>
      <c r="P41" s="3">
        <f>summary!S71</f>
        <v>-2.4379774400015419</v>
      </c>
      <c r="Q41" s="1"/>
      <c r="R41" s="27">
        <f t="shared" si="3"/>
        <v>-0.32809221368326386</v>
      </c>
      <c r="S41" s="27">
        <f t="shared" si="4"/>
        <v>0.47973519149357885</v>
      </c>
      <c r="T41" s="27"/>
      <c r="U41" s="3">
        <v>-13</v>
      </c>
      <c r="V41" s="3"/>
      <c r="W41">
        <f t="shared" si="2"/>
        <v>-0.57727651630184162</v>
      </c>
    </row>
    <row r="42" spans="1:23" x14ac:dyDescent="0.15">
      <c r="A42">
        <v>18</v>
      </c>
      <c r="C42" s="3">
        <f>summary!F72</f>
        <v>-0.66697150905214764</v>
      </c>
      <c r="D42" s="3">
        <f>summary!G72</f>
        <v>0.59530653631511232</v>
      </c>
      <c r="E42" s="3">
        <f>summary!H72</f>
        <v>-0.34778481396922156</v>
      </c>
      <c r="F42" s="3">
        <f>summary!I72</f>
        <v>-0.94451325428682398</v>
      </c>
      <c r="G42" s="3">
        <f>summary!J72</f>
        <v>-0.13422947449340272</v>
      </c>
      <c r="H42" s="3">
        <f>summary!K72</f>
        <v>0.92196866189702009</v>
      </c>
      <c r="I42" s="3">
        <f>summary!L72</f>
        <v>-2.5412635157961314</v>
      </c>
      <c r="J42" s="3">
        <f>summary!M72</f>
        <v>0.17634979499597886</v>
      </c>
      <c r="K42" s="3">
        <f>summary!N72</f>
        <v>2.0730040506818139</v>
      </c>
      <c r="L42" s="3">
        <f>summary!O72</f>
        <v>-0.83286990105305192</v>
      </c>
      <c r="M42" s="3">
        <f>summary!P72</f>
        <v>-0.21752211329984467</v>
      </c>
      <c r="N42" s="3">
        <f>summary!Q72</f>
        <v>0.47552848270294851</v>
      </c>
      <c r="O42" s="3">
        <f>summary!R72</f>
        <v>-1.094957827885189</v>
      </c>
      <c r="P42" s="3">
        <f>summary!S72</f>
        <v>-1.361384281567058</v>
      </c>
      <c r="Q42" s="1"/>
      <c r="R42" s="27">
        <f t="shared" si="3"/>
        <v>-0.19522729871099534</v>
      </c>
      <c r="S42" s="27">
        <f t="shared" si="4"/>
        <v>0.31150358627882857</v>
      </c>
      <c r="T42" s="27"/>
      <c r="U42" s="3">
        <v>-13</v>
      </c>
      <c r="V42" s="3"/>
      <c r="W42">
        <f t="shared" si="2"/>
        <v>-0.34778481396922156</v>
      </c>
    </row>
    <row r="43" spans="1:23" x14ac:dyDescent="0.15">
      <c r="A43">
        <v>18.5</v>
      </c>
      <c r="C43" s="3">
        <f>summary!F73</f>
        <v>-1.6747564212947061</v>
      </c>
      <c r="D43" s="3">
        <f>summary!G73</f>
        <v>-0.33566133663737147</v>
      </c>
      <c r="E43" s="3">
        <f>summary!H73</f>
        <v>0.96019969583490838</v>
      </c>
      <c r="F43" s="3">
        <f>summary!I73</f>
        <v>-1.7860214088232313</v>
      </c>
      <c r="G43" s="3">
        <f>summary!J73</f>
        <v>0.42133207509841042</v>
      </c>
      <c r="H43" s="3">
        <f>summary!K73</f>
        <v>1.4573005343243377</v>
      </c>
      <c r="I43" s="3">
        <f>summary!L73</f>
        <v>-0.7052641405218969</v>
      </c>
      <c r="J43" s="3">
        <f>summary!M73</f>
        <v>0.51873793286198056</v>
      </c>
      <c r="K43" s="3">
        <f>summary!N73</f>
        <v>1.0576891470165617</v>
      </c>
      <c r="L43" s="3">
        <f>summary!O73</f>
        <v>0.20314361837380052</v>
      </c>
      <c r="M43" s="3">
        <f>summary!P73</f>
        <v>-1.4756448161569906</v>
      </c>
      <c r="N43" s="3">
        <f>summary!Q73</f>
        <v>-1.0605772661921566</v>
      </c>
      <c r="O43" s="3">
        <f>summary!R73</f>
        <v>1.9595026047258923</v>
      </c>
      <c r="P43" s="3">
        <f>summary!S73</f>
        <v>-0.69978527174455718</v>
      </c>
      <c r="Q43" s="1"/>
      <c r="R43" s="27">
        <f t="shared" si="3"/>
        <v>-3.5386137030035493E-2</v>
      </c>
      <c r="S43" s="27">
        <f t="shared" si="4"/>
        <v>0.34327572835118914</v>
      </c>
      <c r="T43" s="27"/>
      <c r="U43" s="3">
        <v>-13</v>
      </c>
      <c r="V43" s="3"/>
      <c r="W43">
        <f t="shared" si="2"/>
        <v>-0.33566133663737147</v>
      </c>
    </row>
    <row r="44" spans="1:23" x14ac:dyDescent="0.15">
      <c r="A44">
        <v>19</v>
      </c>
      <c r="C44" s="3">
        <f>summary!F74</f>
        <v>1.0329704807191011</v>
      </c>
      <c r="D44" s="3">
        <f>summary!G74</f>
        <v>2.0453938465286576</v>
      </c>
      <c r="E44" s="3">
        <f>summary!H74</f>
        <v>-2.8546293470447417E-2</v>
      </c>
      <c r="F44" s="3">
        <f>summary!I74</f>
        <v>-2.2172964263452366</v>
      </c>
      <c r="G44" s="3">
        <f>summary!J74</f>
        <v>-1.0361342257152675</v>
      </c>
      <c r="H44" s="3">
        <f>summary!K74</f>
        <v>1.1071080397701925</v>
      </c>
      <c r="I44" s="3">
        <f>summary!L74</f>
        <v>-2.2534762555441774</v>
      </c>
      <c r="J44" s="3">
        <f>summary!M74</f>
        <v>1.5748933634834581</v>
      </c>
      <c r="K44" s="3">
        <f>summary!N74</f>
        <v>0.31436587621435352</v>
      </c>
      <c r="L44" s="3">
        <f>summary!O74</f>
        <v>0.72171306654936873</v>
      </c>
      <c r="M44" s="3">
        <f>summary!P74</f>
        <v>-2.3294757401850279</v>
      </c>
      <c r="N44" s="3">
        <f>summary!Q74</f>
        <v>-2.0949003853104604</v>
      </c>
      <c r="O44" s="3">
        <f>summary!R74</f>
        <v>3.8518441207586731</v>
      </c>
      <c r="P44" s="3">
        <f>summary!S74</f>
        <v>0.64987205811806936</v>
      </c>
      <c r="Q44" s="1"/>
      <c r="R44" s="27">
        <f t="shared" si="3"/>
        <v>5.295842057332209E-2</v>
      </c>
      <c r="S44" s="27">
        <f t="shared" si="4"/>
        <v>0.53863903121732581</v>
      </c>
      <c r="T44" s="27"/>
      <c r="U44" s="3">
        <v>-13</v>
      </c>
      <c r="V44" s="3"/>
      <c r="W44">
        <f t="shared" si="2"/>
        <v>-2.8546293470447417E-2</v>
      </c>
    </row>
    <row r="45" spans="1:23" x14ac:dyDescent="0.15">
      <c r="A45">
        <v>19.5</v>
      </c>
      <c r="C45" s="3">
        <f>summary!F75</f>
        <v>-0.54860012200122121</v>
      </c>
      <c r="D45" s="3">
        <f>summary!G75</f>
        <v>4.838296005855898E-2</v>
      </c>
      <c r="E45" s="3">
        <f>summary!H75</f>
        <v>-0.77468131715980959</v>
      </c>
      <c r="F45" s="3">
        <f>summary!I75</f>
        <v>0.14394749630863971</v>
      </c>
      <c r="G45" s="3">
        <f>summary!J75</f>
        <v>-1.8148515940872336</v>
      </c>
      <c r="H45" s="3">
        <f>summary!K75</f>
        <v>1.896964913980258</v>
      </c>
      <c r="I45" s="3">
        <f>summary!L75</f>
        <v>-0.8817940076085764</v>
      </c>
      <c r="J45" s="3">
        <f>summary!M75</f>
        <v>-0.17449398534065697</v>
      </c>
      <c r="K45" s="3">
        <f>summary!N75</f>
        <v>0.1791549237981773</v>
      </c>
      <c r="L45" s="3">
        <f>summary!O75</f>
        <v>0.39563518395756697</v>
      </c>
      <c r="M45" s="3">
        <f>summary!P75</f>
        <v>-0.27925258928369623</v>
      </c>
      <c r="N45" s="3">
        <f>summary!Q75</f>
        <v>-2.7323813419449592</v>
      </c>
      <c r="O45" s="3">
        <f>summary!R75</f>
        <v>0.72890518964169781</v>
      </c>
      <c r="P45" s="3">
        <f>summary!S75</f>
        <v>-0.74069712447658631</v>
      </c>
      <c r="Q45" s="1"/>
      <c r="R45" s="27">
        <f t="shared" si="3"/>
        <v>-0.29331263766778881</v>
      </c>
      <c r="S45" s="27">
        <f t="shared" si="4"/>
        <v>0.3179433344203294</v>
      </c>
      <c r="T45" s="27"/>
      <c r="U45" s="3">
        <v>-13</v>
      </c>
      <c r="V45" s="3"/>
      <c r="W45">
        <f t="shared" si="2"/>
        <v>-0.54860012200122121</v>
      </c>
    </row>
    <row r="46" spans="1:23" x14ac:dyDescent="0.15">
      <c r="A46">
        <v>20</v>
      </c>
      <c r="C46" s="3">
        <f>summary!F76</f>
        <v>1.1726555649286392</v>
      </c>
      <c r="D46" s="3">
        <f>summary!G76</f>
        <v>2.07309801694133</v>
      </c>
      <c r="E46" s="3">
        <f>summary!H76</f>
        <v>-0.56129761103261344</v>
      </c>
      <c r="F46" s="3">
        <f>summary!I76</f>
        <v>-2.1307295175362939</v>
      </c>
      <c r="G46" s="3">
        <f>summary!J76</f>
        <v>-5.373038137879467E-2</v>
      </c>
      <c r="H46" s="3">
        <f>summary!K76</f>
        <v>2.2129649970551095</v>
      </c>
      <c r="I46" s="3">
        <f>summary!L76</f>
        <v>-0.75310055670474618</v>
      </c>
      <c r="J46" s="3">
        <f>summary!M76</f>
        <v>0.56435518331178824</v>
      </c>
      <c r="K46" s="3">
        <f>summary!N76</f>
        <v>0.77146808177353954</v>
      </c>
      <c r="L46" s="3">
        <f>summary!O76</f>
        <v>-0.61886290903956143</v>
      </c>
      <c r="M46" s="3">
        <f>summary!P76</f>
        <v>-0.82507943954079999</v>
      </c>
      <c r="N46" s="3">
        <f>summary!Q76</f>
        <v>-1.7309068170306947</v>
      </c>
      <c r="O46" s="3">
        <f>summary!R76</f>
        <v>-3.0777290209020292</v>
      </c>
      <c r="P46" s="3">
        <f>summary!S76</f>
        <v>0.81613535463699627</v>
      </c>
      <c r="Q46" s="1"/>
      <c r="R46" s="27">
        <f t="shared" si="3"/>
        <v>-0.22745341608885591</v>
      </c>
      <c r="S46" s="27">
        <f t="shared" si="4"/>
        <v>0.43683364627117111</v>
      </c>
      <c r="T46" s="27"/>
      <c r="U46" s="3">
        <v>-13</v>
      </c>
      <c r="V46" s="3"/>
      <c r="W46">
        <f t="shared" si="2"/>
        <v>-5.373038137879467E-2</v>
      </c>
    </row>
    <row r="47" spans="1:23" x14ac:dyDescent="0.15">
      <c r="A47">
        <v>20.5</v>
      </c>
      <c r="C47" s="3">
        <f>summary!F77</f>
        <v>-0.2972800262728284</v>
      </c>
      <c r="D47" s="3">
        <f>summary!G77</f>
        <v>1.4979912751704241</v>
      </c>
      <c r="E47" s="3">
        <f>summary!H77</f>
        <v>-1.5075015339600479</v>
      </c>
      <c r="F47" s="3">
        <f>summary!I77</f>
        <v>-0.38004151624345323</v>
      </c>
      <c r="G47" s="3">
        <f>summary!J77</f>
        <v>3.7466125097788483</v>
      </c>
      <c r="H47" s="3">
        <f>summary!K77</f>
        <v>0.41689613412827292</v>
      </c>
      <c r="I47" s="3">
        <f>summary!L77</f>
        <v>1.2738963908832297</v>
      </c>
      <c r="J47" s="3">
        <f>summary!M77</f>
        <v>1.3693440238171111</v>
      </c>
      <c r="K47" s="3">
        <f>summary!N77</f>
        <v>-9.5480230497646586E-3</v>
      </c>
      <c r="L47" s="3">
        <f>summary!O77</f>
        <v>-2.6867285311594014</v>
      </c>
      <c r="M47" s="3">
        <f>summary!P77</f>
        <v>1.7031049463687953</v>
      </c>
      <c r="N47" s="3">
        <f>summary!Q77</f>
        <v>-1.8441179644984269</v>
      </c>
      <c r="O47" s="3">
        <f>summary!R77</f>
        <v>-0.69939972067533607</v>
      </c>
      <c r="P47" s="3">
        <f>summary!S77</f>
        <v>9.8561178672208066E-2</v>
      </c>
      <c r="Q47" s="1"/>
      <c r="R47" s="27">
        <f t="shared" si="3"/>
        <v>0.19870984340672487</v>
      </c>
      <c r="S47" s="27">
        <f t="shared" si="4"/>
        <v>0.4800771472061342</v>
      </c>
      <c r="T47" s="27"/>
      <c r="U47" s="3">
        <v>-13</v>
      </c>
      <c r="V47" s="3"/>
      <c r="W47">
        <f t="shared" si="2"/>
        <v>0.41689613412827292</v>
      </c>
    </row>
    <row r="48" spans="1:23" x14ac:dyDescent="0.15">
      <c r="A48">
        <v>21</v>
      </c>
      <c r="C48" s="3">
        <f>summary!F78</f>
        <v>1.521288796336286</v>
      </c>
      <c r="D48" s="3">
        <f>summary!G78</f>
        <v>0.4572759855018777</v>
      </c>
      <c r="E48" s="3">
        <f>summary!H78</f>
        <v>1.4706509165380137</v>
      </c>
      <c r="F48" s="3">
        <f>summary!I78</f>
        <v>-6.9348774215606604E-2</v>
      </c>
      <c r="G48" s="3">
        <f>summary!J78</f>
        <v>2.5022786475821057</v>
      </c>
      <c r="H48" s="3">
        <f>summary!K78</f>
        <v>0.50933717015160151</v>
      </c>
      <c r="I48" s="3">
        <f>summary!L78</f>
        <v>-8.1068633420285252E-2</v>
      </c>
      <c r="J48" s="3">
        <f>summary!M78</f>
        <v>0.79461340450740703</v>
      </c>
      <c r="K48" s="3">
        <f>summary!N78</f>
        <v>1.4137816980486468</v>
      </c>
      <c r="L48" s="3">
        <f>summary!O78</f>
        <v>-0.85385274392554023</v>
      </c>
      <c r="M48" s="3">
        <f>summary!P78</f>
        <v>4.7467459752812982E-2</v>
      </c>
      <c r="N48" s="3">
        <f>summary!Q78</f>
        <v>-2.0928017693528864</v>
      </c>
      <c r="O48" s="3">
        <f>summary!R78</f>
        <v>-1.0991630746494303</v>
      </c>
      <c r="P48" s="3">
        <f>summary!S78</f>
        <v>-0.48089397830802344</v>
      </c>
      <c r="Q48" s="1"/>
      <c r="R48" s="27">
        <f t="shared" si="3"/>
        <v>0.3477276217580772</v>
      </c>
      <c r="S48" s="27">
        <f t="shared" si="4"/>
        <v>0.34526129319886079</v>
      </c>
      <c r="T48" s="27"/>
      <c r="U48" s="3">
        <v>-13</v>
      </c>
      <c r="V48" s="3"/>
      <c r="W48">
        <f t="shared" si="2"/>
        <v>0.50933717015160151</v>
      </c>
    </row>
    <row r="49" spans="1:23" x14ac:dyDescent="0.15">
      <c r="A49">
        <v>21.5</v>
      </c>
      <c r="C49" s="3">
        <f>summary!F79</f>
        <v>-0.2093193549780977</v>
      </c>
      <c r="D49" s="3">
        <f>summary!G79</f>
        <v>-0.530808533556136</v>
      </c>
      <c r="E49" s="3">
        <f>summary!H79</f>
        <v>0.83701881971011349</v>
      </c>
      <c r="F49" s="3">
        <f>summary!I79</f>
        <v>-0.7725972034841474</v>
      </c>
      <c r="G49" s="3">
        <f>summary!J79</f>
        <v>0.93266162288056476</v>
      </c>
      <c r="H49" s="3">
        <f>summary!K79</f>
        <v>-2.1560973904254954</v>
      </c>
      <c r="I49" s="3">
        <f>summary!L79</f>
        <v>-1.0004553946961112</v>
      </c>
      <c r="J49" s="3">
        <f>summary!M79</f>
        <v>0.61462236525093417</v>
      </c>
      <c r="K49" s="3">
        <f>summary!N79</f>
        <v>1.1542721506420488</v>
      </c>
      <c r="L49" s="3">
        <f>summary!O79</f>
        <v>-2.1403971692932711</v>
      </c>
      <c r="M49" s="3">
        <f>summary!P79</f>
        <v>1.228007638603863</v>
      </c>
      <c r="N49" s="3">
        <f>summary!Q79</f>
        <v>0.55553983760845804</v>
      </c>
      <c r="O49" s="3">
        <f>summary!R79</f>
        <v>-0.93960860907920485</v>
      </c>
      <c r="P49" s="3">
        <f>summary!S79</f>
        <v>-1.2908268425776874</v>
      </c>
      <c r="Q49" s="1"/>
      <c r="R49" s="27">
        <f t="shared" si="3"/>
        <v>-0.18670470929357549</v>
      </c>
      <c r="S49" s="27">
        <f t="shared" si="4"/>
        <v>0.32699425584328384</v>
      </c>
      <c r="T49" s="27"/>
      <c r="U49" s="3">
        <v>-13</v>
      </c>
      <c r="V49" s="3"/>
      <c r="W49">
        <f t="shared" si="2"/>
        <v>-0.530808533556136</v>
      </c>
    </row>
    <row r="50" spans="1:23" x14ac:dyDescent="0.15">
      <c r="A50">
        <v>22</v>
      </c>
      <c r="C50" s="3">
        <f>summary!F80</f>
        <v>-1.24194736403057</v>
      </c>
      <c r="D50" s="3">
        <f>summary!G80</f>
        <v>-0.47651564613618302</v>
      </c>
      <c r="E50" s="3">
        <f>summary!H80</f>
        <v>-0.25753830019303481</v>
      </c>
      <c r="F50" s="3">
        <f>summary!I80</f>
        <v>0.1245117398010586</v>
      </c>
      <c r="G50" s="3">
        <f>summary!J80</f>
        <v>3.6000945717721256</v>
      </c>
      <c r="H50" s="3">
        <f>summary!K80</f>
        <v>0.40770907963591674</v>
      </c>
      <c r="I50" s="3">
        <f>summary!L80</f>
        <v>-0.16589729924681273</v>
      </c>
      <c r="J50" s="3">
        <f>summary!M80</f>
        <v>0.28689293765237667</v>
      </c>
      <c r="K50" s="3">
        <f>summary!N80</f>
        <v>0.91734278085671639</v>
      </c>
      <c r="L50" s="3">
        <f>summary!O80</f>
        <v>-7.4205039620800176E-2</v>
      </c>
      <c r="M50" s="3">
        <f>summary!P80</f>
        <v>0.59579759165229829</v>
      </c>
      <c r="N50" s="3">
        <f>summary!Q80</f>
        <v>-2.1700937937093991</v>
      </c>
      <c r="O50" s="3">
        <f>summary!R80</f>
        <v>2.7360621675627046</v>
      </c>
      <c r="P50" s="3">
        <f>summary!S80</f>
        <v>-0.94920998482380547</v>
      </c>
      <c r="Q50" s="1"/>
      <c r="R50" s="27">
        <f t="shared" si="3"/>
        <v>0.32940103276895361</v>
      </c>
      <c r="S50" s="27">
        <f t="shared" si="4"/>
        <v>0.41660135379333058</v>
      </c>
      <c r="T50" s="27"/>
      <c r="U50" s="3">
        <v>-13</v>
      </c>
      <c r="V50" s="3"/>
      <c r="W50">
        <f t="shared" si="2"/>
        <v>-0.16589729924681273</v>
      </c>
    </row>
    <row r="51" spans="1:23" x14ac:dyDescent="0.15">
      <c r="A51">
        <v>22.5</v>
      </c>
      <c r="C51" s="3">
        <f>summary!F81</f>
        <v>1.2138520622033253</v>
      </c>
      <c r="D51" s="3">
        <f>summary!G81</f>
        <v>-2.2728443624148658</v>
      </c>
      <c r="E51" s="3">
        <f>summary!H81</f>
        <v>0.47473765910315252</v>
      </c>
      <c r="F51" s="3">
        <f>summary!I81</f>
        <v>-0.6366325202080575</v>
      </c>
      <c r="G51" s="3">
        <f>summary!J81</f>
        <v>2.3206190070177235</v>
      </c>
      <c r="H51" s="3">
        <f>summary!K81</f>
        <v>-2.4635656775587701E-2</v>
      </c>
      <c r="I51" s="3">
        <f>summary!L81</f>
        <v>-0.12909237193906462</v>
      </c>
      <c r="J51" s="3">
        <f>summary!M81</f>
        <v>0.5743566574156741</v>
      </c>
      <c r="K51" s="3">
        <f>summary!N81</f>
        <v>-0.25613819087558137</v>
      </c>
      <c r="L51" s="3">
        <f>summary!O81</f>
        <v>-2.9101532952241755</v>
      </c>
      <c r="M51" s="3">
        <f>summary!P81</f>
        <v>-1.1403518590320869</v>
      </c>
      <c r="N51" s="3">
        <f>summary!Q81</f>
        <v>-1.6161331419931904</v>
      </c>
      <c r="O51" s="3">
        <f>summary!R81</f>
        <v>1.4222393291542514</v>
      </c>
      <c r="P51" s="3">
        <f>summary!S81</f>
        <v>-1.0409930677743313</v>
      </c>
      <c r="Q51" s="1"/>
      <c r="R51" s="27">
        <f t="shared" si="3"/>
        <v>-0.22924436027449868</v>
      </c>
      <c r="S51" s="27">
        <f t="shared" si="4"/>
        <v>0.41439505428751139</v>
      </c>
      <c r="T51" s="27"/>
      <c r="U51" s="3">
        <v>-13</v>
      </c>
      <c r="V51" s="3"/>
      <c r="W51">
        <f t="shared" si="2"/>
        <v>-2.4635656775587701E-2</v>
      </c>
    </row>
    <row r="52" spans="1:23" x14ac:dyDescent="0.15">
      <c r="A52">
        <v>23</v>
      </c>
      <c r="C52" s="3">
        <f>summary!F82</f>
        <v>1.6152174668753301</v>
      </c>
      <c r="D52" s="3">
        <f>summary!G82</f>
        <v>-1.0947129156371109</v>
      </c>
      <c r="E52" s="3">
        <f>summary!H82</f>
        <v>2.144037559948373</v>
      </c>
      <c r="F52" s="3">
        <f>summary!I82</f>
        <v>0.93394203138072585</v>
      </c>
      <c r="G52" s="3">
        <f>summary!J82</f>
        <v>1.9313314513061488</v>
      </c>
      <c r="H52" s="3">
        <f>summary!K82</f>
        <v>0.52602366157779779</v>
      </c>
      <c r="I52" s="3">
        <f>summary!L82</f>
        <v>-1.8215627290880048</v>
      </c>
      <c r="J52" s="3">
        <f>summary!M82</f>
        <v>8.8258928307344039E-2</v>
      </c>
      <c r="K52" s="3">
        <f>summary!N82</f>
        <v>1.3402788996487862</v>
      </c>
      <c r="L52" s="3">
        <f>summary!O82</f>
        <v>-0.46927124775939216</v>
      </c>
      <c r="M52" s="3">
        <f>summary!P82</f>
        <v>-1.2147019099983021</v>
      </c>
      <c r="N52" s="3">
        <f>summary!Q82</f>
        <v>0.36152966268088005</v>
      </c>
      <c r="O52" s="3">
        <f>summary!R82</f>
        <v>-1.8964439479854298</v>
      </c>
      <c r="P52" s="3">
        <f>summary!S82</f>
        <v>-0.73627519741527692</v>
      </c>
      <c r="Q52" s="1"/>
      <c r="R52" s="27">
        <f t="shared" si="3"/>
        <v>0.18799437778901115</v>
      </c>
      <c r="S52" s="27">
        <f t="shared" si="4"/>
        <v>0.38704099100442607</v>
      </c>
      <c r="T52" s="27"/>
      <c r="U52" s="3">
        <v>-13</v>
      </c>
      <c r="V52" s="3"/>
      <c r="W52">
        <f t="shared" si="2"/>
        <v>0.93394203138072585</v>
      </c>
    </row>
    <row r="53" spans="1:23" x14ac:dyDescent="0.15">
      <c r="A53">
        <v>23.5</v>
      </c>
      <c r="C53" s="3">
        <f>summary!F83</f>
        <v>-0.65814799699913284</v>
      </c>
      <c r="D53" s="3">
        <f>summary!G83</f>
        <v>-2.2102846338702085</v>
      </c>
      <c r="E53" s="3">
        <f>summary!H83</f>
        <v>4.5820929624508162</v>
      </c>
      <c r="F53" s="3">
        <f>summary!I83</f>
        <v>-1.0401295859719115</v>
      </c>
      <c r="G53" s="3">
        <f>summary!J83</f>
        <v>2.9227041602772266</v>
      </c>
      <c r="H53" s="3">
        <f>summary!K83</f>
        <v>0.30525667124787254</v>
      </c>
      <c r="I53" s="3">
        <f>summary!L83</f>
        <v>0.26296775787259236</v>
      </c>
      <c r="J53" s="3">
        <f>summary!M83</f>
        <v>1.0810774189551795</v>
      </c>
      <c r="K53" s="3">
        <f>summary!N83</f>
        <v>-0.28063557291599328</v>
      </c>
      <c r="L53" s="3">
        <f>summary!O83</f>
        <v>-4.8623594398548159E-3</v>
      </c>
      <c r="M53" s="3">
        <f>summary!P83</f>
        <v>-3.2213857294714452</v>
      </c>
      <c r="N53" s="3">
        <f>summary!Q83</f>
        <v>-1.7343614660956068</v>
      </c>
      <c r="O53" s="3">
        <f>summary!R83</f>
        <v>0.81622441636526377</v>
      </c>
      <c r="P53" s="3">
        <f>summary!S83</f>
        <v>1.1333266691048738</v>
      </c>
      <c r="Q53" s="1"/>
      <c r="R53" s="27">
        <f t="shared" si="3"/>
        <v>6.3116618646522932E-2</v>
      </c>
      <c r="S53" s="27">
        <f t="shared" si="4"/>
        <v>0.57371804627128109</v>
      </c>
      <c r="T53" s="27"/>
      <c r="U53" s="3">
        <v>-13</v>
      </c>
      <c r="V53" s="3"/>
      <c r="W53">
        <f t="shared" si="2"/>
        <v>0.26296775787259236</v>
      </c>
    </row>
    <row r="54" spans="1:23" x14ac:dyDescent="0.15">
      <c r="A54">
        <v>24</v>
      </c>
      <c r="C54" s="3">
        <f>summary!F84</f>
        <v>-1.4111417961414754</v>
      </c>
      <c r="D54" s="3">
        <f>summary!G84</f>
        <v>-0.76935055847644462</v>
      </c>
      <c r="E54" s="3">
        <f>summary!H84</f>
        <v>2.2091675723309394</v>
      </c>
      <c r="F54" s="3">
        <f>summary!I84</f>
        <v>-1.095648963112666</v>
      </c>
      <c r="G54" s="3">
        <f>summary!J84</f>
        <v>1.7350074119853138</v>
      </c>
      <c r="H54" s="3">
        <f>summary!K84</f>
        <v>2.0021843532136581</v>
      </c>
      <c r="I54" s="3">
        <f>summary!L84</f>
        <v>-0.15057041851389602</v>
      </c>
      <c r="J54" s="3">
        <f>summary!M84</f>
        <v>-0.37216028051361366</v>
      </c>
      <c r="K54" s="3">
        <f>summary!N84</f>
        <v>-1.0962340693835801</v>
      </c>
      <c r="L54" s="3">
        <f>summary!O84</f>
        <v>-1.6786929288089578</v>
      </c>
      <c r="M54" s="3">
        <f>summary!P84</f>
        <v>-0.16523760520035899</v>
      </c>
      <c r="N54" s="3">
        <f>summary!Q84</f>
        <v>-0.51611082608553527</v>
      </c>
      <c r="O54" s="3">
        <f>summary!R84</f>
        <v>-1.2417565768405556</v>
      </c>
      <c r="P54" s="3">
        <f>summary!S84</f>
        <v>-2.3821201624260389</v>
      </c>
      <c r="Q54" s="1"/>
      <c r="R54" s="27">
        <f t="shared" si="3"/>
        <v>-0.19619574504209017</v>
      </c>
      <c r="S54" s="27">
        <f t="shared" si="4"/>
        <v>0.36863594202350658</v>
      </c>
      <c r="T54" s="27"/>
      <c r="U54" s="3">
        <v>-13</v>
      </c>
      <c r="V54" s="3"/>
      <c r="W54">
        <f t="shared" si="2"/>
        <v>-0.15057041851389602</v>
      </c>
    </row>
    <row r="55" spans="1:23" x14ac:dyDescent="0.15">
      <c r="A55">
        <v>24.5</v>
      </c>
      <c r="C55" s="3">
        <f>summary!F85</f>
        <v>0.2870468837320489</v>
      </c>
      <c r="D55" s="3">
        <f>summary!G85</f>
        <v>3.4397424139513501E-2</v>
      </c>
      <c r="E55" s="3">
        <f>summary!H85</f>
        <v>2.8072763516228716</v>
      </c>
      <c r="F55" s="3">
        <f>summary!I85</f>
        <v>-9.4551764332023114E-2</v>
      </c>
      <c r="G55" s="3">
        <f>summary!J85</f>
        <v>-0.98949475443375001</v>
      </c>
      <c r="H55" s="3">
        <f>summary!K85</f>
        <v>3.8137609354142863</v>
      </c>
      <c r="I55" s="3">
        <f>summary!L85</f>
        <v>-1.2675314534364812</v>
      </c>
      <c r="J55" s="3">
        <f>summary!M85</f>
        <v>0.38873865198268237</v>
      </c>
      <c r="K55" s="3">
        <f>summary!N85</f>
        <v>-0.30382674908838836</v>
      </c>
      <c r="L55" s="3">
        <f>summary!O85</f>
        <v>-0.95703846789644431</v>
      </c>
      <c r="M55" s="3">
        <f>summary!P85</f>
        <v>-0.50664187781130243</v>
      </c>
      <c r="N55" s="3">
        <f>summary!Q85</f>
        <v>-1.5130783547052604</v>
      </c>
      <c r="O55" s="3">
        <f>summary!R85</f>
        <v>-2.3126066037415955</v>
      </c>
      <c r="P55" s="3">
        <f>summary!S85</f>
        <v>-0.11249840713422339</v>
      </c>
      <c r="Q55" s="1"/>
      <c r="R55" s="27">
        <f t="shared" si="3"/>
        <v>-4.7196136811834016E-2</v>
      </c>
      <c r="S55" s="27">
        <f t="shared" si="4"/>
        <v>0.46773090595415107</v>
      </c>
      <c r="T55" s="27"/>
      <c r="U55" s="3">
        <v>-13</v>
      </c>
      <c r="V55" s="3"/>
      <c r="W55">
        <f t="shared" si="2"/>
        <v>3.4397424139513501E-2</v>
      </c>
    </row>
    <row r="56" spans="1:23" x14ac:dyDescent="0.15">
      <c r="A56">
        <v>25</v>
      </c>
      <c r="C56" s="3">
        <f>summary!F86</f>
        <v>0.88476641557880009</v>
      </c>
      <c r="D56" s="3">
        <f>summary!G86</f>
        <v>-0.40166148893496251</v>
      </c>
      <c r="E56" s="3">
        <f>summary!H86</f>
        <v>3.2667445905755419</v>
      </c>
      <c r="F56" s="3">
        <f>summary!I86</f>
        <v>0.54038017374589287</v>
      </c>
      <c r="G56" s="3">
        <f>summary!J86</f>
        <v>-1.6396522009383703</v>
      </c>
      <c r="H56" s="3">
        <f>summary!K86</f>
        <v>2.850511445138951</v>
      </c>
      <c r="I56" s="3">
        <f>summary!L86</f>
        <v>-1.2809557141243721</v>
      </c>
      <c r="J56" s="3">
        <f>summary!M86</f>
        <v>0.86364955914765984</v>
      </c>
      <c r="K56" s="3">
        <f>summary!N86</f>
        <v>-3.4434211443675928</v>
      </c>
      <c r="L56" s="3">
        <f>summary!O86</f>
        <v>-1.2151198863720858</v>
      </c>
      <c r="M56" s="3">
        <f>summary!P86</f>
        <v>-1.4397979609303015</v>
      </c>
      <c r="N56" s="3">
        <f>summary!Q86</f>
        <v>-1.5392090294011718</v>
      </c>
      <c r="O56" s="3">
        <f>summary!R86</f>
        <v>0.52350473373449402</v>
      </c>
      <c r="P56" s="3">
        <f>summary!S86</f>
        <v>-1.6639896766250273</v>
      </c>
      <c r="Q56" s="1"/>
      <c r="R56" s="27">
        <f t="shared" si="3"/>
        <v>-0.15617388516519359</v>
      </c>
      <c r="S56" s="27">
        <f t="shared" si="4"/>
        <v>0.52404503568642491</v>
      </c>
      <c r="T56" s="27"/>
      <c r="U56" s="3">
        <v>-13</v>
      </c>
      <c r="V56" s="3"/>
      <c r="W56">
        <f t="shared" si="2"/>
        <v>0.54038017374589287</v>
      </c>
    </row>
    <row r="57" spans="1:23" ht="15" x14ac:dyDescent="0.2">
      <c r="A57" s="25">
        <v>25.5</v>
      </c>
      <c r="B57" s="24" t="s">
        <v>30</v>
      </c>
      <c r="C57" s="25">
        <f>summary!F87</f>
        <v>1.4747828309160211</v>
      </c>
      <c r="D57" s="25">
        <f>summary!G87</f>
        <v>-0.7296584520175069</v>
      </c>
      <c r="E57" s="25">
        <f>summary!H87</f>
        <v>0.94351832316757012</v>
      </c>
      <c r="F57" s="25">
        <f>summary!I87</f>
        <v>-0.2946598755021298</v>
      </c>
      <c r="G57" s="25">
        <f>summary!J87</f>
        <v>1.3427048251537665</v>
      </c>
      <c r="H57" s="25">
        <f>summary!K87</f>
        <v>1.1218783669528245</v>
      </c>
      <c r="I57" s="25">
        <f>summary!L87</f>
        <v>-0.18767912956900479</v>
      </c>
      <c r="J57" s="25">
        <f>summary!M87</f>
        <v>1.207900568494239</v>
      </c>
      <c r="K57" s="25">
        <f>summary!N87</f>
        <v>-1.6031525693693234</v>
      </c>
      <c r="L57" s="25">
        <f>summary!O87</f>
        <v>-1.9125802206394815</v>
      </c>
      <c r="M57" s="25">
        <f>summary!P87</f>
        <v>-0.60845261702355213</v>
      </c>
      <c r="N57" s="25">
        <f>summary!Q87</f>
        <v>0.78700723744045753</v>
      </c>
      <c r="O57" s="25">
        <f>summary!R87</f>
        <v>-0.7418715283877324</v>
      </c>
      <c r="P57" s="25">
        <f>summary!S87</f>
        <v>0.21940593039101469</v>
      </c>
      <c r="Q57" s="1"/>
      <c r="R57" s="28">
        <f t="shared" si="3"/>
        <v>6.1518289201242166E-2</v>
      </c>
      <c r="S57" s="28">
        <f t="shared" si="4"/>
        <v>0.31984554351276229</v>
      </c>
      <c r="T57" s="27"/>
      <c r="U57" s="25"/>
      <c r="V57" s="25"/>
      <c r="W57">
        <f t="shared" si="2"/>
        <v>0.94351832316757012</v>
      </c>
    </row>
    <row r="58" spans="1:23" x14ac:dyDescent="0.15">
      <c r="A58">
        <v>26</v>
      </c>
      <c r="C58" s="3">
        <f>summary!F88</f>
        <v>0.62537238107601523</v>
      </c>
      <c r="D58" s="3">
        <f>summary!G88</f>
        <v>-1.1063353725478056</v>
      </c>
      <c r="E58" s="3">
        <f>summary!H88</f>
        <v>0.68298366295792745</v>
      </c>
      <c r="F58" s="3">
        <f>summary!I88</f>
        <v>-0.49541746420983851</v>
      </c>
      <c r="G58" s="3">
        <f>summary!J88</f>
        <v>-8.1561749935382705E-2</v>
      </c>
      <c r="H58" s="3">
        <f>summary!K88</f>
        <v>0.36833198846056842</v>
      </c>
      <c r="I58" s="3">
        <f>summary!L88</f>
        <v>-1.1108035179153837</v>
      </c>
      <c r="J58" s="3">
        <f>summary!M88</f>
        <v>-0.82001210118466461</v>
      </c>
      <c r="K58" s="3">
        <f>summary!N88</f>
        <v>-1.3881151022063136</v>
      </c>
      <c r="L58" s="3">
        <f>summary!O88</f>
        <v>-0.25446760361339588</v>
      </c>
      <c r="M58" s="3">
        <f>summary!P88</f>
        <v>-0.95450724475700033</v>
      </c>
      <c r="N58" s="3">
        <f>summary!Q88</f>
        <v>-5.7776652706286825E-2</v>
      </c>
      <c r="O58" s="3">
        <f>summary!R88</f>
        <v>1.4054553982053173</v>
      </c>
      <c r="P58" s="3">
        <f>summary!S88</f>
        <v>-0.98944647036623679</v>
      </c>
      <c r="Q58" s="1"/>
      <c r="R58" s="27">
        <f t="shared" si="3"/>
        <v>-0.24514256756740327</v>
      </c>
      <c r="S58" s="27">
        <f t="shared" si="4"/>
        <v>0.23309112571540724</v>
      </c>
      <c r="T58" s="27"/>
      <c r="U58" s="3"/>
      <c r="V58" s="3"/>
      <c r="W58">
        <f t="shared" si="2"/>
        <v>-8.1561749935382705E-2</v>
      </c>
    </row>
    <row r="59" spans="1:23" x14ac:dyDescent="0.15">
      <c r="A59">
        <v>26.5</v>
      </c>
      <c r="C59" s="3">
        <f>summary!F89</f>
        <v>2.0566238006430444</v>
      </c>
      <c r="D59" s="3">
        <f>summary!G89</f>
        <v>-3.3220849943112176</v>
      </c>
      <c r="E59" s="3">
        <f>summary!H89</f>
        <v>1.8424993829250229</v>
      </c>
      <c r="F59" s="3">
        <f>summary!I89</f>
        <v>2.1685974078181531</v>
      </c>
      <c r="G59" s="3">
        <f>summary!J89</f>
        <v>-1.6169931714183603</v>
      </c>
      <c r="H59" s="3">
        <f>summary!K89</f>
        <v>-0.6395383402525413</v>
      </c>
      <c r="I59" s="3">
        <f>summary!L89</f>
        <v>-9.4896498448334213E-2</v>
      </c>
      <c r="J59" s="3">
        <f>summary!M89</f>
        <v>-0.35111136368940837</v>
      </c>
      <c r="K59" s="3">
        <f>summary!N89</f>
        <v>2.2033855237157738</v>
      </c>
      <c r="L59" s="3">
        <f>summary!O89</f>
        <v>0.29655000610871418</v>
      </c>
      <c r="M59" s="3">
        <f>summary!P89</f>
        <v>-0.58961513548231359</v>
      </c>
      <c r="N59" s="3">
        <f>summary!Q89</f>
        <v>-0.6676984045498211</v>
      </c>
      <c r="O59" s="3">
        <f>summary!R89</f>
        <v>0.29808586357846339</v>
      </c>
      <c r="P59" s="3">
        <f>summary!S89</f>
        <v>1.3558948914097371</v>
      </c>
      <c r="Q59" s="1"/>
      <c r="R59" s="27">
        <f t="shared" si="3"/>
        <v>0.12183108281824426</v>
      </c>
      <c r="S59" s="27">
        <f t="shared" si="4"/>
        <v>0.45398340261355213</v>
      </c>
      <c r="T59" s="27"/>
      <c r="U59" s="3"/>
      <c r="V59" s="3"/>
      <c r="W59">
        <f t="shared" si="2"/>
        <v>-9.4896498448334213E-2</v>
      </c>
    </row>
    <row r="60" spans="1:23" x14ac:dyDescent="0.15">
      <c r="A60">
        <v>27</v>
      </c>
      <c r="C60" s="3">
        <f>summary!F90</f>
        <v>3.3463967711852267</v>
      </c>
      <c r="D60" s="3">
        <f>summary!G90</f>
        <v>-2.0226570689563599E-3</v>
      </c>
      <c r="E60" s="3">
        <f>summary!H90</f>
        <v>-1.1275560624542389</v>
      </c>
      <c r="F60" s="3">
        <f>summary!I90</f>
        <v>-0.96700546563571188</v>
      </c>
      <c r="G60" s="3">
        <f>summary!J90</f>
        <v>1.2909995243575194</v>
      </c>
      <c r="H60" s="3">
        <f>summary!K90</f>
        <v>-1.1997484314807116</v>
      </c>
      <c r="I60" s="3">
        <f>summary!L90</f>
        <v>-1.5047704963810806</v>
      </c>
      <c r="J60" s="3">
        <f>summary!M90</f>
        <v>0.11966509668183553</v>
      </c>
      <c r="K60" s="3">
        <f>summary!N90</f>
        <v>0.10515615950919818</v>
      </c>
      <c r="L60" s="3">
        <f>summary!O90</f>
        <v>-0.27531912432040551</v>
      </c>
      <c r="M60" s="3">
        <f>summary!P90</f>
        <v>-0.50548770552988298</v>
      </c>
      <c r="N60" s="3">
        <f>summary!Q90</f>
        <v>0.96334475871234626</v>
      </c>
      <c r="O60" s="3">
        <f>summary!R90</f>
        <v>0.78115794344085321</v>
      </c>
      <c r="P60" s="3">
        <f>summary!S90</f>
        <v>-0.88430827798011458</v>
      </c>
      <c r="Q60" s="1"/>
      <c r="R60" s="27">
        <f t="shared" si="3"/>
        <v>7.8831562385845474E-2</v>
      </c>
      <c r="S60" s="27">
        <f t="shared" si="4"/>
        <v>0.36329525902666898</v>
      </c>
      <c r="T60" s="27"/>
      <c r="U60" s="3"/>
      <c r="V60" s="3"/>
      <c r="W60">
        <f t="shared" si="2"/>
        <v>-0.96700546563571188</v>
      </c>
    </row>
    <row r="61" spans="1:23" x14ac:dyDescent="0.15">
      <c r="A61">
        <v>27.5</v>
      </c>
      <c r="C61" s="3">
        <f>summary!F91</f>
        <v>4.4592762957990528</v>
      </c>
      <c r="D61" s="3">
        <f>summary!G91</f>
        <v>0.74798948207030247</v>
      </c>
      <c r="E61" s="3">
        <f>summary!H91</f>
        <v>-2.4311697626756903</v>
      </c>
      <c r="F61" s="3">
        <f>summary!I91</f>
        <v>1.8046492006299382</v>
      </c>
      <c r="G61" s="3">
        <f>summary!J91</f>
        <v>-0.45758028371705201</v>
      </c>
      <c r="H61" s="3">
        <f>summary!K91</f>
        <v>0.74271171381663559</v>
      </c>
      <c r="I61" s="3">
        <f>summary!L91</f>
        <v>0.42847816428766267</v>
      </c>
      <c r="J61" s="3">
        <f>summary!M91</f>
        <v>1.2663255995591249</v>
      </c>
      <c r="K61" s="3">
        <f>summary!N91</f>
        <v>-3.1156796341789921</v>
      </c>
      <c r="L61" s="3">
        <f>summary!O91</f>
        <v>0.75965384435937011</v>
      </c>
      <c r="M61" s="3">
        <f>summary!P91</f>
        <v>-1.8033900983655988</v>
      </c>
      <c r="N61" s="3">
        <f>summary!Q91</f>
        <v>-1.0305365666907766</v>
      </c>
      <c r="O61" s="3">
        <f>summary!R91</f>
        <v>-0.22098318785284729</v>
      </c>
      <c r="P61" s="3">
        <f>summary!S91</f>
        <v>-1.3461906178295353</v>
      </c>
      <c r="Q61" s="1"/>
      <c r="R61" s="27">
        <f t="shared" si="3"/>
        <v>8.8441905157010031E-2</v>
      </c>
      <c r="S61" s="27">
        <f t="shared" si="4"/>
        <v>0.54717254536759874</v>
      </c>
      <c r="T61" s="27"/>
      <c r="W61">
        <f t="shared" si="2"/>
        <v>0.74271171381663559</v>
      </c>
    </row>
    <row r="62" spans="1:23" x14ac:dyDescent="0.15">
      <c r="A62">
        <v>28</v>
      </c>
      <c r="C62" s="3">
        <f>summary!F92</f>
        <v>2.6997791303909966</v>
      </c>
      <c r="D62" s="3">
        <f>summary!G92</f>
        <v>0.16116110111304907</v>
      </c>
      <c r="E62" s="3">
        <f>summary!H92</f>
        <v>1.730816311720125</v>
      </c>
      <c r="F62" s="3">
        <f>summary!I92</f>
        <v>-0.38627535339175151</v>
      </c>
      <c r="G62" s="3">
        <f>summary!J92</f>
        <v>0.89411506139770691</v>
      </c>
      <c r="H62" s="3">
        <f>summary!K92</f>
        <v>0.52560570562159381</v>
      </c>
      <c r="I62" s="3">
        <f>summary!L92</f>
        <v>-2.177947611652407</v>
      </c>
      <c r="J62" s="3">
        <f>summary!M92</f>
        <v>1.0542905160462923</v>
      </c>
      <c r="K62" s="3">
        <f>summary!N92</f>
        <v>-0.38635876441415584</v>
      </c>
      <c r="L62" s="3">
        <f>summary!O92</f>
        <v>0.54039975043932864</v>
      </c>
      <c r="M62" s="3">
        <f>summary!P92</f>
        <v>-2.4806200738237743</v>
      </c>
      <c r="N62" s="3">
        <f>summary!Q92</f>
        <v>-0.78529018664621697</v>
      </c>
      <c r="O62" s="3">
        <f>summary!R92</f>
        <v>1.5233870768566611</v>
      </c>
      <c r="P62" s="3">
        <f>summary!S92</f>
        <v>4.460593032219369E-2</v>
      </c>
      <c r="Q62" s="1"/>
      <c r="R62" s="27">
        <f t="shared" si="3"/>
        <v>0.22408174335826517</v>
      </c>
      <c r="S62" s="27">
        <f t="shared" si="4"/>
        <v>0.41036105926439781</v>
      </c>
      <c r="T62" s="27"/>
      <c r="W62">
        <f t="shared" si="2"/>
        <v>0.52560570562159381</v>
      </c>
    </row>
    <row r="63" spans="1:23" x14ac:dyDescent="0.15">
      <c r="A63">
        <v>28.5</v>
      </c>
      <c r="C63" s="3">
        <f>summary!F93</f>
        <v>3.0116417509494826</v>
      </c>
      <c r="D63" s="3">
        <f>summary!G93</f>
        <v>-0.64519504422688756</v>
      </c>
      <c r="E63" s="3">
        <f>summary!H93</f>
        <v>2.0474118914191219</v>
      </c>
      <c r="F63" s="3">
        <f>summary!I93</f>
        <v>2.080907380572687</v>
      </c>
      <c r="G63" s="3">
        <f>summary!J93</f>
        <v>-0.83642255000871535</v>
      </c>
      <c r="H63" s="3">
        <f>summary!K93</f>
        <v>1.4777368747761954</v>
      </c>
      <c r="I63" s="3">
        <f>summary!L93</f>
        <v>-0.54240485353578749</v>
      </c>
      <c r="J63" s="3">
        <f>summary!M93</f>
        <v>1.9112928219679211</v>
      </c>
      <c r="K63" s="3">
        <f>summary!N93</f>
        <v>-2.6443177091612502</v>
      </c>
      <c r="L63" s="3">
        <f>summary!O93</f>
        <v>-0.24481454426175678</v>
      </c>
      <c r="M63" s="3">
        <f>summary!P93</f>
        <v>-1.1867489620316909</v>
      </c>
      <c r="N63" s="3">
        <f>summary!Q93</f>
        <v>-0.14941365629460773</v>
      </c>
      <c r="O63" s="3">
        <f>summary!R93</f>
        <v>-1.2628628689215355</v>
      </c>
      <c r="P63" s="3">
        <f>summary!S93</f>
        <v>0.25813024251494548</v>
      </c>
      <c r="Q63" s="1"/>
      <c r="R63" s="27">
        <f t="shared" si="3"/>
        <v>0.23206234855716754</v>
      </c>
      <c r="S63" s="27">
        <f t="shared" si="4"/>
        <v>0.46833494086860211</v>
      </c>
      <c r="T63" s="27"/>
      <c r="W63">
        <f t="shared" si="2"/>
        <v>1.4777368747761954</v>
      </c>
    </row>
    <row r="64" spans="1:23" x14ac:dyDescent="0.15">
      <c r="A64">
        <v>29</v>
      </c>
      <c r="C64" s="3">
        <f>summary!F94</f>
        <v>2.1057388100282894</v>
      </c>
      <c r="D64" s="3">
        <f>summary!G94</f>
        <v>-2.9107786252024659</v>
      </c>
      <c r="E64" s="3">
        <f>summary!H94</f>
        <v>-1.8876036856567531</v>
      </c>
      <c r="F64" s="3">
        <f>summary!I94</f>
        <v>0.50958738141111848</v>
      </c>
      <c r="G64" s="3">
        <f>summary!J94</f>
        <v>0.38858784622485532</v>
      </c>
      <c r="H64" s="3">
        <f>summary!K94</f>
        <v>2.9112347615427643</v>
      </c>
      <c r="I64" s="3">
        <f>summary!L94</f>
        <v>-0.91208376010855807</v>
      </c>
      <c r="J64" s="3">
        <f>summary!M94</f>
        <v>0.99039939728607762</v>
      </c>
      <c r="K64" s="3">
        <f>summary!N94</f>
        <v>0.35684951960276162</v>
      </c>
      <c r="L64" s="3">
        <f>summary!O94</f>
        <v>-0.65247036316882501</v>
      </c>
      <c r="M64" s="3">
        <f>summary!P94</f>
        <v>-1.2360967159114196</v>
      </c>
      <c r="N64" s="3">
        <f>summary!Q94</f>
        <v>-0.5435914584508531</v>
      </c>
      <c r="O64" s="3">
        <f>summary!R94</f>
        <v>4.4277148913380842</v>
      </c>
      <c r="P64" s="3">
        <f>summary!S94</f>
        <v>0.58122986375879171</v>
      </c>
      <c r="Q64" s="1"/>
      <c r="R64" s="27">
        <f t="shared" si="3"/>
        <v>0.27288369222577508</v>
      </c>
      <c r="S64" s="27">
        <f t="shared" si="4"/>
        <v>0.55574888647698295</v>
      </c>
      <c r="T64" s="27"/>
      <c r="W64">
        <f t="shared" si="2"/>
        <v>0.38858784622485532</v>
      </c>
    </row>
    <row r="65" spans="1:23" x14ac:dyDescent="0.15">
      <c r="A65">
        <v>29.5</v>
      </c>
      <c r="C65" s="3">
        <f>summary!F95</f>
        <v>1.2492893566302412</v>
      </c>
      <c r="D65" s="3">
        <f>summary!G95</f>
        <v>-0.96644428066150478</v>
      </c>
      <c r="E65" s="3">
        <f>summary!H95</f>
        <v>-0.50522391673307543</v>
      </c>
      <c r="F65" s="3">
        <f>summary!I95</f>
        <v>-7.6336659811779228E-2</v>
      </c>
      <c r="G65" s="3">
        <f>summary!J95</f>
        <v>0.2114161877575747</v>
      </c>
      <c r="H65" s="3">
        <f>summary!K95</f>
        <v>3.7020672537226047</v>
      </c>
      <c r="I65" s="3">
        <f>summary!L95</f>
        <v>-0.99752412385224876</v>
      </c>
      <c r="J65" s="3">
        <f>summary!M95</f>
        <v>1.2997446088380116</v>
      </c>
      <c r="K65" s="3">
        <f>summary!N95</f>
        <v>1.1450754816182189</v>
      </c>
      <c r="L65" s="3">
        <f>summary!O95</f>
        <v>-0.9087099900208645</v>
      </c>
      <c r="M65" s="3">
        <f>summary!P95</f>
        <v>-1.5658608401261807</v>
      </c>
      <c r="N65" s="3">
        <f>summary!Q95</f>
        <v>2.1366875082542878</v>
      </c>
      <c r="O65" s="3">
        <f>summary!R95</f>
        <v>2.6451323987783644</v>
      </c>
      <c r="P65" s="3">
        <f>summary!S95</f>
        <v>0.28723362054463591</v>
      </c>
      <c r="Q65" s="1"/>
      <c r="R65" s="27">
        <f t="shared" si="3"/>
        <v>0.56687022956874222</v>
      </c>
      <c r="S65" s="27">
        <f t="shared" si="4"/>
        <v>0.44695402709340903</v>
      </c>
      <c r="T65" s="27"/>
      <c r="W65">
        <f t="shared" si="2"/>
        <v>-7.6336659811779228E-2</v>
      </c>
    </row>
    <row r="66" spans="1:23" x14ac:dyDescent="0.15">
      <c r="A66">
        <v>30</v>
      </c>
      <c r="C66" s="3">
        <f>summary!F96</f>
        <v>0.98559124901811435</v>
      </c>
      <c r="D66" s="3">
        <f>summary!G96</f>
        <v>0.30275131852595299</v>
      </c>
      <c r="E66" s="3">
        <f>summary!H96</f>
        <v>-0.64302275154829358</v>
      </c>
      <c r="F66" s="3">
        <f>summary!I96</f>
        <v>0.31467810721160283</v>
      </c>
      <c r="G66" s="3">
        <f>summary!J96</f>
        <v>-1.7381463871273157</v>
      </c>
      <c r="H66" s="3">
        <f>summary!K96</f>
        <v>1.2007265677153294</v>
      </c>
      <c r="I66" s="3">
        <f>summary!L96</f>
        <v>-0.27063548941561044</v>
      </c>
      <c r="J66" s="3">
        <f>summary!M96</f>
        <v>1.4747015751881765</v>
      </c>
      <c r="K66" s="3">
        <f>summary!N96</f>
        <v>-1.2048329157435993</v>
      </c>
      <c r="L66" s="3">
        <f>summary!O96</f>
        <v>0.76034893811308901</v>
      </c>
      <c r="M66" s="3">
        <f>summary!P96</f>
        <v>-2.4399160297878195</v>
      </c>
      <c r="N66" s="3">
        <f>summary!Q96</f>
        <v>1.1210602903932803</v>
      </c>
      <c r="O66" s="3">
        <f>summary!R96</f>
        <v>0.52660444922716798</v>
      </c>
      <c r="P66" s="3">
        <f>summary!S96</f>
        <v>-9.3449295221611009E-3</v>
      </c>
      <c r="Q66" s="1"/>
      <c r="R66" s="27">
        <f t="shared" si="3"/>
        <v>2.9992993982313434E-2</v>
      </c>
      <c r="S66" s="27">
        <f t="shared" si="4"/>
        <v>0.33771262512499206</v>
      </c>
      <c r="T66" s="27"/>
      <c r="W66">
        <f t="shared" si="2"/>
        <v>0.30275131852595299</v>
      </c>
    </row>
    <row r="67" spans="1:23" x14ac:dyDescent="0.15">
      <c r="A67">
        <v>30.5</v>
      </c>
      <c r="C67" s="3">
        <f>summary!F97</f>
        <v>0.79995651005209412</v>
      </c>
      <c r="D67" s="3">
        <f>summary!G97</f>
        <v>-0.1598239272773401</v>
      </c>
      <c r="E67" s="3">
        <f>summary!H97</f>
        <v>-2.9590244093569007</v>
      </c>
      <c r="F67" s="3">
        <f>summary!I97</f>
        <v>-1.1818328440650183</v>
      </c>
      <c r="G67" s="3">
        <f>summary!J97</f>
        <v>2.3728618078695276</v>
      </c>
      <c r="H67" s="3">
        <f>summary!K97</f>
        <v>0.35610549058309887</v>
      </c>
      <c r="I67" s="3">
        <f>summary!L97</f>
        <v>-1.7862368598147018</v>
      </c>
      <c r="J67" s="3">
        <f>summary!M97</f>
        <v>0.20851338918887</v>
      </c>
      <c r="K67" s="3">
        <f>summary!N97</f>
        <v>-1.975527385123347</v>
      </c>
      <c r="L67" s="3">
        <f>summary!O97</f>
        <v>-2.4134908598009548</v>
      </c>
      <c r="M67" s="3">
        <f>summary!P97</f>
        <v>-2.4734205238176812</v>
      </c>
      <c r="N67" s="3">
        <f>summary!Q97</f>
        <v>-1.1395760298064705</v>
      </c>
      <c r="O67" s="3">
        <f>summary!R97</f>
        <v>2.9831567790632105</v>
      </c>
      <c r="P67" s="3">
        <f>summary!S97</f>
        <v>-0.65697864974895792</v>
      </c>
      <c r="Q67" s="1"/>
      <c r="R67" s="27">
        <f t="shared" si="3"/>
        <v>-0.56679529710043186</v>
      </c>
      <c r="S67" s="27">
        <f t="shared" si="4"/>
        <v>0.5168717939386972</v>
      </c>
      <c r="T67" s="27"/>
      <c r="W67">
        <f t="shared" si="2"/>
        <v>-0.1598239272773401</v>
      </c>
    </row>
    <row r="68" spans="1:23" x14ac:dyDescent="0.15">
      <c r="A68">
        <v>31</v>
      </c>
      <c r="C68" s="3">
        <f>summary!F98</f>
        <v>-1.6352338497189718</v>
      </c>
      <c r="D68" s="3">
        <f>summary!G98</f>
        <v>-0.39549428044390289</v>
      </c>
      <c r="E68" s="3">
        <f>summary!H98</f>
        <v>0.38249077176084217</v>
      </c>
      <c r="F68" s="3">
        <f>summary!I98</f>
        <v>-0.24205277451001092</v>
      </c>
      <c r="G68" s="3">
        <f>summary!J98</f>
        <v>-0.11068827139397969</v>
      </c>
      <c r="H68" s="3">
        <f>summary!K98</f>
        <v>0.45968492758649093</v>
      </c>
      <c r="I68" s="3">
        <f>summary!L98</f>
        <v>-0.6061832516804877</v>
      </c>
      <c r="J68" s="3">
        <f>summary!M98</f>
        <v>0.17520163787515711</v>
      </c>
      <c r="K68" s="3">
        <f>summary!N98</f>
        <v>-0.35346199308868315</v>
      </c>
      <c r="L68" s="3">
        <f>summary!O98</f>
        <v>6.5426976348197427E-2</v>
      </c>
      <c r="M68" s="3">
        <f>summary!P98</f>
        <v>-1.356324323027555</v>
      </c>
      <c r="N68" s="3">
        <f>summary!Q98</f>
        <v>0.48872967535167278</v>
      </c>
      <c r="O68" s="3">
        <f>summary!R98</f>
        <v>-1.3299625719214405</v>
      </c>
      <c r="P68" s="3">
        <f>summary!S98</f>
        <v>-0.65183332355423607</v>
      </c>
      <c r="Q68" s="1"/>
      <c r="R68" s="27">
        <f t="shared" si="3"/>
        <v>-0.34291287129712866</v>
      </c>
      <c r="S68" s="27">
        <f t="shared" si="4"/>
        <v>0.19782209814500543</v>
      </c>
      <c r="T68" s="27"/>
      <c r="W68">
        <f t="shared" si="2"/>
        <v>-0.24205277451001092</v>
      </c>
    </row>
    <row r="69" spans="1:23" x14ac:dyDescent="0.15">
      <c r="A69">
        <v>31.5</v>
      </c>
      <c r="C69" s="3">
        <f>summary!F99</f>
        <v>6.1816235908555187E-2</v>
      </c>
      <c r="D69" s="3">
        <f>summary!G99</f>
        <v>-0.58492877027115031</v>
      </c>
      <c r="E69" s="3">
        <f>summary!H99</f>
        <v>0.43185189356773745</v>
      </c>
      <c r="F69" s="3">
        <f>summary!I99</f>
        <v>2.0163022647887949</v>
      </c>
      <c r="G69" s="3">
        <f>summary!J99</f>
        <v>-2.576208094163789</v>
      </c>
      <c r="H69" s="3">
        <f>summary!K99</f>
        <v>0.37860017422372433</v>
      </c>
      <c r="I69" s="3">
        <f>summary!L99</f>
        <v>-0.48718112019158905</v>
      </c>
      <c r="J69" s="3">
        <f>summary!M99</f>
        <v>-0.68102436210140094</v>
      </c>
      <c r="K69" s="3">
        <f>summary!N99</f>
        <v>-0.29724990794914069</v>
      </c>
      <c r="L69" s="3">
        <f>summary!O99</f>
        <v>1.1349104404968233</v>
      </c>
      <c r="M69" s="3">
        <f>summary!P99</f>
        <v>-0.84019151457799657</v>
      </c>
      <c r="N69" s="3">
        <f>summary!Q99</f>
        <v>0.33081796514267559</v>
      </c>
      <c r="O69" s="3">
        <f>summary!R99</f>
        <v>2.3502510881574019</v>
      </c>
      <c r="P69" s="3">
        <f>summary!S99</f>
        <v>0.7498521114693345</v>
      </c>
      <c r="Q69" s="1"/>
      <c r="R69" s="27">
        <f t="shared" si="3"/>
        <v>9.5212791771588159E-2</v>
      </c>
      <c r="S69" s="27">
        <f t="shared" si="4"/>
        <v>0.3551528216775916</v>
      </c>
      <c r="T69" s="27"/>
      <c r="W69">
        <f t="shared" si="2"/>
        <v>6.1816235908555187E-2</v>
      </c>
    </row>
    <row r="70" spans="1:23" x14ac:dyDescent="0.15">
      <c r="A70">
        <v>32</v>
      </c>
      <c r="C70" s="3">
        <f>summary!F100</f>
        <v>1.2120873145431075</v>
      </c>
      <c r="D70" s="3">
        <f>summary!G100</f>
        <v>-1.6929327379126429</v>
      </c>
      <c r="E70" s="3">
        <f>summary!H100</f>
        <v>-2.4799857010103636</v>
      </c>
      <c r="F70" s="3">
        <f>summary!I100</f>
        <v>-0.39342460651857525</v>
      </c>
      <c r="G70" s="3">
        <f>summary!J100</f>
        <v>-0.77040206259334687</v>
      </c>
      <c r="H70" s="3">
        <f>summary!K100</f>
        <v>-0.60998467295709946</v>
      </c>
      <c r="I70" s="3">
        <f>summary!L100</f>
        <v>-1.5032882861629995</v>
      </c>
      <c r="J70" s="3">
        <f>summary!M100</f>
        <v>-0.43508265277009101</v>
      </c>
      <c r="K70" s="3">
        <f>summary!N100</f>
        <v>1.4202230747588129</v>
      </c>
      <c r="L70" s="3">
        <f>summary!O100</f>
        <v>0.86283700779529682</v>
      </c>
      <c r="M70" s="3">
        <f>summary!P100</f>
        <v>0.10175542758228202</v>
      </c>
      <c r="N70" s="3">
        <f>summary!Q100</f>
        <v>-1.6059148014967928</v>
      </c>
      <c r="O70" s="3">
        <f>summary!R100</f>
        <v>0.35120406529472292</v>
      </c>
      <c r="P70" s="3">
        <f>summary!S100</f>
        <v>-0.25630974078399887</v>
      </c>
      <c r="Q70" s="1"/>
      <c r="R70" s="27">
        <f t="shared" si="3"/>
        <v>-0.42637758703443773</v>
      </c>
      <c r="S70" s="27">
        <f t="shared" si="4"/>
        <v>0.33171922234300094</v>
      </c>
      <c r="T70" s="27"/>
      <c r="W70">
        <f t="shared" si="2"/>
        <v>-0.77040206259334687</v>
      </c>
    </row>
    <row r="71" spans="1:23" x14ac:dyDescent="0.15">
      <c r="A71">
        <v>32.5</v>
      </c>
      <c r="C71" s="3">
        <f>summary!F101</f>
        <v>0.38503187872259448</v>
      </c>
      <c r="D71" s="3">
        <f>summary!G101</f>
        <v>0.67099498833050175</v>
      </c>
      <c r="E71" s="3">
        <f>summary!H101</f>
        <v>-1.4651643267359178</v>
      </c>
      <c r="F71" s="3">
        <f>summary!I101</f>
        <v>-0.15203233669654914</v>
      </c>
      <c r="G71" s="3">
        <f>summary!J101</f>
        <v>5.0285225459818547E-2</v>
      </c>
      <c r="H71" s="3">
        <f>summary!K101</f>
        <v>-0.36378852787978411</v>
      </c>
      <c r="I71" s="3">
        <f>summary!L101</f>
        <v>-0.98443648446797349</v>
      </c>
      <c r="J71" s="3">
        <f>summary!M101</f>
        <v>-0.81518840713489926</v>
      </c>
      <c r="K71" s="3">
        <f>summary!N101</f>
        <v>1.1604916955067242</v>
      </c>
      <c r="L71" s="3">
        <f>summary!O101</f>
        <v>-1.0963010678634519</v>
      </c>
      <c r="M71" s="3">
        <f>summary!P101</f>
        <v>-0.25907906098627331</v>
      </c>
      <c r="N71" s="3">
        <f>summary!Q101</f>
        <v>0.59100939520991824</v>
      </c>
      <c r="O71" s="3">
        <f>summary!R101</f>
        <v>2.9485994371680992</v>
      </c>
      <c r="P71" s="3">
        <f>summary!S101</f>
        <v>0.17760965648614321</v>
      </c>
      <c r="Q71" s="1"/>
      <c r="R71" s="27">
        <f t="shared" si="3"/>
        <v>5.1570954510215955E-2</v>
      </c>
      <c r="S71" s="27">
        <f t="shared" si="4"/>
        <v>0.32186871801059053</v>
      </c>
      <c r="T71" s="27"/>
      <c r="W71">
        <f t="shared" ref="W71:W116" si="5">MEDIAN(C71:I71)</f>
        <v>-0.15203233669654914</v>
      </c>
    </row>
    <row r="72" spans="1:23" x14ac:dyDescent="0.15">
      <c r="A72">
        <v>33</v>
      </c>
      <c r="C72" s="3">
        <f>summary!F102</f>
        <v>1.396469601869236</v>
      </c>
      <c r="D72" s="3">
        <f>summary!G102</f>
        <v>-1.9782051071745337</v>
      </c>
      <c r="E72" s="3">
        <f>summary!H102</f>
        <v>1.4737226657676663</v>
      </c>
      <c r="F72" s="3">
        <f>summary!I102</f>
        <v>1.0990462304783866</v>
      </c>
      <c r="G72" s="3">
        <f>summary!J102</f>
        <v>-1.4793918497234464</v>
      </c>
      <c r="H72" s="3">
        <f>summary!K102</f>
        <v>-5.3150568105204216E-2</v>
      </c>
      <c r="I72" s="3">
        <f>summary!L102</f>
        <v>-0.97321411495875032</v>
      </c>
      <c r="J72" s="3">
        <f>summary!M102</f>
        <v>-0.56710076778489393</v>
      </c>
      <c r="K72" s="3">
        <f>summary!N102</f>
        <v>-1.4740752224377467</v>
      </c>
      <c r="L72" s="3">
        <f>summary!O102</f>
        <v>0.90821969934122659</v>
      </c>
      <c r="M72" s="3">
        <f>summary!P102</f>
        <v>-1.046159223176321</v>
      </c>
      <c r="N72" s="3">
        <f>summary!Q102</f>
        <v>-0.57259001169236834</v>
      </c>
      <c r="O72" s="3">
        <f>summary!R102</f>
        <v>1.6760167370173866</v>
      </c>
      <c r="P72" s="3">
        <f>summary!S102</f>
        <v>-0.79191664139572093</v>
      </c>
      <c r="Q72" s="1"/>
      <c r="R72" s="27">
        <f t="shared" si="3"/>
        <v>-0.12233937927533559</v>
      </c>
      <c r="S72" s="27">
        <f t="shared" si="4"/>
        <v>0.35570343316866354</v>
      </c>
      <c r="T72" s="27"/>
      <c r="W72">
        <f t="shared" si="5"/>
        <v>-5.3150568105204216E-2</v>
      </c>
    </row>
    <row r="73" spans="1:23" x14ac:dyDescent="0.15">
      <c r="A73">
        <v>33.5</v>
      </c>
      <c r="C73" s="3">
        <f>summary!F103</f>
        <v>-2.1561514360472813</v>
      </c>
      <c r="D73" s="3">
        <f>summary!G103</f>
        <v>1.2980516458228879</v>
      </c>
      <c r="E73" s="3">
        <f>summary!H103</f>
        <v>-0.18162844518743435</v>
      </c>
      <c r="F73" s="3">
        <f>summary!I103</f>
        <v>0.61652267057985066</v>
      </c>
      <c r="G73" s="3">
        <f>summary!J103</f>
        <v>1.3297924491544451</v>
      </c>
      <c r="H73" s="3">
        <f>summary!K103</f>
        <v>0.73646117107982867</v>
      </c>
      <c r="I73" s="3">
        <f>summary!L103</f>
        <v>-2.1880248998887089</v>
      </c>
      <c r="J73" s="3">
        <f>summary!M103</f>
        <v>-0.82598572522979241</v>
      </c>
      <c r="K73" s="3">
        <f>summary!N103</f>
        <v>0.84234628446994353</v>
      </c>
      <c r="L73" s="3">
        <f>summary!O103</f>
        <v>-1.542864621347116</v>
      </c>
      <c r="M73" s="3">
        <f>summary!P103</f>
        <v>-1.7297363212826999</v>
      </c>
      <c r="N73" s="3">
        <f>summary!Q103</f>
        <v>-0.34618231603863597</v>
      </c>
      <c r="O73" s="3">
        <f>summary!R103</f>
        <v>1.9132556881486618</v>
      </c>
      <c r="P73" s="3">
        <f>summary!S103</f>
        <v>-1.2046377960125239</v>
      </c>
      <c r="Q73" s="1"/>
      <c r="R73" s="27">
        <f t="shared" si="3"/>
        <v>-0.17185721967431164</v>
      </c>
      <c r="S73" s="27">
        <f t="shared" si="4"/>
        <v>0.39228004287297008</v>
      </c>
      <c r="T73" s="27"/>
      <c r="W73">
        <f t="shared" si="5"/>
        <v>0.61652267057985066</v>
      </c>
    </row>
    <row r="74" spans="1:23" x14ac:dyDescent="0.15">
      <c r="A74">
        <v>34</v>
      </c>
      <c r="C74" s="3">
        <f>summary!F104</f>
        <v>-0.93726605017731857</v>
      </c>
      <c r="D74" s="3">
        <f>summary!G104</f>
        <v>-1.3796933506319511</v>
      </c>
      <c r="E74" s="3">
        <f>summary!H104</f>
        <v>-2.610849113446736</v>
      </c>
      <c r="F74" s="3">
        <f>summary!I104</f>
        <v>1.4983472281832977</v>
      </c>
      <c r="G74" s="3">
        <f>summary!J104</f>
        <v>0.77932092843456613</v>
      </c>
      <c r="H74" s="3">
        <f>summary!K104</f>
        <v>1.6567630604869998</v>
      </c>
      <c r="I74" s="3">
        <f>summary!L104</f>
        <v>0.13322577341115402</v>
      </c>
      <c r="J74" s="3">
        <f>summary!M104</f>
        <v>0.41989696274118876</v>
      </c>
      <c r="K74" s="3">
        <f>summary!N104</f>
        <v>1.7941023036993802</v>
      </c>
      <c r="L74" s="3">
        <f>summary!O104</f>
        <v>-0.58514628084449594</v>
      </c>
      <c r="M74" s="3">
        <f>summary!P104</f>
        <v>-1.9678335438236314</v>
      </c>
      <c r="N74" s="3">
        <f>summary!Q104</f>
        <v>0.44919438655847377</v>
      </c>
      <c r="O74" s="3">
        <f>summary!R104</f>
        <v>2.175114256374886</v>
      </c>
      <c r="P74" s="3">
        <f>summary!S104</f>
        <v>0.30938793484611121</v>
      </c>
      <c r="Q74" s="1"/>
      <c r="R74" s="27">
        <f t="shared" si="3"/>
        <v>0.1096289662281395</v>
      </c>
      <c r="S74" s="27">
        <f t="shared" si="4"/>
        <v>0.42062294696833163</v>
      </c>
      <c r="T74" s="27"/>
      <c r="W74">
        <f t="shared" si="5"/>
        <v>0.13322577341115402</v>
      </c>
    </row>
    <row r="75" spans="1:23" x14ac:dyDescent="0.15">
      <c r="A75">
        <v>34.5</v>
      </c>
      <c r="C75" s="3">
        <f>summary!F105</f>
        <v>1.7115268684069631</v>
      </c>
      <c r="D75" s="3">
        <f>summary!G105</f>
        <v>0.23337774144892676</v>
      </c>
      <c r="E75" s="3">
        <f>summary!H105</f>
        <v>-1.6147179154822828</v>
      </c>
      <c r="F75" s="3">
        <f>summary!I105</f>
        <v>0.72372932767318876</v>
      </c>
      <c r="G75" s="3">
        <f>summary!J105</f>
        <v>2.8507384628447445</v>
      </c>
      <c r="H75" s="3">
        <f>summary!K105</f>
        <v>1.2830179326709834</v>
      </c>
      <c r="I75" s="3">
        <f>summary!L105</f>
        <v>-1.0894750800013768</v>
      </c>
      <c r="J75" s="3">
        <f>summary!M105</f>
        <v>1.6813500421379377</v>
      </c>
      <c r="K75" s="3">
        <f>summary!N105</f>
        <v>-0.81987862091106367</v>
      </c>
      <c r="L75" s="3">
        <f>summary!O105</f>
        <v>1.0578960761310419</v>
      </c>
      <c r="M75" s="3">
        <f>summary!P105</f>
        <v>-1.4502329661016156</v>
      </c>
      <c r="N75" s="3">
        <f>summary!Q105</f>
        <v>-0.52439454943553987</v>
      </c>
      <c r="O75" s="3">
        <f>summary!R105</f>
        <v>0.100460257549027</v>
      </c>
      <c r="P75" s="3">
        <f>summary!S105</f>
        <v>-0.27414772033073304</v>
      </c>
      <c r="Q75" s="1"/>
      <c r="R75" s="27">
        <f t="shared" si="3"/>
        <v>0.31872289053314895</v>
      </c>
      <c r="S75" s="27">
        <f t="shared" si="4"/>
        <v>0.38197054157457605</v>
      </c>
      <c r="T75" s="27"/>
      <c r="W75">
        <f t="shared" si="5"/>
        <v>0.72372932767318876</v>
      </c>
    </row>
    <row r="76" spans="1:23" x14ac:dyDescent="0.15">
      <c r="A76">
        <v>35</v>
      </c>
      <c r="C76" s="3">
        <f>summary!F106</f>
        <v>-7.6857817253600483E-2</v>
      </c>
      <c r="D76" s="3">
        <f>summary!G106</f>
        <v>-0.24581701681911003</v>
      </c>
      <c r="E76" s="3">
        <f>summary!H106</f>
        <v>-0.51054480353386822</v>
      </c>
      <c r="F76" s="3">
        <f>summary!I106</f>
        <v>-0.32160060655913414</v>
      </c>
      <c r="G76" s="3">
        <f>summary!J106</f>
        <v>1.2468988701150046</v>
      </c>
      <c r="H76" s="3">
        <f>summary!K106</f>
        <v>0.74493473966536883</v>
      </c>
      <c r="I76" s="3">
        <f>summary!L106</f>
        <v>-1.4100906156443958</v>
      </c>
      <c r="J76" s="3">
        <f>summary!M106</f>
        <v>0.42554583596482853</v>
      </c>
      <c r="K76" s="3">
        <f>summary!N106</f>
        <v>1.0819180557813264</v>
      </c>
      <c r="L76" s="3">
        <f>summary!O106</f>
        <v>-0.91926479065115607</v>
      </c>
      <c r="M76" s="3">
        <f>summary!P106</f>
        <v>-1.4230225043894671</v>
      </c>
      <c r="N76" s="3">
        <f>summary!Q106</f>
        <v>-1.8661033522971013</v>
      </c>
      <c r="O76" s="3">
        <f>summary!R106</f>
        <v>-8.256727535959052E-2</v>
      </c>
      <c r="P76" s="3">
        <f>summary!S106</f>
        <v>-8.0499240326992058E-2</v>
      </c>
      <c r="Q76" s="1"/>
      <c r="R76" s="27">
        <f t="shared" si="3"/>
        <v>-0.25819779084468425</v>
      </c>
      <c r="S76" s="27">
        <f t="shared" si="4"/>
        <v>0.27000276242038301</v>
      </c>
      <c r="T76" s="27"/>
      <c r="W76">
        <f t="shared" si="5"/>
        <v>-0.24581701681911003</v>
      </c>
    </row>
    <row r="77" spans="1:23" x14ac:dyDescent="0.15">
      <c r="A77">
        <v>35.5</v>
      </c>
      <c r="C77" s="3">
        <f>summary!F107</f>
        <v>-8.274854287761689E-2</v>
      </c>
      <c r="D77" s="3">
        <f>summary!G107</f>
        <v>0.49677804319775115</v>
      </c>
      <c r="E77" s="3">
        <f>summary!H107</f>
        <v>0.99415343344397156</v>
      </c>
      <c r="F77" s="3">
        <f>summary!I107</f>
        <v>-0.13162379219673415</v>
      </c>
      <c r="G77" s="3">
        <f>summary!J107</f>
        <v>-0.52948366956495174</v>
      </c>
      <c r="H77" s="3">
        <f>summary!K107</f>
        <v>1.2407120644595366</v>
      </c>
      <c r="I77" s="3">
        <f>summary!L107</f>
        <v>-0.41903415854028714</v>
      </c>
      <c r="J77" s="3">
        <f>summary!M107</f>
        <v>1.2237357428298163</v>
      </c>
      <c r="K77" s="3">
        <f>summary!N107</f>
        <v>0.72939604910705669</v>
      </c>
      <c r="L77" s="3">
        <f>summary!O107</f>
        <v>0.18659310610311172</v>
      </c>
      <c r="M77" s="3">
        <f>summary!P107</f>
        <v>-1.5749900204398501</v>
      </c>
      <c r="N77" s="3">
        <f>summary!Q107</f>
        <v>-1.3422150545421547</v>
      </c>
      <c r="O77" s="3">
        <f>summary!R107</f>
        <v>0.11257366685263542</v>
      </c>
      <c r="P77" s="3">
        <f>summary!S107</f>
        <v>-0.9074060372346473</v>
      </c>
      <c r="Q77" s="1"/>
      <c r="R77" s="27">
        <f t="shared" si="3"/>
        <v>6.9526682140945012E-2</v>
      </c>
      <c r="S77" s="27">
        <f t="shared" si="4"/>
        <v>0.24743480820252481</v>
      </c>
      <c r="T77" s="27"/>
      <c r="W77">
        <f t="shared" si="5"/>
        <v>-8.274854287761689E-2</v>
      </c>
    </row>
    <row r="78" spans="1:23" x14ac:dyDescent="0.15">
      <c r="A78">
        <v>36</v>
      </c>
      <c r="C78" s="3">
        <f>summary!F108</f>
        <v>-0.50678063796197148</v>
      </c>
      <c r="D78" s="3">
        <f>summary!G108</f>
        <v>-0.63769131203964513</v>
      </c>
      <c r="E78" s="3">
        <f>summary!H108</f>
        <v>-1.2009224495938313</v>
      </c>
      <c r="F78" s="3">
        <f>summary!I108</f>
        <v>8.4337882137587764E-2</v>
      </c>
      <c r="G78" s="3">
        <f>summary!J108</f>
        <v>2.4425019290129311</v>
      </c>
      <c r="H78" s="3">
        <f>summary!K108</f>
        <v>0.66022095296313521</v>
      </c>
      <c r="I78" s="3">
        <f>summary!L108</f>
        <v>-1.6831780042808011</v>
      </c>
      <c r="J78" s="3">
        <f>summary!M108</f>
        <v>-0.53307373574301298</v>
      </c>
      <c r="K78" s="3">
        <f>summary!N108</f>
        <v>2.3472852276679244</v>
      </c>
      <c r="L78" s="3">
        <f>summary!O108</f>
        <v>0.85961006450819644</v>
      </c>
      <c r="M78" s="3">
        <f>summary!P108</f>
        <v>-0.41762844891852935</v>
      </c>
      <c r="N78" s="3">
        <f>summary!Q108</f>
        <v>-1.5523078385522586</v>
      </c>
      <c r="O78" s="3">
        <f>summary!R108</f>
        <v>1.7561105509584733</v>
      </c>
      <c r="P78" s="3">
        <f>summary!S108</f>
        <v>-2.7420181433709434</v>
      </c>
      <c r="Q78" s="1"/>
      <c r="R78" s="27">
        <f t="shared" si="3"/>
        <v>0.12449878308909217</v>
      </c>
      <c r="S78" s="27">
        <f t="shared" si="4"/>
        <v>0.38685900765074338</v>
      </c>
      <c r="T78" s="27"/>
      <c r="W78">
        <f t="shared" si="5"/>
        <v>-0.50678063796197148</v>
      </c>
    </row>
    <row r="79" spans="1:23" x14ac:dyDescent="0.15">
      <c r="A79">
        <v>36.5</v>
      </c>
      <c r="C79" s="3">
        <f>summary!F109</f>
        <v>5.4029191947366897E-2</v>
      </c>
      <c r="D79" s="3">
        <f>summary!G109</f>
        <v>0.25687075834278328</v>
      </c>
      <c r="E79" s="3">
        <f>summary!H109</f>
        <v>-1.2881201574962748</v>
      </c>
      <c r="F79" s="3">
        <f>summary!I109</f>
        <v>-0.70325774634126859</v>
      </c>
      <c r="G79" s="3">
        <f>summary!J109</f>
        <v>5.1837677493314898</v>
      </c>
      <c r="H79" s="3">
        <f>summary!K109</f>
        <v>-1.7164818297423421</v>
      </c>
      <c r="I79" s="3">
        <f>summary!L109</f>
        <v>-0.76484608573261548</v>
      </c>
      <c r="J79" s="3">
        <f>summary!M109</f>
        <v>0.7024707796629065</v>
      </c>
      <c r="K79" s="3">
        <f>summary!N109</f>
        <v>1.3083899783919031</v>
      </c>
      <c r="L79" s="3">
        <f>summary!O109</f>
        <v>0.44696246188487504</v>
      </c>
      <c r="M79" s="3">
        <f>summary!P109</f>
        <v>-1.3827911866979117</v>
      </c>
      <c r="N79" s="3">
        <f>summary!Q109</f>
        <v>-1.7647258950297526</v>
      </c>
      <c r="O79" s="3">
        <f>summary!R109</f>
        <v>-0.32653073347275324</v>
      </c>
      <c r="P79" s="3">
        <f>summary!S109</f>
        <v>-1.3464532269485865</v>
      </c>
      <c r="Q79" s="1"/>
      <c r="R79" s="27">
        <f t="shared" si="3"/>
        <v>4.4132961910813966E-4</v>
      </c>
      <c r="S79" s="27">
        <f t="shared" si="4"/>
        <v>0.50740407667647824</v>
      </c>
      <c r="T79" s="27"/>
      <c r="W79">
        <f t="shared" si="5"/>
        <v>-0.70325774634126859</v>
      </c>
    </row>
    <row r="80" spans="1:23" x14ac:dyDescent="0.15">
      <c r="A80">
        <v>37</v>
      </c>
      <c r="C80" s="3">
        <f>summary!F110</f>
        <v>1.1712586652653907</v>
      </c>
      <c r="D80" s="3">
        <f>summary!G110</f>
        <v>-1.1618420002460819</v>
      </c>
      <c r="E80" s="3">
        <f>summary!H110</f>
        <v>-1.4125236747675776</v>
      </c>
      <c r="F80" s="3">
        <f>summary!I110</f>
        <v>-0.28592092362117127</v>
      </c>
      <c r="G80" s="3">
        <f>summary!J110</f>
        <v>1.4806725336429187</v>
      </c>
      <c r="H80" s="3">
        <f>summary!K110</f>
        <v>0.55367785608923714</v>
      </c>
      <c r="I80" s="3">
        <f>summary!L110</f>
        <v>-0.85669941845862729</v>
      </c>
      <c r="J80" s="3">
        <f>summary!M110</f>
        <v>-0.93398433123255875</v>
      </c>
      <c r="K80" s="3">
        <f>summary!N110</f>
        <v>-0.15106933507510764</v>
      </c>
      <c r="L80" s="3">
        <f>summary!O110</f>
        <v>2.5306431264384233</v>
      </c>
      <c r="M80" s="3">
        <f>summary!P110</f>
        <v>-0.8877354629823303</v>
      </c>
      <c r="N80" s="3">
        <f>summary!Q110</f>
        <v>0.72004323992450903</v>
      </c>
      <c r="O80" s="3">
        <f>summary!R110</f>
        <v>1.6354390556592227</v>
      </c>
      <c r="P80" s="3">
        <f>summary!S110</f>
        <v>-2.558326990630523</v>
      </c>
      <c r="Q80" s="1"/>
      <c r="R80" s="27">
        <f t="shared" si="3"/>
        <v>0.18476610235663438</v>
      </c>
      <c r="S80" s="27">
        <f t="shared" si="4"/>
        <v>0.3477794198862777</v>
      </c>
      <c r="T80" s="27"/>
      <c r="W80">
        <f t="shared" si="5"/>
        <v>-0.28592092362117127</v>
      </c>
    </row>
    <row r="81" spans="1:23" x14ac:dyDescent="0.15">
      <c r="A81">
        <v>37.5</v>
      </c>
      <c r="C81" s="3">
        <f>summary!F111</f>
        <v>0.23915667699753279</v>
      </c>
      <c r="D81" s="3">
        <f>summary!G111</f>
        <v>-0.95891556908501796</v>
      </c>
      <c r="E81" s="3">
        <f>summary!H111</f>
        <v>1.5443803806469063</v>
      </c>
      <c r="F81" s="3">
        <f>summary!I111</f>
        <v>0.46326667973798175</v>
      </c>
      <c r="G81" s="3">
        <f>summary!J111</f>
        <v>3.6083829104533107</v>
      </c>
      <c r="H81" s="3">
        <f>summary!K111</f>
        <v>-0.29688515166895391</v>
      </c>
      <c r="I81" s="3">
        <f>summary!L111</f>
        <v>-0.39240684603177911</v>
      </c>
      <c r="J81" s="3">
        <f>summary!M111</f>
        <v>0.94835409142529259</v>
      </c>
      <c r="K81" s="3">
        <f>summary!N111</f>
        <v>1.8988673185957694</v>
      </c>
      <c r="L81" s="3">
        <f>summary!O111</f>
        <v>0.84794432314771706</v>
      </c>
      <c r="M81" s="3">
        <f>summary!P111</f>
        <v>0.18302468648548378</v>
      </c>
      <c r="N81" s="3">
        <f>summary!Q111</f>
        <v>0.83229448713717635</v>
      </c>
      <c r="O81" s="3">
        <f>summary!R111</f>
        <v>-2.3061412628765972</v>
      </c>
      <c r="P81" s="3">
        <f>summary!S111</f>
        <v>-2.1477427648948924</v>
      </c>
      <c r="Q81" s="1"/>
      <c r="R81" s="27">
        <f t="shared" si="3"/>
        <v>0.50856328653575544</v>
      </c>
      <c r="S81" s="27">
        <f t="shared" si="4"/>
        <v>0.39827592168358955</v>
      </c>
      <c r="T81" s="27"/>
      <c r="W81">
        <f t="shared" si="5"/>
        <v>0.23915667699753279</v>
      </c>
    </row>
    <row r="82" spans="1:23" x14ac:dyDescent="0.15">
      <c r="A82">
        <v>38</v>
      </c>
      <c r="C82" s="3">
        <f>summary!F112</f>
        <v>0.10819464702209342</v>
      </c>
      <c r="D82" s="3">
        <f>summary!G112</f>
        <v>0.21265831813803798</v>
      </c>
      <c r="E82" s="3">
        <f>summary!H112</f>
        <v>1.0247094241696766</v>
      </c>
      <c r="F82" s="3">
        <f>summary!I112</f>
        <v>0.11551864161887435</v>
      </c>
      <c r="G82" s="3">
        <f>summary!J112</f>
        <v>4.7575650382584627</v>
      </c>
      <c r="H82" s="3">
        <f>summary!K112</f>
        <v>-1.6196777135301741</v>
      </c>
      <c r="I82" s="3">
        <f>summary!L112</f>
        <v>0.33511833274023506</v>
      </c>
      <c r="J82" s="3">
        <f>summary!M112</f>
        <v>-1.2218371759660855</v>
      </c>
      <c r="K82" s="3">
        <f>summary!N112</f>
        <v>0.48163443991069621</v>
      </c>
      <c r="L82" s="3">
        <f>summary!O112</f>
        <v>1.6826325002302518</v>
      </c>
      <c r="M82" s="3">
        <f>summary!P112</f>
        <v>-1.1191865775718024</v>
      </c>
      <c r="N82" s="3">
        <f>summary!Q112</f>
        <v>0.4191212219224637</v>
      </c>
      <c r="O82" s="3">
        <f>summary!R112</f>
        <v>1.2046815838494707</v>
      </c>
      <c r="P82" s="3">
        <f>summary!S112</f>
        <v>-0.14777318848360321</v>
      </c>
      <c r="Q82" s="1"/>
      <c r="R82" s="27">
        <f t="shared" si="3"/>
        <v>0.49085636006093858</v>
      </c>
      <c r="S82" s="27">
        <f t="shared" si="4"/>
        <v>0.44429271210966254</v>
      </c>
      <c r="T82" s="27"/>
      <c r="W82">
        <f t="shared" si="5"/>
        <v>0.21265831813803798</v>
      </c>
    </row>
    <row r="83" spans="1:23" x14ac:dyDescent="0.15">
      <c r="A83">
        <v>38.5</v>
      </c>
      <c r="C83" s="3">
        <f>summary!F113</f>
        <v>0.23537477184069516</v>
      </c>
      <c r="D83" s="3">
        <f>summary!G113</f>
        <v>1.8047371514272437</v>
      </c>
      <c r="E83" s="3">
        <f>summary!H113</f>
        <v>0.94598422159983009</v>
      </c>
      <c r="F83" s="3">
        <f>summary!I113</f>
        <v>0.13657213257868273</v>
      </c>
      <c r="G83" s="3">
        <f>summary!J113</f>
        <v>3.0653187345497455</v>
      </c>
      <c r="H83" s="3">
        <f>summary!K113</f>
        <v>-0.46431581384609705</v>
      </c>
      <c r="I83" s="3">
        <f>summary!L113</f>
        <v>-0.7595631840315491</v>
      </c>
      <c r="J83" s="3">
        <f>summary!M113</f>
        <v>-1.5753619348889827</v>
      </c>
      <c r="K83" s="3">
        <f>summary!N113</f>
        <v>1.2230803997647612</v>
      </c>
      <c r="L83" s="3">
        <f>summary!O113</f>
        <v>0.87764683125183718</v>
      </c>
      <c r="M83" s="3">
        <f>summary!P113</f>
        <v>-0.27817948914052937</v>
      </c>
      <c r="N83" s="3">
        <f>summary!Q113</f>
        <v>-0.32465697796660536</v>
      </c>
      <c r="O83" s="3">
        <f>summary!R113</f>
        <v>8.4956381211249488E-2</v>
      </c>
      <c r="P83" s="3">
        <f>summary!S113</f>
        <v>-0.94269684210644344</v>
      </c>
      <c r="Q83" s="1"/>
      <c r="R83" s="27">
        <f t="shared" si="3"/>
        <v>0.3824302480269447</v>
      </c>
      <c r="S83" s="27">
        <f t="shared" si="4"/>
        <v>0.33446657399510316</v>
      </c>
      <c r="T83" s="27"/>
      <c r="W83">
        <f t="shared" si="5"/>
        <v>0.23537477184069516</v>
      </c>
    </row>
    <row r="84" spans="1:23" x14ac:dyDescent="0.15">
      <c r="A84">
        <v>39</v>
      </c>
      <c r="C84" s="3">
        <f>summary!F114</f>
        <v>-1.0435926759018162E-2</v>
      </c>
      <c r="D84" s="3">
        <f>summary!G114</f>
        <v>1.315297875108927</v>
      </c>
      <c r="E84" s="3">
        <f>summary!H114</f>
        <v>-1.2348311295324588</v>
      </c>
      <c r="F84" s="3">
        <f>summary!I114</f>
        <v>-9.0957372682709411E-2</v>
      </c>
      <c r="G84" s="3">
        <f>summary!J114</f>
        <v>1.3695907829968492</v>
      </c>
      <c r="H84" s="3">
        <f>summary!K114</f>
        <v>-0.22853973330418156</v>
      </c>
      <c r="I84" s="3">
        <f>summary!L114</f>
        <v>0.31433521907998058</v>
      </c>
      <c r="J84" s="3">
        <f>summary!M114</f>
        <v>-1.8337879676745863</v>
      </c>
      <c r="K84" s="3">
        <f>summary!N114</f>
        <v>-0.17527828370395279</v>
      </c>
      <c r="L84" s="3">
        <f>summary!O114</f>
        <v>1.4451763868924474</v>
      </c>
      <c r="M84" s="3">
        <f>summary!P114</f>
        <v>-0.899726467852492</v>
      </c>
      <c r="N84" s="3">
        <f>summary!Q114</f>
        <v>0.46018251962922502</v>
      </c>
      <c r="O84" s="3">
        <f>summary!R114</f>
        <v>1.7169688949634794</v>
      </c>
      <c r="P84" s="3">
        <f>summary!S114</f>
        <v>1.2041620737005191E-2</v>
      </c>
      <c r="Q84" s="1"/>
      <c r="R84" s="27">
        <f t="shared" si="3"/>
        <v>0.16523036901242383</v>
      </c>
      <c r="S84" s="27">
        <f t="shared" si="4"/>
        <v>0.30367824130163712</v>
      </c>
      <c r="T84" s="27"/>
      <c r="W84">
        <f t="shared" si="5"/>
        <v>-1.0435926759018162E-2</v>
      </c>
    </row>
    <row r="85" spans="1:23" x14ac:dyDescent="0.15">
      <c r="A85">
        <v>39.5</v>
      </c>
      <c r="C85" s="3">
        <f>summary!F115</f>
        <v>-0.85707179058091687</v>
      </c>
      <c r="D85" s="3">
        <f>summary!G115</f>
        <v>-1.097384736495195</v>
      </c>
      <c r="E85" s="3">
        <f>summary!H115</f>
        <v>0.5318601835568405</v>
      </c>
      <c r="F85" s="3">
        <f>summary!I115</f>
        <v>-4.7621123932764901E-2</v>
      </c>
      <c r="G85" s="3">
        <f>summary!J115</f>
        <v>1.3723259756616089</v>
      </c>
      <c r="H85" s="3">
        <f>summary!K115</f>
        <v>-0.80349331117148204</v>
      </c>
      <c r="I85" s="3">
        <f>summary!L115</f>
        <v>0.14182290602207645</v>
      </c>
      <c r="J85" s="3">
        <f>summary!M115</f>
        <v>0.46384287995670592</v>
      </c>
      <c r="K85" s="3">
        <f>summary!N115</f>
        <v>0.80020606125220695</v>
      </c>
      <c r="L85" s="3">
        <f>summary!O115</f>
        <v>0.38975641969914188</v>
      </c>
      <c r="M85" s="3">
        <f>summary!P115</f>
        <v>2.6928435042926482E-2</v>
      </c>
      <c r="N85" s="3">
        <f>summary!Q115</f>
        <v>-0.21968733672975996</v>
      </c>
      <c r="O85" s="3">
        <f>summary!R115</f>
        <v>1.287993383596141</v>
      </c>
      <c r="P85" s="3">
        <f>summary!S115</f>
        <v>-2.6119537174831571</v>
      </c>
      <c r="Q85" s="1"/>
      <c r="R85" s="27">
        <f t="shared" si="3"/>
        <v>0.15303676506750227</v>
      </c>
      <c r="S85" s="27">
        <f t="shared" si="4"/>
        <v>0.2145926902088009</v>
      </c>
      <c r="T85" s="27"/>
      <c r="W85">
        <f t="shared" si="5"/>
        <v>-4.7621123932764901E-2</v>
      </c>
    </row>
    <row r="86" spans="1:23" x14ac:dyDescent="0.15">
      <c r="A86">
        <v>40</v>
      </c>
      <c r="C86" s="3">
        <f>summary!F116</f>
        <v>-0.72651199684431755</v>
      </c>
      <c r="D86" s="3">
        <f>summary!G116</f>
        <v>1.2284106940969692</v>
      </c>
      <c r="E86" s="3">
        <f>summary!H116</f>
        <v>-0.18201153044733179</v>
      </c>
      <c r="F86" s="3">
        <f>summary!I116</f>
        <v>-1.9881499101226454</v>
      </c>
      <c r="G86" s="3">
        <f>summary!J116</f>
        <v>2.8297920768319131</v>
      </c>
      <c r="H86" s="3">
        <f>summary!K116</f>
        <v>-5.5780857632180804E-2</v>
      </c>
      <c r="I86" s="3">
        <f>summary!L116</f>
        <v>-1.0915560739132313</v>
      </c>
      <c r="J86" s="3">
        <f>summary!M116</f>
        <v>-1.4671253039600112</v>
      </c>
      <c r="K86" s="3">
        <f>summary!N116</f>
        <v>1.0337309091269633</v>
      </c>
      <c r="L86" s="3">
        <f>summary!O116</f>
        <v>-0.77957496279030392</v>
      </c>
      <c r="M86" s="3">
        <f>summary!P116</f>
        <v>-3.2041710141334301</v>
      </c>
      <c r="N86" s="3">
        <f>summary!Q116</f>
        <v>0.50276539501208539</v>
      </c>
      <c r="O86" s="3">
        <f>summary!R116</f>
        <v>2.8323593937101683</v>
      </c>
      <c r="P86" s="3">
        <f>summary!S116</f>
        <v>-0.76829536059533654</v>
      </c>
      <c r="Q86" s="1"/>
      <c r="R86" s="27">
        <f t="shared" si="3"/>
        <v>-8.2140244697334788E-2</v>
      </c>
      <c r="S86" s="27">
        <f t="shared" si="4"/>
        <v>0.49034156673443779</v>
      </c>
      <c r="T86" s="27"/>
      <c r="W86">
        <f t="shared" si="5"/>
        <v>-0.18201153044733179</v>
      </c>
    </row>
    <row r="87" spans="1:23" x14ac:dyDescent="0.15">
      <c r="A87">
        <v>40.5</v>
      </c>
      <c r="C87" s="3">
        <f>summary!F117</f>
        <v>0.28596310183162205</v>
      </c>
      <c r="D87" s="3">
        <f>summary!G117</f>
        <v>2.443534848785943</v>
      </c>
      <c r="E87" s="3">
        <f>summary!H117</f>
        <v>0.82899195097815359</v>
      </c>
      <c r="F87" s="3">
        <f>summary!I117</f>
        <v>-0.14170656580173338</v>
      </c>
      <c r="G87" s="3">
        <f>summary!J117</f>
        <v>4.0791314338523135</v>
      </c>
      <c r="H87" s="3">
        <f>summary!K117</f>
        <v>-1.4827151577837678</v>
      </c>
      <c r="I87" s="3">
        <f>summary!L117</f>
        <v>-3.4123003440284307</v>
      </c>
      <c r="J87" s="3">
        <f>summary!M117</f>
        <v>-0.20897405258191057</v>
      </c>
      <c r="K87" s="3">
        <f>summary!N117</f>
        <v>-0.56839618360123167</v>
      </c>
      <c r="L87" s="3">
        <f>summary!O117</f>
        <v>0.8618520041415082</v>
      </c>
      <c r="M87" s="3">
        <f>summary!P117</f>
        <v>-0.32228662065898012</v>
      </c>
      <c r="N87" s="3">
        <f>summary!Q117</f>
        <v>-1.2693865569739093</v>
      </c>
      <c r="O87" s="3">
        <f>summary!R117</f>
        <v>-1.4267359552957761</v>
      </c>
      <c r="P87" s="3">
        <f>summary!S117</f>
        <v>-1.3164105733398646</v>
      </c>
      <c r="Q87" s="1"/>
      <c r="R87" s="27">
        <f t="shared" si="3"/>
        <v>-2.5617545933553833E-2</v>
      </c>
      <c r="S87" s="27">
        <f t="shared" si="4"/>
        <v>0.51945043237100696</v>
      </c>
      <c r="T87" s="27"/>
      <c r="W87">
        <f t="shared" si="5"/>
        <v>0.28596310183162205</v>
      </c>
    </row>
    <row r="88" spans="1:23" x14ac:dyDescent="0.15">
      <c r="A88">
        <v>41</v>
      </c>
      <c r="C88" s="3">
        <f>summary!F118</f>
        <v>1.7197684358315843</v>
      </c>
      <c r="D88" s="3">
        <f>summary!G118</f>
        <v>0.72282040845606166</v>
      </c>
      <c r="E88" s="3">
        <f>summary!H118</f>
        <v>-0.52383427846770747</v>
      </c>
      <c r="F88" s="3">
        <f>summary!I118</f>
        <v>-1.7334682855645451</v>
      </c>
      <c r="G88" s="3">
        <f>summary!J118</f>
        <v>1.7513563389833964</v>
      </c>
      <c r="H88" s="3">
        <f>summary!K118</f>
        <v>-1.6909287194870875</v>
      </c>
      <c r="I88" s="3">
        <f>summary!L118</f>
        <v>-0.96811425588356104</v>
      </c>
      <c r="J88" s="3">
        <f>summary!M118</f>
        <v>-0.74387736309274177</v>
      </c>
      <c r="K88" s="3">
        <f>summary!N118</f>
        <v>1.8487443190998358</v>
      </c>
      <c r="L88" s="3">
        <f>summary!O118</f>
        <v>-0.1387974147275339</v>
      </c>
      <c r="M88" s="3">
        <f>summary!P118</f>
        <v>-2.5985955294158858</v>
      </c>
      <c r="N88" s="3">
        <f>summary!Q118</f>
        <v>0.62777882431003873</v>
      </c>
      <c r="O88" s="3">
        <f>summary!R118</f>
        <v>2.7460669730414966</v>
      </c>
      <c r="P88" s="3">
        <f>summary!S118</f>
        <v>-1.1191536551325942</v>
      </c>
      <c r="Q88" s="1"/>
      <c r="R88" s="27">
        <f t="shared" si="3"/>
        <v>7.8378419467950058E-2</v>
      </c>
      <c r="S88" s="27">
        <f t="shared" si="4"/>
        <v>0.45447506313632924</v>
      </c>
      <c r="T88" s="27"/>
      <c r="W88">
        <f t="shared" si="5"/>
        <v>-0.52383427846770747</v>
      </c>
    </row>
    <row r="89" spans="1:23" x14ac:dyDescent="0.15">
      <c r="A89">
        <v>41.5</v>
      </c>
      <c r="C89" s="3">
        <f>summary!F119</f>
        <v>0.24138240308089956</v>
      </c>
      <c r="D89" s="3">
        <f>summary!G119</f>
        <v>0.44501261867235015</v>
      </c>
      <c r="E89" s="3">
        <f>summary!H119</f>
        <v>-2.8044705948638819</v>
      </c>
      <c r="F89" s="3">
        <f>summary!I119</f>
        <v>-1.2571126241939501</v>
      </c>
      <c r="G89" s="3">
        <f>summary!J119</f>
        <v>-1.7195527052230035E-2</v>
      </c>
      <c r="H89" s="3">
        <f>summary!K119</f>
        <v>6.5827671342455513E-2</v>
      </c>
      <c r="I89" s="3">
        <f>summary!L119</f>
        <v>1.1200038768940312</v>
      </c>
      <c r="J89" s="3">
        <f>summary!M119</f>
        <v>0.9708136644162989</v>
      </c>
      <c r="K89" s="3">
        <f>summary!N119</f>
        <v>2.1994777262891709</v>
      </c>
      <c r="L89" s="3">
        <f>summary!O119</f>
        <v>0.83352698424725891</v>
      </c>
      <c r="M89" s="3">
        <f>summary!P119</f>
        <v>-0.73244808295805797</v>
      </c>
      <c r="N89" s="3">
        <f>summary!Q119</f>
        <v>-0.209833369933346</v>
      </c>
      <c r="O89" s="3">
        <f>summary!R119</f>
        <v>1.9374455942519107</v>
      </c>
      <c r="P89" s="3">
        <f>summary!S119</f>
        <v>-0.10463945783762713</v>
      </c>
      <c r="Q89" s="1"/>
      <c r="R89" s="27">
        <f t="shared" si="3"/>
        <v>0.21480233386099309</v>
      </c>
      <c r="S89" s="27">
        <f t="shared" si="4"/>
        <v>0.36838229691505497</v>
      </c>
      <c r="T89" s="27"/>
      <c r="W89">
        <f t="shared" si="5"/>
        <v>6.5827671342455513E-2</v>
      </c>
    </row>
    <row r="90" spans="1:23" x14ac:dyDescent="0.15">
      <c r="A90">
        <v>42</v>
      </c>
      <c r="C90" s="3">
        <f>summary!F120</f>
        <v>0.51087984296930966</v>
      </c>
      <c r="D90" s="3">
        <f>summary!G120</f>
        <v>0.51614595289681442</v>
      </c>
      <c r="E90" s="3">
        <f>summary!H120</f>
        <v>-2.557343090706206</v>
      </c>
      <c r="F90" s="3">
        <f>summary!I120</f>
        <v>-0.80884234385542841</v>
      </c>
      <c r="G90" s="3">
        <f>summary!J120</f>
        <v>-7.9528274499319623E-2</v>
      </c>
      <c r="H90" s="3">
        <f>summary!K120</f>
        <v>2.4735927529364883</v>
      </c>
      <c r="I90" s="3">
        <f>summary!L120</f>
        <v>-1.9484835037897303</v>
      </c>
      <c r="J90" s="3">
        <f>summary!M120</f>
        <v>-0.74904908969663786</v>
      </c>
      <c r="K90" s="3">
        <f>summary!N120</f>
        <v>1.196237513760261</v>
      </c>
      <c r="L90" s="3">
        <f>summary!O120</f>
        <v>1.1636329105848706</v>
      </c>
      <c r="M90" s="3">
        <f>summary!P120</f>
        <v>-0.88729846453914196</v>
      </c>
      <c r="N90" s="3">
        <f>summary!Q120</f>
        <v>1.5252317268857836</v>
      </c>
      <c r="O90" s="3">
        <f>summary!R120</f>
        <v>-0.90655839182197684</v>
      </c>
      <c r="P90" s="3">
        <f>summary!S120</f>
        <v>8.4877341207681561E-2</v>
      </c>
      <c r="Q90" s="1"/>
      <c r="R90" s="27">
        <f t="shared" si="3"/>
        <v>-4.2414035298070266E-2</v>
      </c>
      <c r="S90" s="27">
        <f t="shared" si="4"/>
        <v>0.39953017861276829</v>
      </c>
      <c r="T90" s="27"/>
      <c r="W90">
        <f t="shared" si="5"/>
        <v>-7.9528274499319623E-2</v>
      </c>
    </row>
    <row r="91" spans="1:23" x14ac:dyDescent="0.15">
      <c r="A91">
        <v>42.5</v>
      </c>
      <c r="C91" s="3">
        <f>summary!F121</f>
        <v>8.2080900458885941E-2</v>
      </c>
      <c r="D91" s="3">
        <f>summary!G121</f>
        <v>2.1368478840096694</v>
      </c>
      <c r="E91" s="3">
        <f>summary!H121</f>
        <v>-2.7866448332046576</v>
      </c>
      <c r="F91" s="3">
        <f>summary!I121</f>
        <v>-1.6218988757425876</v>
      </c>
      <c r="G91" s="3">
        <f>summary!J121</f>
        <v>-0.16665481913047295</v>
      </c>
      <c r="H91" s="3">
        <f>summary!K121</f>
        <v>1.9799909088428516</v>
      </c>
      <c r="I91" s="3">
        <f>summary!L121</f>
        <v>-1.3494032085011309</v>
      </c>
      <c r="J91" s="3">
        <f>summary!M121</f>
        <v>2.7069242459840748</v>
      </c>
      <c r="K91" s="3">
        <f>summary!N121</f>
        <v>-1.4362044041141968</v>
      </c>
      <c r="L91" s="3">
        <f>summary!O121</f>
        <v>1.7218038115146002</v>
      </c>
      <c r="M91" s="3">
        <f>summary!P121</f>
        <v>0.68337701536652051</v>
      </c>
      <c r="N91" s="3">
        <f>summary!Q121</f>
        <v>-1.0221288928070273</v>
      </c>
      <c r="O91" s="3">
        <f>summary!R121</f>
        <v>-0.93034959706543952</v>
      </c>
      <c r="P91" s="3">
        <f>summary!S121</f>
        <v>-0.68209980997426178</v>
      </c>
      <c r="Q91" s="1"/>
      <c r="R91" s="27">
        <f t="shared" si="3"/>
        <v>-1.7383572222387297E-4</v>
      </c>
      <c r="S91" s="27">
        <f t="shared" si="4"/>
        <v>0.47683424737941571</v>
      </c>
      <c r="T91" s="27"/>
      <c r="W91">
        <f t="shared" si="5"/>
        <v>-0.16665481913047295</v>
      </c>
    </row>
    <row r="92" spans="1:23" x14ac:dyDescent="0.15">
      <c r="A92">
        <v>43</v>
      </c>
      <c r="C92" s="3">
        <f>summary!F122</f>
        <v>5.913241076917021E-2</v>
      </c>
      <c r="D92" s="3">
        <f>summary!G122</f>
        <v>0.16065032049893743</v>
      </c>
      <c r="E92" s="3">
        <f>summary!H122</f>
        <v>-1.8930911696965493</v>
      </c>
      <c r="F92" s="3">
        <f>summary!I122</f>
        <v>0.79564211710869603</v>
      </c>
      <c r="G92" s="3">
        <f>summary!J122</f>
        <v>1.9495738062695716</v>
      </c>
      <c r="H92" s="3">
        <f>summary!K122</f>
        <v>2.6293454563275098</v>
      </c>
      <c r="I92" s="3">
        <f>summary!L122</f>
        <v>-0.40659536649869149</v>
      </c>
      <c r="J92" s="3">
        <f>summary!M122</f>
        <v>-2.0445405074464972E-2</v>
      </c>
      <c r="K92" s="3">
        <f>summary!N122</f>
        <v>2.4850559769583764</v>
      </c>
      <c r="L92" s="3">
        <f>summary!O122</f>
        <v>1.3903390112774423</v>
      </c>
      <c r="M92" s="3">
        <f>summary!P122</f>
        <v>-7.1030314178007745E-2</v>
      </c>
      <c r="N92" s="3">
        <f>summary!Q122</f>
        <v>-1.6162281610904863</v>
      </c>
      <c r="O92" s="3">
        <f>summary!R122</f>
        <v>0.78242750099961778</v>
      </c>
      <c r="P92" s="3">
        <f>summary!S122</f>
        <v>-2.1717002394947245</v>
      </c>
      <c r="Q92" s="1"/>
      <c r="R92" s="27">
        <f t="shared" si="3"/>
        <v>0.48036739874393242</v>
      </c>
      <c r="S92" s="27">
        <f t="shared" si="4"/>
        <v>0.38783066567068547</v>
      </c>
      <c r="T92" s="27"/>
      <c r="W92">
        <f t="shared" si="5"/>
        <v>0.16065032049893743</v>
      </c>
    </row>
    <row r="93" spans="1:23" x14ac:dyDescent="0.15">
      <c r="A93">
        <v>43.5</v>
      </c>
      <c r="C93" s="3">
        <f>summary!F123</f>
        <v>3.2580026519410374</v>
      </c>
      <c r="D93" s="3">
        <f>summary!G123</f>
        <v>-3.0849980623692708</v>
      </c>
      <c r="E93" s="3">
        <f>summary!H123</f>
        <v>0.64935056469261121</v>
      </c>
      <c r="F93" s="3">
        <f>summary!I123</f>
        <v>-0.18060939583787497</v>
      </c>
      <c r="G93" s="3">
        <f>summary!J123</f>
        <v>0.50799155094649107</v>
      </c>
      <c r="H93" s="3">
        <f>summary!K123</f>
        <v>8.9401440988854997E-2</v>
      </c>
      <c r="I93" s="3">
        <f>summary!L123</f>
        <v>-0.52529003899721316</v>
      </c>
      <c r="J93" s="3">
        <f>summary!M123</f>
        <v>-0.51401441125785285</v>
      </c>
      <c r="K93" s="3">
        <f>summary!N123</f>
        <v>3.4849134163885203</v>
      </c>
      <c r="L93" s="3">
        <f>summary!O123</f>
        <v>-0.71789639377039483</v>
      </c>
      <c r="M93" s="3">
        <f>summary!P123</f>
        <v>-1.5294457606021894</v>
      </c>
      <c r="N93" s="3">
        <f>summary!Q123</f>
        <v>-0.28426515073686387</v>
      </c>
      <c r="O93" s="3">
        <f>summary!R123</f>
        <v>0.87280521954600876</v>
      </c>
      <c r="P93" s="3">
        <f>summary!S123</f>
        <v>-0.74893206127544221</v>
      </c>
      <c r="Q93" s="1"/>
      <c r="R93" s="27">
        <f t="shared" si="3"/>
        <v>0.15584197161014338</v>
      </c>
      <c r="S93" s="27">
        <f t="shared" si="4"/>
        <v>0.48647296852440025</v>
      </c>
      <c r="T93" s="27"/>
      <c r="W93">
        <f t="shared" si="5"/>
        <v>8.9401440988854997E-2</v>
      </c>
    </row>
    <row r="94" spans="1:23" x14ac:dyDescent="0.15">
      <c r="A94">
        <v>44</v>
      </c>
      <c r="C94" s="3">
        <f>summary!F124</f>
        <v>2.3005464674899292E-2</v>
      </c>
      <c r="D94" s="3">
        <f>summary!G124</f>
        <v>-2.8208470351029327</v>
      </c>
      <c r="E94" s="3">
        <f>summary!H124</f>
        <v>0.11075160260862937</v>
      </c>
      <c r="F94" s="3">
        <f>summary!I124</f>
        <v>-0.93842639646360837</v>
      </c>
      <c r="G94" s="3">
        <f>summary!J124</f>
        <v>1.6849383897027226</v>
      </c>
      <c r="H94" s="3">
        <f>summary!K124</f>
        <v>1.3909068798293762</v>
      </c>
      <c r="I94" s="3">
        <f>summary!L124</f>
        <v>2.0860932283201761</v>
      </c>
      <c r="J94" s="3">
        <f>summary!M124</f>
        <v>0.60136254345765205</v>
      </c>
      <c r="K94" s="3">
        <f>summary!N124</f>
        <v>2.267145616653313</v>
      </c>
      <c r="L94" s="3">
        <f>summary!O124</f>
        <v>-0.95570193244693191</v>
      </c>
      <c r="M94" s="3">
        <f>summary!P124</f>
        <v>-1.1106132405174129</v>
      </c>
      <c r="N94" s="3">
        <f>summary!Q124</f>
        <v>0.54824944247592255</v>
      </c>
      <c r="O94" s="3">
        <f>summary!R124</f>
        <v>3.0598062381484192</v>
      </c>
      <c r="P94" s="3">
        <f>summary!S124</f>
        <v>-0.68140649144471821</v>
      </c>
      <c r="Q94" s="1"/>
      <c r="R94" s="27">
        <f t="shared" si="3"/>
        <v>0.45743621548770952</v>
      </c>
      <c r="S94" s="27">
        <f t="shared" si="4"/>
        <v>0.45690727849536455</v>
      </c>
      <c r="T94" s="27"/>
      <c r="W94">
        <f t="shared" si="5"/>
        <v>0.11075160260862937</v>
      </c>
    </row>
    <row r="95" spans="1:23" x14ac:dyDescent="0.15">
      <c r="A95">
        <v>44.5</v>
      </c>
      <c r="C95" s="3">
        <f>summary!F125</f>
        <v>0.6283650626534022</v>
      </c>
      <c r="D95" s="3">
        <f>summary!G125</f>
        <v>-1.7458285363415784</v>
      </c>
      <c r="E95" s="3">
        <f>summary!H125</f>
        <v>2.2866073961685154</v>
      </c>
      <c r="F95" s="3">
        <f>summary!I125</f>
        <v>-1.3400979980221333</v>
      </c>
      <c r="G95" s="3">
        <f>summary!J125</f>
        <v>0.39882682854638685</v>
      </c>
      <c r="H95" s="3">
        <f>summary!K125</f>
        <v>3.0174114352811348</v>
      </c>
      <c r="I95" s="3">
        <f>summary!L125</f>
        <v>1.1225062307013629</v>
      </c>
      <c r="J95" s="3">
        <f>summary!M125</f>
        <v>0.54517748699033197</v>
      </c>
      <c r="K95" s="3">
        <f>summary!N125</f>
        <v>-1.2308853799311978</v>
      </c>
      <c r="L95" s="3">
        <f>summary!O125</f>
        <v>-7.868951226581633E-2</v>
      </c>
      <c r="M95" s="3">
        <f>summary!P125</f>
        <v>-0.14804506532430933</v>
      </c>
      <c r="N95" s="3">
        <f>summary!Q125</f>
        <v>5.4323433067491919E-2</v>
      </c>
      <c r="O95" s="3">
        <f>summary!R125</f>
        <v>0.55182241486905459</v>
      </c>
      <c r="P95" s="3">
        <f>summary!S125</f>
        <v>-0.42008286700135239</v>
      </c>
      <c r="Q95" s="1"/>
      <c r="R95" s="27">
        <f t="shared" si="3"/>
        <v>0.31242259972251119</v>
      </c>
      <c r="S95" s="27">
        <f t="shared" si="4"/>
        <v>0.37442275280435205</v>
      </c>
      <c r="T95" s="27"/>
      <c r="W95">
        <f t="shared" si="5"/>
        <v>0.6283650626534022</v>
      </c>
    </row>
    <row r="96" spans="1:23" x14ac:dyDescent="0.15">
      <c r="A96">
        <v>45</v>
      </c>
      <c r="C96" s="3">
        <f>summary!F126</f>
        <v>-1.9784035392129238</v>
      </c>
      <c r="D96" s="3">
        <f>summary!G126</f>
        <v>-1.9760754969863101</v>
      </c>
      <c r="E96" s="3">
        <f>summary!H126</f>
        <v>-1.6240121557211364</v>
      </c>
      <c r="F96" s="3">
        <f>summary!I126</f>
        <v>0.13106067278142969</v>
      </c>
      <c r="G96" s="3">
        <f>summary!J126</f>
        <v>1.8695121477696676E-2</v>
      </c>
      <c r="H96" s="3">
        <f>summary!K126</f>
        <v>1.4984394152689737</v>
      </c>
      <c r="I96" s="3">
        <f>summary!L126</f>
        <v>-1.0852053070636101</v>
      </c>
      <c r="J96" s="3">
        <f>summary!M126</f>
        <v>-9.2572675145923849E-2</v>
      </c>
      <c r="K96" s="3">
        <f>summary!N126</f>
        <v>0.2587652027447655</v>
      </c>
      <c r="L96" s="3">
        <f>summary!O126</f>
        <v>0.86122902144030056</v>
      </c>
      <c r="M96" s="3">
        <f>summary!P126</f>
        <v>1.5206551792468219</v>
      </c>
      <c r="N96" s="3">
        <f>summary!Q126</f>
        <v>2.1835746520021346</v>
      </c>
      <c r="O96" s="3">
        <f>summary!R126</f>
        <v>-3.0131999731986356</v>
      </c>
      <c r="P96" s="3">
        <f>summary!S126</f>
        <v>0.79195941394343761</v>
      </c>
      <c r="Q96" s="1"/>
      <c r="R96" s="27">
        <f t="shared" si="3"/>
        <v>-0.25361922172049367</v>
      </c>
      <c r="S96" s="27">
        <f t="shared" si="4"/>
        <v>0.43880447947983725</v>
      </c>
      <c r="T96" s="27"/>
      <c r="W96">
        <f t="shared" si="5"/>
        <v>-1.0852053070636101</v>
      </c>
    </row>
    <row r="97" spans="1:23" x14ac:dyDescent="0.15">
      <c r="A97">
        <v>45.5</v>
      </c>
      <c r="C97" s="3">
        <f>summary!F127</f>
        <v>0.71685456921794466</v>
      </c>
      <c r="D97" s="3">
        <f>summary!G127</f>
        <v>-2.4158487881069179</v>
      </c>
      <c r="E97" s="3">
        <f>summary!H127</f>
        <v>-0.54618032917299975</v>
      </c>
      <c r="F97" s="3">
        <f>summary!I127</f>
        <v>0.56057529085469493</v>
      </c>
      <c r="G97" s="3">
        <f>summary!J127</f>
        <v>-1.6875979208540053</v>
      </c>
      <c r="H97" s="3">
        <f>summary!K127</f>
        <v>0.69133408473536118</v>
      </c>
      <c r="I97" s="3">
        <f>summary!L127</f>
        <v>-0.7859034787459569</v>
      </c>
      <c r="J97" s="3">
        <f>summary!M127</f>
        <v>0.15161471992311812</v>
      </c>
      <c r="K97" s="3">
        <f>summary!N127</f>
        <v>1.3958554187034118</v>
      </c>
      <c r="L97" s="3">
        <f>summary!O127</f>
        <v>1.3851661303380844</v>
      </c>
      <c r="M97" s="3">
        <f>summary!P127</f>
        <v>0.37715135198925176</v>
      </c>
      <c r="N97" s="3">
        <f>summary!Q127</f>
        <v>-1.3347915798465808</v>
      </c>
      <c r="O97" s="3">
        <f>summary!R127</f>
        <v>0.33795520576611843</v>
      </c>
      <c r="P97" s="3">
        <f>summary!S127</f>
        <v>-0.8773156449059103</v>
      </c>
      <c r="Q97" s="1"/>
      <c r="R97" s="27">
        <f t="shared" si="3"/>
        <v>-8.8755025015267344E-2</v>
      </c>
      <c r="S97" s="27">
        <f t="shared" si="4"/>
        <v>0.32750161856165128</v>
      </c>
      <c r="T97" s="27"/>
      <c r="W97">
        <f t="shared" si="5"/>
        <v>-0.54618032917299975</v>
      </c>
    </row>
    <row r="98" spans="1:23" x14ac:dyDescent="0.15">
      <c r="A98">
        <v>46</v>
      </c>
      <c r="C98" s="3">
        <f>summary!F128</f>
        <v>0.9930855833786284</v>
      </c>
      <c r="D98" s="3">
        <f>summary!G128</f>
        <v>0.39041466918518158</v>
      </c>
      <c r="E98" s="3">
        <f>summary!H128</f>
        <v>-0.80033959343003402</v>
      </c>
      <c r="F98" s="3">
        <f>summary!I128</f>
        <v>-1.1225872828730161</v>
      </c>
      <c r="G98" s="3">
        <f>summary!J128</f>
        <v>1.0783596418216745</v>
      </c>
      <c r="H98" s="3">
        <f>summary!K128</f>
        <v>2.5484724830625809</v>
      </c>
      <c r="I98" s="3">
        <f>summary!L128</f>
        <v>1.0539400953006886</v>
      </c>
      <c r="J98" s="3">
        <f>summary!M128</f>
        <v>0.33936464213472195</v>
      </c>
      <c r="K98" s="3">
        <f>summary!N128</f>
        <v>2.8275036989704772</v>
      </c>
      <c r="L98" s="3">
        <f>summary!O128</f>
        <v>0.68729835914607851</v>
      </c>
      <c r="M98" s="3">
        <f>summary!P128</f>
        <v>0.42830426534798005</v>
      </c>
      <c r="N98" s="3">
        <f>summary!Q128</f>
        <v>1.1012660729320287</v>
      </c>
      <c r="O98" s="3">
        <f>summary!R128</f>
        <v>0.74557604761969876</v>
      </c>
      <c r="P98" s="3">
        <f>summary!S128</f>
        <v>-1.2736834688044008</v>
      </c>
      <c r="Q98" s="1"/>
      <c r="R98" s="27">
        <f t="shared" si="3"/>
        <v>0.79005066789205303</v>
      </c>
      <c r="S98" s="27">
        <f t="shared" si="4"/>
        <v>0.30200025960837895</v>
      </c>
      <c r="T98" s="27"/>
      <c r="W98">
        <f t="shared" si="5"/>
        <v>0.9930855833786284</v>
      </c>
    </row>
    <row r="99" spans="1:23" x14ac:dyDescent="0.15">
      <c r="A99">
        <v>46.5</v>
      </c>
      <c r="C99" s="3">
        <f>summary!F129</f>
        <v>-6.6761687434405373E-2</v>
      </c>
      <c r="D99" s="3">
        <f>summary!G129</f>
        <v>-0.4284325552890228</v>
      </c>
      <c r="E99" s="3">
        <f>summary!H129</f>
        <v>1.6473553389403345E-2</v>
      </c>
      <c r="F99" s="3">
        <f>summary!I129</f>
        <v>-1.8672673077332451</v>
      </c>
      <c r="G99" s="3">
        <f>summary!J129</f>
        <v>-1.5760923645935354</v>
      </c>
      <c r="H99" s="3">
        <f>summary!K129</f>
        <v>0.89354022090069385</v>
      </c>
      <c r="I99" s="3">
        <f>summary!L129</f>
        <v>0.49255923999696305</v>
      </c>
      <c r="J99" s="3">
        <f>summary!M129</f>
        <v>0.69124005458157378</v>
      </c>
      <c r="K99" s="3">
        <f>summary!N129</f>
        <v>1.6284415665578262</v>
      </c>
      <c r="L99" s="3">
        <f>summary!O129</f>
        <v>1.6549817027379743</v>
      </c>
      <c r="M99" s="3">
        <f>summary!P129</f>
        <v>0.17210525393173168</v>
      </c>
      <c r="N99" s="3">
        <f>summary!Q129</f>
        <v>-1.7096729343415249</v>
      </c>
      <c r="O99" s="3">
        <f>summary!R129</f>
        <v>-1.4230896762235621</v>
      </c>
      <c r="P99" s="3">
        <f>summary!S129</f>
        <v>0.95447525488317508</v>
      </c>
      <c r="Q99" s="1"/>
      <c r="R99" s="27">
        <f t="shared" si="3"/>
        <v>-0.11707499488608684</v>
      </c>
      <c r="S99" s="27">
        <f t="shared" si="4"/>
        <v>0.33843783271735967</v>
      </c>
      <c r="T99" s="27"/>
      <c r="W99">
        <f t="shared" si="5"/>
        <v>-6.6761687434405373E-2</v>
      </c>
    </row>
    <row r="100" spans="1:23" x14ac:dyDescent="0.15">
      <c r="A100">
        <v>47</v>
      </c>
      <c r="C100" s="3">
        <f>summary!F130</f>
        <v>0.95766514012290904</v>
      </c>
      <c r="D100" s="3">
        <f>summary!G130</f>
        <v>2.3064029988054671</v>
      </c>
      <c r="E100" s="3">
        <f>summary!H130</f>
        <v>-1.0073669960703369</v>
      </c>
      <c r="F100" s="3">
        <f>summary!I130</f>
        <v>0.20544653790898793</v>
      </c>
      <c r="G100" s="3">
        <f>summary!J130</f>
        <v>1.1797016384959633</v>
      </c>
      <c r="H100" s="3">
        <f>summary!K130</f>
        <v>-0.7333078965089056</v>
      </c>
      <c r="I100" s="3">
        <f>summary!L130</f>
        <v>4.6380657461877028E-2</v>
      </c>
      <c r="J100" s="3">
        <f>summary!M130</f>
        <v>-0.96201745181500942</v>
      </c>
      <c r="K100" s="3">
        <f>summary!N130</f>
        <v>0.67671503446848058</v>
      </c>
      <c r="L100" s="3">
        <f>summary!O130</f>
        <v>0.35930881063827996</v>
      </c>
      <c r="M100" s="3">
        <f>summary!P130</f>
        <v>0.47648194684979095</v>
      </c>
      <c r="N100" s="3">
        <f>summary!Q130</f>
        <v>-1.5685001371493503</v>
      </c>
      <c r="O100" s="3">
        <f>summary!R130</f>
        <v>-1.34849754965672</v>
      </c>
      <c r="P100" s="3">
        <f>summary!S130</f>
        <v>-0.57730700834955795</v>
      </c>
      <c r="Q100" s="1"/>
      <c r="R100" s="27">
        <f t="shared" si="3"/>
        <v>4.5262517965494957E-2</v>
      </c>
      <c r="S100" s="27">
        <f t="shared" si="4"/>
        <v>0.31231933662691214</v>
      </c>
      <c r="T100" s="27"/>
      <c r="W100">
        <f t="shared" si="5"/>
        <v>0.20544653790898793</v>
      </c>
    </row>
    <row r="101" spans="1:23" x14ac:dyDescent="0.15">
      <c r="A101">
        <v>47.5</v>
      </c>
      <c r="C101" s="3">
        <f>summary!F131</f>
        <v>-0.46892130880855298</v>
      </c>
      <c r="D101" s="3">
        <f>summary!G131</f>
        <v>0.29026718076932001</v>
      </c>
      <c r="E101" s="3">
        <f>summary!H131</f>
        <v>-1.1230676240003405</v>
      </c>
      <c r="F101" s="3">
        <f>summary!I131</f>
        <v>0.59523811506814384</v>
      </c>
      <c r="G101" s="3">
        <f>summary!J131</f>
        <v>-0.56333858009618931</v>
      </c>
      <c r="H101" s="3">
        <f>summary!K131</f>
        <v>0.88427133765605992</v>
      </c>
      <c r="I101" s="3">
        <f>summary!L131</f>
        <v>0.1391965430327945</v>
      </c>
      <c r="J101" s="3">
        <f>summary!M131</f>
        <v>0.63297608095170943</v>
      </c>
      <c r="K101" s="3">
        <f>summary!N131</f>
        <v>1.4531673423913982</v>
      </c>
      <c r="L101" s="3">
        <f>summary!O131</f>
        <v>1.8376157998828166</v>
      </c>
      <c r="M101" s="3">
        <f>summary!P131</f>
        <v>0.27145680451918336</v>
      </c>
      <c r="N101" s="3">
        <f>summary!Q131</f>
        <v>0.20132795934308853</v>
      </c>
      <c r="O101" s="3">
        <f>summary!R131</f>
        <v>-1.2015544666024325</v>
      </c>
      <c r="P101" s="3">
        <f>summary!S131</f>
        <v>-0.94919521918413152</v>
      </c>
      <c r="Q101" s="1"/>
      <c r="R101" s="27">
        <f t="shared" si="3"/>
        <v>0.22681809108515377</v>
      </c>
      <c r="S101" s="27">
        <f t="shared" si="4"/>
        <v>0.25085405799321775</v>
      </c>
      <c r="T101" s="27"/>
      <c r="W101">
        <f t="shared" si="5"/>
        <v>0.1391965430327945</v>
      </c>
    </row>
    <row r="102" spans="1:23" x14ac:dyDescent="0.15">
      <c r="A102">
        <v>48</v>
      </c>
      <c r="C102" s="3">
        <f>summary!F132</f>
        <v>0.54607515593324174</v>
      </c>
      <c r="D102" s="3">
        <f>summary!G132</f>
        <v>2.6569892499637238</v>
      </c>
      <c r="E102" s="3">
        <f>summary!H132</f>
        <v>0.81851405511620279</v>
      </c>
      <c r="F102" s="3">
        <f>summary!I132</f>
        <v>-0.56786636658312262</v>
      </c>
      <c r="G102" s="3">
        <f>summary!J132</f>
        <v>-0.35296625027583267</v>
      </c>
      <c r="H102" s="3">
        <f>summary!K132</f>
        <v>0.74040852640925481</v>
      </c>
      <c r="I102" s="3">
        <f>summary!L132</f>
        <v>0.55699365467485473</v>
      </c>
      <c r="J102" s="3">
        <f>summary!M132</f>
        <v>0.68492954780223148</v>
      </c>
      <c r="K102" s="3">
        <f>summary!N132</f>
        <v>4.2386522260325581</v>
      </c>
      <c r="L102" s="3">
        <f>summary!O132</f>
        <v>-3.7067024049881062E-2</v>
      </c>
      <c r="M102" s="3">
        <f>summary!P132</f>
        <v>1.1316694741507096</v>
      </c>
      <c r="N102" s="3">
        <f>summary!Q132</f>
        <v>-2.1541984514078174</v>
      </c>
      <c r="O102" s="3">
        <f>summary!R132</f>
        <v>0.78315248754020195</v>
      </c>
      <c r="P102" s="3">
        <f>summary!S132</f>
        <v>-1.5850487299563072</v>
      </c>
      <c r="Q102" s="1"/>
      <c r="R102" s="27">
        <f t="shared" si="3"/>
        <v>0.69579125271587117</v>
      </c>
      <c r="S102" s="27">
        <f t="shared" si="4"/>
        <v>0.42374156041131877</v>
      </c>
      <c r="T102" s="27"/>
      <c r="W102">
        <f t="shared" si="5"/>
        <v>0.55699365467485473</v>
      </c>
    </row>
    <row r="103" spans="1:23" x14ac:dyDescent="0.15">
      <c r="A103">
        <v>48.5</v>
      </c>
      <c r="C103" s="3">
        <f>summary!F133</f>
        <v>-0.53083202903685101</v>
      </c>
      <c r="D103" s="3">
        <f>summary!G133</f>
        <v>1.2263565983395432</v>
      </c>
      <c r="E103" s="3">
        <f>summary!H133</f>
        <v>-1.9320973515156239E-2</v>
      </c>
      <c r="F103" s="3">
        <f>summary!I133</f>
        <v>-2.069939585630161</v>
      </c>
      <c r="G103" s="3">
        <f>summary!J133</f>
        <v>-2.4663688606941041</v>
      </c>
      <c r="H103" s="3">
        <f>summary!K133</f>
        <v>1.6542844513056776</v>
      </c>
      <c r="I103" s="3">
        <f>summary!L133</f>
        <v>-1.0670991711180431</v>
      </c>
      <c r="J103" s="3">
        <f>summary!M133</f>
        <v>-3.7818809108203059E-2</v>
      </c>
      <c r="K103" s="3">
        <f>summary!N133</f>
        <v>-0.37351260175772216</v>
      </c>
      <c r="L103" s="3">
        <f>summary!O133</f>
        <v>-0.2077803131257881</v>
      </c>
      <c r="M103" s="3">
        <f>summary!P133</f>
        <v>1.3127963842375918</v>
      </c>
      <c r="N103" s="3">
        <f>summary!Q133</f>
        <v>0.79777167400335858</v>
      </c>
      <c r="O103" s="3">
        <f>summary!R133</f>
        <v>-1.41107191819084</v>
      </c>
      <c r="P103" s="3">
        <f>summary!S133</f>
        <v>1.6662576275619769</v>
      </c>
      <c r="Q103" s="1"/>
      <c r="R103" s="27">
        <f t="shared" si="3"/>
        <v>-0.24557962725313059</v>
      </c>
      <c r="S103" s="27">
        <f t="shared" si="4"/>
        <v>0.3560842985876479</v>
      </c>
      <c r="T103" s="27"/>
      <c r="W103">
        <f t="shared" si="5"/>
        <v>-0.53083202903685101</v>
      </c>
    </row>
    <row r="104" spans="1:23" x14ac:dyDescent="0.15">
      <c r="A104">
        <v>49</v>
      </c>
      <c r="C104" s="3">
        <f>summary!F134</f>
        <v>-0.61249002845539069</v>
      </c>
      <c r="D104" s="3">
        <f>summary!G134</f>
        <v>0.4079008851917621</v>
      </c>
      <c r="E104" s="3">
        <f>summary!H134</f>
        <v>-4.6007671218898958</v>
      </c>
      <c r="F104" s="3">
        <f>summary!I134</f>
        <v>-0.13710145844651778</v>
      </c>
      <c r="G104" s="3">
        <f>summary!J134</f>
        <v>-1.4304340237436524</v>
      </c>
      <c r="H104" s="3">
        <f>summary!K134</f>
        <v>1.6508046226264808</v>
      </c>
      <c r="I104" s="3">
        <f>summary!L134</f>
        <v>-0.56887217624144271</v>
      </c>
      <c r="J104" s="3">
        <f>summary!M134</f>
        <v>0.84287042660061051</v>
      </c>
      <c r="K104" s="3">
        <f>summary!N134</f>
        <v>-1.9424943450336587</v>
      </c>
      <c r="L104" s="3">
        <f>summary!O134</f>
        <v>-0.69372190731880479</v>
      </c>
      <c r="M104" s="3">
        <f>summary!P134</f>
        <v>0.18363901887283943</v>
      </c>
      <c r="N104" s="3">
        <f>summary!Q134</f>
        <v>-1.5153856210274173</v>
      </c>
      <c r="O104" s="3">
        <f>summary!R134</f>
        <v>0.51768083120877217</v>
      </c>
      <c r="P104" s="3">
        <f>summary!S134</f>
        <v>-0.38295764937613336</v>
      </c>
      <c r="Q104" s="1"/>
      <c r="R104" s="27">
        <f t="shared" ref="R104:R116" si="6">AVERAGE(C104:O104)</f>
        <v>-0.60756699212740883</v>
      </c>
      <c r="S104" s="27">
        <f t="shared" ref="S104:S116" si="7">STDEV(C104:O104)/SQRT(COUNT(C104:O104))</f>
        <v>0.435496922352405</v>
      </c>
      <c r="T104" s="27"/>
      <c r="W104">
        <f t="shared" si="5"/>
        <v>-0.56887217624144271</v>
      </c>
    </row>
    <row r="105" spans="1:23" x14ac:dyDescent="0.15">
      <c r="A105">
        <v>49.5</v>
      </c>
      <c r="C105" s="3">
        <f>summary!F135</f>
        <v>0.69283943567430972</v>
      </c>
      <c r="D105" s="3">
        <f>summary!G135</f>
        <v>-0.97512295083031897</v>
      </c>
      <c r="E105" s="3">
        <f>summary!H135</f>
        <v>-0.12284451492518968</v>
      </c>
      <c r="F105" s="3">
        <f>summary!I135</f>
        <v>6.4459035226541381E-3</v>
      </c>
      <c r="G105" s="3">
        <f>summary!J135</f>
        <v>-0.67275885353140752</v>
      </c>
      <c r="H105" s="3">
        <f>summary!K135</f>
        <v>2.0382125823076112</v>
      </c>
      <c r="I105" s="3">
        <f>summary!L135</f>
        <v>0.1688976704037263</v>
      </c>
      <c r="J105" s="3">
        <f>summary!M135</f>
        <v>1.6962855306110403</v>
      </c>
      <c r="K105" s="3">
        <f>summary!N135</f>
        <v>2.9613588340508445</v>
      </c>
      <c r="L105" s="3">
        <f>summary!O135</f>
        <v>1.1069193146534964</v>
      </c>
      <c r="M105" s="3">
        <f>summary!P135</f>
        <v>1.4065624907522587</v>
      </c>
      <c r="N105" s="3">
        <f>summary!Q135</f>
        <v>-1.8329546941770132</v>
      </c>
      <c r="O105" s="3">
        <f>summary!R135</f>
        <v>-2.2332130360374789</v>
      </c>
      <c r="P105" s="3">
        <f>summary!S135</f>
        <v>-0.1746484381423242</v>
      </c>
      <c r="Q105" s="1"/>
      <c r="R105" s="27">
        <f t="shared" si="6"/>
        <v>0.3262021317288103</v>
      </c>
      <c r="S105" s="27">
        <f t="shared" si="7"/>
        <v>0.4228705758888614</v>
      </c>
      <c r="T105" s="27"/>
      <c r="W105">
        <f t="shared" si="5"/>
        <v>6.4459035226541381E-3</v>
      </c>
    </row>
    <row r="106" spans="1:23" x14ac:dyDescent="0.15">
      <c r="A106">
        <v>50</v>
      </c>
      <c r="C106" s="3">
        <f>summary!F136</f>
        <v>0.64365804032161256</v>
      </c>
      <c r="D106" s="3">
        <f>summary!G136</f>
        <v>0.29109771860596401</v>
      </c>
      <c r="E106" s="3">
        <f>summary!H136</f>
        <v>-1.5466364169046745</v>
      </c>
      <c r="F106" s="3">
        <f>summary!I136</f>
        <v>-1.6179655776704642</v>
      </c>
      <c r="G106" s="3">
        <f>summary!J136</f>
        <v>1.0103866450755197</v>
      </c>
      <c r="H106" s="3">
        <f>summary!K136</f>
        <v>-0.17806356656920266</v>
      </c>
      <c r="I106" s="3">
        <f>summary!L136</f>
        <v>-0.17731656583996638</v>
      </c>
      <c r="J106" s="3">
        <f>summary!M136</f>
        <v>-0.60734784553640675</v>
      </c>
      <c r="K106" s="3">
        <f>summary!N136</f>
        <v>0.28049838325501852</v>
      </c>
      <c r="L106" s="3">
        <f>summary!O136</f>
        <v>0.25513207780471053</v>
      </c>
      <c r="M106" s="3">
        <f>summary!P136</f>
        <v>2.1636943808383253</v>
      </c>
      <c r="N106" s="3">
        <f>summary!Q136</f>
        <v>-0.95589353993746384</v>
      </c>
      <c r="O106" s="3">
        <f>summary!R136</f>
        <v>1.2279508326179376</v>
      </c>
      <c r="P106" s="3">
        <f>summary!S136</f>
        <v>-1.4188950832029006</v>
      </c>
      <c r="Q106" s="1"/>
      <c r="R106" s="27">
        <f t="shared" si="6"/>
        <v>6.0707274312377657E-2</v>
      </c>
      <c r="S106" s="27">
        <f t="shared" si="7"/>
        <v>0.30128849043789968</v>
      </c>
      <c r="T106" s="27"/>
      <c r="W106">
        <f t="shared" si="5"/>
        <v>-0.17731656583996638</v>
      </c>
    </row>
    <row r="107" spans="1:23" x14ac:dyDescent="0.15">
      <c r="A107">
        <v>50.5</v>
      </c>
      <c r="C107" s="3">
        <f>summary!F137</f>
        <v>0.70375358802147503</v>
      </c>
      <c r="D107" s="3">
        <f>summary!G137</f>
        <v>0.13872446396579183</v>
      </c>
      <c r="E107" s="3">
        <f>summary!H137</f>
        <v>-1.7791747633945421</v>
      </c>
      <c r="F107" s="3">
        <f>summary!I137</f>
        <v>1.541727476276249</v>
      </c>
      <c r="G107" s="3">
        <f>summary!J137</f>
        <v>1.3185203601495119</v>
      </c>
      <c r="H107" s="3">
        <f>summary!K137</f>
        <v>2.0531745596966902</v>
      </c>
      <c r="I107" s="3">
        <f>summary!L137</f>
        <v>-0.1143278198870351</v>
      </c>
      <c r="J107" s="3">
        <f>summary!M137</f>
        <v>-0.956384233234709</v>
      </c>
      <c r="K107" s="3">
        <f>summary!N137</f>
        <v>-0.83525783625528882</v>
      </c>
      <c r="L107" s="3">
        <f>summary!O137</f>
        <v>0.45439171438695575</v>
      </c>
      <c r="M107" s="3">
        <f>summary!P137</f>
        <v>2.9353907387876919</v>
      </c>
      <c r="N107" s="3">
        <f>summary!Q137</f>
        <v>-0.28805331553398217</v>
      </c>
      <c r="O107" s="3">
        <f>summary!R137</f>
        <v>-0.96399557527559376</v>
      </c>
      <c r="P107" s="3">
        <f>summary!S137</f>
        <v>-0.57739776594421033</v>
      </c>
      <c r="Q107" s="1"/>
      <c r="R107" s="27">
        <f t="shared" si="6"/>
        <v>0.32372995059255494</v>
      </c>
      <c r="S107" s="27">
        <f t="shared" si="7"/>
        <v>0.37646430183239527</v>
      </c>
      <c r="T107" s="27"/>
      <c r="W107">
        <f t="shared" si="5"/>
        <v>0.70375358802147503</v>
      </c>
    </row>
    <row r="108" spans="1:23" x14ac:dyDescent="0.15">
      <c r="A108">
        <v>51</v>
      </c>
      <c r="C108" s="3">
        <f>summary!F138</f>
        <v>-0.19319839423386834</v>
      </c>
      <c r="D108" s="3">
        <f>summary!G138</f>
        <v>1.681879332809624</v>
      </c>
      <c r="E108" s="3">
        <f>summary!H138</f>
        <v>-3.8961730702897395</v>
      </c>
      <c r="F108" s="3">
        <f>summary!I138</f>
        <v>1.3389467917504714</v>
      </c>
      <c r="G108" s="3">
        <f>summary!J138</f>
        <v>0.19073208772554848</v>
      </c>
      <c r="H108" s="3">
        <f>summary!K138</f>
        <v>0.39232050935230078</v>
      </c>
      <c r="I108" s="3">
        <f>summary!L138</f>
        <v>-0.36843337289348876</v>
      </c>
      <c r="J108" s="3">
        <f>summary!M138</f>
        <v>2.807255123494623E-2</v>
      </c>
      <c r="K108" s="3">
        <f>summary!N138</f>
        <v>2.9112383314703565</v>
      </c>
      <c r="L108" s="3">
        <f>summary!O138</f>
        <v>0.46954484069431734</v>
      </c>
      <c r="M108" s="3">
        <f>summary!P138</f>
        <v>0.57572593825900331</v>
      </c>
      <c r="N108" s="3">
        <f>summary!Q138</f>
        <v>0.11060560283897392</v>
      </c>
      <c r="O108" s="3">
        <f>summary!R138</f>
        <v>1.0435643265621084</v>
      </c>
      <c r="P108" s="3">
        <f>summary!S138</f>
        <v>0.53183732676416506</v>
      </c>
      <c r="Q108" s="1"/>
      <c r="R108" s="27">
        <f t="shared" si="6"/>
        <v>0.32960195963696565</v>
      </c>
      <c r="S108" s="27">
        <f t="shared" si="7"/>
        <v>0.43028037005944098</v>
      </c>
      <c r="T108" s="27"/>
      <c r="W108">
        <f t="shared" si="5"/>
        <v>0.19073208772554848</v>
      </c>
    </row>
    <row r="109" spans="1:23" x14ac:dyDescent="0.15">
      <c r="A109">
        <v>51.5</v>
      </c>
      <c r="C109" s="3">
        <f>summary!F139</f>
        <v>-0.89250000518919892</v>
      </c>
      <c r="D109" s="3">
        <f>summary!G139</f>
        <v>2.2820015173489616</v>
      </c>
      <c r="E109" s="3">
        <f>summary!H139</f>
        <v>-1.5901745008807657</v>
      </c>
      <c r="F109" s="3">
        <f>summary!I139</f>
        <v>0.7667873055070531</v>
      </c>
      <c r="G109" s="3">
        <f>summary!J139</f>
        <v>-1.3209590257106476</v>
      </c>
      <c r="H109" s="3">
        <f>summary!K139</f>
        <v>-0.13034282808199882</v>
      </c>
      <c r="I109" s="3">
        <f>summary!L139</f>
        <v>-2.3801498303113742</v>
      </c>
      <c r="J109" s="3">
        <f>summary!M139</f>
        <v>0.11891063321176223</v>
      </c>
      <c r="K109" s="3">
        <f>summary!N139</f>
        <v>1.4838084652896717</v>
      </c>
      <c r="L109" s="3">
        <f>summary!O139</f>
        <v>1.2583111265847631</v>
      </c>
      <c r="M109" s="3">
        <f>summary!P139</f>
        <v>1.6743262415906537</v>
      </c>
      <c r="N109" s="3">
        <f>summary!Q139</f>
        <v>-1.592316720056473</v>
      </c>
      <c r="O109" s="3">
        <f>summary!R139</f>
        <v>-1.691554306088171</v>
      </c>
      <c r="P109" s="3">
        <f>summary!S139</f>
        <v>-0.62149214237411121</v>
      </c>
      <c r="Q109" s="1"/>
      <c r="R109" s="27">
        <f t="shared" si="6"/>
        <v>-0.15491168667582797</v>
      </c>
      <c r="S109" s="27">
        <f t="shared" si="7"/>
        <v>0.42543448363001046</v>
      </c>
      <c r="T109" s="27"/>
      <c r="W109">
        <f t="shared" si="5"/>
        <v>-0.89250000518919892</v>
      </c>
    </row>
    <row r="110" spans="1:23" x14ac:dyDescent="0.15">
      <c r="A110">
        <v>52</v>
      </c>
      <c r="C110" s="3">
        <f>summary!F140</f>
        <v>-0.67770112487897005</v>
      </c>
      <c r="D110" s="3">
        <f>summary!G140</f>
        <v>-0.66441149212773842</v>
      </c>
      <c r="E110" s="3">
        <f>summary!H140</f>
        <v>0.20511805521911966</v>
      </c>
      <c r="F110" s="3">
        <f>summary!I140</f>
        <v>0.50044702300131527</v>
      </c>
      <c r="G110" s="3">
        <f>summary!J140</f>
        <v>-2.4307230829489237</v>
      </c>
      <c r="H110" s="3">
        <f>summary!K140</f>
        <v>0.28609726572487282</v>
      </c>
      <c r="I110" s="3">
        <f>summary!L140</f>
        <v>1.6061207498777839</v>
      </c>
      <c r="J110" s="3">
        <f>summary!M140</f>
        <v>-1.2749282476864809</v>
      </c>
      <c r="K110" s="3">
        <f>summary!N140</f>
        <v>2.0007586401417403</v>
      </c>
      <c r="L110" s="3">
        <f>summary!O140</f>
        <v>1.0889929919578618</v>
      </c>
      <c r="M110" s="3">
        <f>summary!P140</f>
        <v>2.3687199776301853</v>
      </c>
      <c r="N110" s="3">
        <f>summary!Q140</f>
        <v>0.34546444301265056</v>
      </c>
      <c r="O110" s="3">
        <f>summary!R140</f>
        <v>0.68311918645551573</v>
      </c>
      <c r="P110" s="3">
        <f>summary!S140</f>
        <v>-0.2172606905612364</v>
      </c>
      <c r="Q110" s="1"/>
      <c r="R110" s="27">
        <f t="shared" si="6"/>
        <v>0.31054418349068708</v>
      </c>
      <c r="S110" s="27">
        <f t="shared" si="7"/>
        <v>0.37142015290038238</v>
      </c>
      <c r="T110" s="27"/>
      <c r="W110">
        <f t="shared" si="5"/>
        <v>0.20511805521911966</v>
      </c>
    </row>
    <row r="111" spans="1:23" x14ac:dyDescent="0.15">
      <c r="A111">
        <v>52.5</v>
      </c>
      <c r="B111" s="3"/>
      <c r="C111" s="3">
        <f>summary!F141</f>
        <v>-0.55760820386377463</v>
      </c>
      <c r="D111" s="3">
        <f>summary!G141</f>
        <v>2.4177065877971815</v>
      </c>
      <c r="E111" s="3">
        <f>summary!H141</f>
        <v>-0.4492858208357568</v>
      </c>
      <c r="F111" s="3">
        <f>summary!I141</f>
        <v>0.71839910714357691</v>
      </c>
      <c r="G111" s="3">
        <f>summary!J141</f>
        <v>1.4880997990838549</v>
      </c>
      <c r="H111" s="3">
        <f>summary!K141</f>
        <v>1.461147455151244</v>
      </c>
      <c r="I111" s="3">
        <f>summary!L141</f>
        <v>-0.21158618514862754</v>
      </c>
      <c r="J111" s="3">
        <f>summary!M141</f>
        <v>-0.85708644673293077</v>
      </c>
      <c r="K111" s="3">
        <f>summary!N141</f>
        <v>0.11385998558885754</v>
      </c>
      <c r="L111" s="3">
        <f>summary!O141</f>
        <v>-0.3760668580158914</v>
      </c>
      <c r="M111" s="3">
        <f>summary!P141</f>
        <v>0.2376322895037134</v>
      </c>
      <c r="N111" s="3">
        <f>summary!Q141</f>
        <v>0.32076258851891626</v>
      </c>
      <c r="O111" s="3">
        <f>summary!R141</f>
        <v>-1.7181581313869123</v>
      </c>
      <c r="P111" s="3">
        <f>summary!S141</f>
        <v>0.78434130019467352</v>
      </c>
      <c r="Q111" s="38"/>
      <c r="R111" s="30">
        <f t="shared" si="6"/>
        <v>0.19906278206180397</v>
      </c>
      <c r="S111" s="30">
        <f t="shared" si="7"/>
        <v>0.30752968866829367</v>
      </c>
      <c r="T111" s="27"/>
      <c r="W111">
        <f t="shared" si="5"/>
        <v>0.71839910714357691</v>
      </c>
    </row>
    <row r="112" spans="1:23" x14ac:dyDescent="0.15">
      <c r="A112">
        <v>53</v>
      </c>
      <c r="C112" s="3">
        <f>summary!F142</f>
        <v>-2.0240995802148878</v>
      </c>
      <c r="D112" s="3">
        <f>summary!G142</f>
        <v>1.1182562946224688</v>
      </c>
      <c r="E112" s="3">
        <f>summary!H142</f>
        <v>0.3217483487896764</v>
      </c>
      <c r="F112" s="3">
        <f>summary!I142</f>
        <v>1.8500650116548196</v>
      </c>
      <c r="G112" s="3">
        <f>summary!J142</f>
        <v>-4.2543165088486612</v>
      </c>
      <c r="H112" s="3">
        <f>summary!K142</f>
        <v>3.5658724144996894</v>
      </c>
      <c r="I112" s="3">
        <f>summary!L142</f>
        <v>-0.57573484846174183</v>
      </c>
      <c r="J112" s="3">
        <f>summary!M142</f>
        <v>-0.15315165159549449</v>
      </c>
      <c r="K112" s="3">
        <f>summary!N142</f>
        <v>-0.64139125831373667</v>
      </c>
      <c r="L112" s="3">
        <f>summary!O142</f>
        <v>-0.13509450301378439</v>
      </c>
      <c r="M112" s="3">
        <f>summary!P142</f>
        <v>2.3983498023769663</v>
      </c>
      <c r="N112" s="3">
        <f>summary!Q142</f>
        <v>-7.7479049409566486E-2</v>
      </c>
      <c r="O112" s="3">
        <f>summary!R142</f>
        <v>2.1962318955497353</v>
      </c>
      <c r="P112" s="3">
        <f>summary!S142</f>
        <v>0.87362857924692483</v>
      </c>
      <c r="R112" s="27">
        <f t="shared" si="6"/>
        <v>0.27609664366426789</v>
      </c>
      <c r="S112" s="27">
        <f t="shared" si="7"/>
        <v>0.56649784906792289</v>
      </c>
      <c r="T112" s="27"/>
      <c r="W112">
        <f t="shared" si="5"/>
        <v>0.3217483487896764</v>
      </c>
    </row>
    <row r="113" spans="1:23" x14ac:dyDescent="0.15">
      <c r="A113">
        <v>53.5</v>
      </c>
      <c r="C113" s="3">
        <f>summary!F143</f>
        <v>-3.9766747592221305E-2</v>
      </c>
      <c r="D113" s="3">
        <f>summary!G143</f>
        <v>1.0848150765917157</v>
      </c>
      <c r="E113" s="3">
        <f>summary!H143</f>
        <v>0.77718153918108723</v>
      </c>
      <c r="F113" s="3">
        <f>summary!I143</f>
        <v>0.45193688654234526</v>
      </c>
      <c r="G113" s="3">
        <f>summary!J143</f>
        <v>-1.1813497880830179</v>
      </c>
      <c r="H113" s="3">
        <f>summary!K143</f>
        <v>0.84115665776453363</v>
      </c>
      <c r="I113" s="3">
        <f>summary!L143</f>
        <v>-0.13451067086803573</v>
      </c>
      <c r="J113" s="3">
        <f>summary!M143</f>
        <v>0.23414340994703836</v>
      </c>
      <c r="K113" s="3">
        <f>summary!N143</f>
        <v>2.6132692484385824</v>
      </c>
      <c r="L113" s="3">
        <f>summary!O143</f>
        <v>0.82391534362243579</v>
      </c>
      <c r="M113" s="3">
        <f>summary!P143</f>
        <v>1.8950938457292625</v>
      </c>
      <c r="N113" s="3">
        <f>summary!Q143</f>
        <v>-0.51141120798684636</v>
      </c>
      <c r="O113" s="3">
        <f>summary!R143</f>
        <v>-0.21724329231484654</v>
      </c>
      <c r="P113" s="3">
        <f>summary!S143</f>
        <v>1.208968475435428</v>
      </c>
      <c r="R113" s="27">
        <f t="shared" si="6"/>
        <v>0.51055617699784872</v>
      </c>
      <c r="S113" s="27">
        <f t="shared" si="7"/>
        <v>0.27944727756477178</v>
      </c>
      <c r="T113" s="27"/>
      <c r="W113">
        <f t="shared" si="5"/>
        <v>0.45193688654234526</v>
      </c>
    </row>
    <row r="114" spans="1:23" x14ac:dyDescent="0.15">
      <c r="A114">
        <v>54</v>
      </c>
      <c r="C114" s="3">
        <f>summary!F144</f>
        <v>0.31711646046186009</v>
      </c>
      <c r="D114" s="3">
        <f>summary!G144</f>
        <v>-0.20789965158312051</v>
      </c>
      <c r="E114" s="3">
        <f>summary!H144</f>
        <v>0.39483189352183323</v>
      </c>
      <c r="F114" s="3">
        <f>summary!I144</f>
        <v>-0.19510327898158741</v>
      </c>
      <c r="G114" s="3">
        <f>summary!J144</f>
        <v>-1.1195269227395372</v>
      </c>
      <c r="H114" s="3">
        <f>summary!K144</f>
        <v>-1.5875199352524252</v>
      </c>
      <c r="I114" s="3">
        <f>summary!L144</f>
        <v>0.33789026679437512</v>
      </c>
      <c r="J114" s="3">
        <f>summary!M144</f>
        <v>0.86489917476104372</v>
      </c>
      <c r="K114" s="3">
        <f>summary!N144</f>
        <v>1.9114261881078041</v>
      </c>
      <c r="L114" s="3">
        <f>summary!O144</f>
        <v>-0.38196697855651035</v>
      </c>
      <c r="M114" s="3">
        <f>summary!P144</f>
        <v>1.8365867689507605</v>
      </c>
      <c r="N114" s="3">
        <f>summary!Q144</f>
        <v>1.4371642062121954</v>
      </c>
      <c r="O114" s="3">
        <f>summary!R144</f>
        <v>0.63744479407830679</v>
      </c>
      <c r="P114" s="3">
        <f>summary!S144</f>
        <v>-1.0420423672820074</v>
      </c>
      <c r="R114" s="27">
        <f t="shared" si="6"/>
        <v>0.32656484505961525</v>
      </c>
      <c r="S114" s="27">
        <f t="shared" si="7"/>
        <v>0.29123323073339741</v>
      </c>
      <c r="T114" s="27"/>
      <c r="W114">
        <f t="shared" si="5"/>
        <v>-0.19510327898158741</v>
      </c>
    </row>
    <row r="115" spans="1:23" x14ac:dyDescent="0.15">
      <c r="A115">
        <v>54.5</v>
      </c>
      <c r="C115" s="3">
        <f>summary!F145</f>
        <v>-0.68949614518245816</v>
      </c>
      <c r="D115" s="3">
        <f>summary!G145</f>
        <v>1.0935526637152244</v>
      </c>
      <c r="E115" s="3">
        <f>summary!H145</f>
        <v>-1.2300044397616465</v>
      </c>
      <c r="F115" s="3">
        <f>summary!I145</f>
        <v>-0.36118998664713819</v>
      </c>
      <c r="G115" s="3">
        <f>summary!J145</f>
        <v>-3.9487333231110249</v>
      </c>
      <c r="H115" s="3">
        <f>summary!K145</f>
        <v>0.289562538759842</v>
      </c>
      <c r="I115" s="3">
        <f>summary!L145</f>
        <v>-1.7219284476512595</v>
      </c>
      <c r="J115" s="3">
        <f>summary!M145</f>
        <v>0.81386884351954436</v>
      </c>
      <c r="K115" s="3">
        <f>summary!N145</f>
        <v>4.7880403965246838</v>
      </c>
      <c r="L115" s="3">
        <f>summary!O145</f>
        <v>0.18377983559976871</v>
      </c>
      <c r="M115" s="3">
        <f>summary!P145</f>
        <v>-0.92787362933212569</v>
      </c>
      <c r="N115" s="3">
        <f>summary!Q145</f>
        <v>-2.0456684848455038</v>
      </c>
      <c r="O115" s="3">
        <f>summary!R145</f>
        <v>2.7990267842724577</v>
      </c>
      <c r="P115" s="3">
        <f>summary!S145</f>
        <v>0.57731841894788682</v>
      </c>
      <c r="R115" s="27">
        <f t="shared" si="6"/>
        <v>-7.3620261087664299E-2</v>
      </c>
      <c r="S115" s="27">
        <f t="shared" si="7"/>
        <v>0.6117822820365304</v>
      </c>
      <c r="T115" s="27"/>
      <c r="W115">
        <f t="shared" si="5"/>
        <v>-0.68949614518245816</v>
      </c>
    </row>
    <row r="116" spans="1:23" x14ac:dyDescent="0.15">
      <c r="A116" s="31">
        <v>55</v>
      </c>
      <c r="B116" s="31"/>
      <c r="C116" s="31">
        <f>summary!F146</f>
        <v>-0.61580265020924707</v>
      </c>
      <c r="D116" s="31">
        <f>summary!G146</f>
        <v>-1.4291364685507411</v>
      </c>
      <c r="E116" s="31">
        <f>summary!H146</f>
        <v>-2.167336640417838</v>
      </c>
      <c r="F116" s="31">
        <f>summary!I146</f>
        <v>-0.32832867487108786</v>
      </c>
      <c r="G116" s="31">
        <f>summary!J146</f>
        <v>-0.54060801779304213</v>
      </c>
      <c r="H116" s="31">
        <f>summary!K146</f>
        <v>-0.53983158450861612</v>
      </c>
      <c r="I116" s="31">
        <f>summary!L146</f>
        <v>0.76739890040122438</v>
      </c>
      <c r="J116" s="31">
        <f>summary!M146</f>
        <v>-0.61622838363448218</v>
      </c>
      <c r="K116" s="31">
        <f>summary!N146</f>
        <v>1.8221278553274785</v>
      </c>
      <c r="L116" s="31">
        <f>summary!O146</f>
        <v>0.60755983739519304</v>
      </c>
      <c r="M116" s="31">
        <f>summary!P146</f>
        <v>-0.60834372349490728</v>
      </c>
      <c r="N116" s="31">
        <f>summary!Q146</f>
        <v>-1.7334611589880038</v>
      </c>
      <c r="O116" s="31">
        <f>summary!R146</f>
        <v>2.0438140540279948</v>
      </c>
      <c r="P116" s="31">
        <f>summary!S146</f>
        <v>9.731467777087574E-2</v>
      </c>
      <c r="Q116" s="31"/>
      <c r="R116" s="33">
        <f t="shared" si="6"/>
        <v>-0.25678281963969807</v>
      </c>
      <c r="S116" s="33">
        <f t="shared" si="7"/>
        <v>0.3504881528897088</v>
      </c>
      <c r="T116" s="27"/>
      <c r="U116" s="2" t="s">
        <v>32</v>
      </c>
      <c r="V116" s="2"/>
      <c r="W116">
        <f t="shared" si="5"/>
        <v>-0.54060801779304213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7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7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7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125" workbookViewId="0">
      <selection activeCell="I19" sqref="I19"/>
    </sheetView>
  </sheetViews>
  <sheetFormatPr baseColWidth="10" defaultColWidth="8.83203125" defaultRowHeight="13" x14ac:dyDescent="0.15"/>
  <cols>
    <col min="1" max="3" width="13.33203125" customWidth="1"/>
    <col min="4" max="4" width="14.5" customWidth="1"/>
    <col min="5" max="5" width="12.1640625" style="1" customWidth="1"/>
    <col min="6" max="6" width="10.5" style="1" customWidth="1"/>
    <col min="7" max="7" width="10.83203125" style="1" customWidth="1"/>
    <col min="8" max="8" width="11" style="1" customWidth="1"/>
    <col min="9" max="19" width="5.5" style="1" customWidth="1"/>
    <col min="20" max="20" width="9.5" customWidth="1"/>
  </cols>
  <sheetData>
    <row r="1" spans="1:20" x14ac:dyDescent="0.15">
      <c r="E1" s="64" t="s">
        <v>50</v>
      </c>
      <c r="F1" s="64"/>
      <c r="G1" s="64"/>
      <c r="H1" s="58"/>
      <c r="I1" s="54"/>
    </row>
    <row r="2" spans="1:20" x14ac:dyDescent="0.15">
      <c r="A2" s="39" t="s">
        <v>34</v>
      </c>
      <c r="B2" s="39" t="s">
        <v>35</v>
      </c>
      <c r="C2" s="39" t="s">
        <v>43</v>
      </c>
      <c r="E2" s="39" t="s">
        <v>34</v>
      </c>
      <c r="F2" s="39" t="s">
        <v>35</v>
      </c>
      <c r="G2" s="39" t="s">
        <v>43</v>
      </c>
      <c r="H2" s="16"/>
      <c r="I2" s="16"/>
      <c r="J2" s="16"/>
      <c r="K2" s="16"/>
      <c r="L2" s="16"/>
      <c r="M2" s="16"/>
      <c r="N2" s="16"/>
      <c r="O2" s="2"/>
      <c r="P2" s="16"/>
      <c r="Q2" s="2"/>
      <c r="R2" s="2"/>
      <c r="S2" s="2"/>
    </row>
    <row r="3" spans="1:20" x14ac:dyDescent="0.15">
      <c r="A3" s="41">
        <v>6093</v>
      </c>
      <c r="B3" s="38">
        <f>MAX(summary!F46:F107)</f>
        <v>4.4592762957990528</v>
      </c>
      <c r="C3" s="1">
        <f>MIN(summary!F46:F107)</f>
        <v>-2.1561514360472813</v>
      </c>
      <c r="E3" s="41">
        <v>6093</v>
      </c>
      <c r="F3" s="38">
        <f>MAX(graph!C6:C15)</f>
        <v>1.9383538498933424</v>
      </c>
      <c r="G3" s="38">
        <f>MIN(graph!C6:C15)</f>
        <v>-1.2585423492023442</v>
      </c>
      <c r="H3" s="38"/>
      <c r="I3" s="55"/>
      <c r="J3" s="38"/>
      <c r="K3" s="38"/>
      <c r="L3" s="55"/>
      <c r="M3" s="55"/>
      <c r="N3" s="55"/>
      <c r="O3" s="38"/>
      <c r="P3" s="38"/>
      <c r="Q3" s="38"/>
      <c r="R3" s="38"/>
      <c r="S3" s="38"/>
    </row>
    <row r="4" spans="1:20" x14ac:dyDescent="0.15">
      <c r="A4" s="41">
        <v>6094</v>
      </c>
      <c r="B4" s="38">
        <f>MAX(summary!G46:G107)</f>
        <v>2.07309801694133</v>
      </c>
      <c r="C4" s="1">
        <f>MIN(summary!G46:G107)</f>
        <v>-3.7247334352948522</v>
      </c>
      <c r="E4" s="41">
        <v>6094</v>
      </c>
      <c r="F4" s="38">
        <f>MAX(graph!D6:D15)</f>
        <v>1.5721270713712672</v>
      </c>
      <c r="G4" s="38">
        <f>MIN(graph!D6:D15)</f>
        <v>-1.6841282540011722</v>
      </c>
      <c r="H4" s="38"/>
      <c r="I4" s="55"/>
      <c r="J4" s="38"/>
      <c r="K4" s="38"/>
      <c r="L4" s="55"/>
      <c r="M4" s="55"/>
      <c r="N4" s="55"/>
      <c r="O4" s="38"/>
      <c r="P4" s="38"/>
      <c r="Q4" s="38"/>
      <c r="R4" s="38"/>
      <c r="S4" s="38"/>
    </row>
    <row r="5" spans="1:20" x14ac:dyDescent="0.15">
      <c r="A5" s="49">
        <v>6099</v>
      </c>
      <c r="B5" s="38">
        <f>MAX(summary!H46:H107)</f>
        <v>4.5820929624508162</v>
      </c>
      <c r="C5" s="1">
        <f>MIN(summary!H46:H107)</f>
        <v>-2.9590244093569007</v>
      </c>
      <c r="E5" s="49">
        <v>6099</v>
      </c>
      <c r="F5" s="38">
        <f>MAX(graph!E6:E15)</f>
        <v>2.1904030709067235</v>
      </c>
      <c r="G5" s="38">
        <f>MIN(graph!E6:E15)</f>
        <v>-1.9913817706649592</v>
      </c>
      <c r="H5" s="38"/>
      <c r="I5" s="55"/>
      <c r="J5" s="38"/>
      <c r="K5" s="38"/>
      <c r="L5" s="55"/>
      <c r="M5" s="55"/>
      <c r="N5" s="55"/>
      <c r="O5" s="38"/>
      <c r="P5" s="38"/>
      <c r="Q5" s="38"/>
      <c r="R5" s="38"/>
      <c r="S5" s="38"/>
    </row>
    <row r="6" spans="1:20" x14ac:dyDescent="0.15">
      <c r="A6" s="49">
        <v>6119</v>
      </c>
      <c r="B6" s="38">
        <f>MAX(summary!I46:I107)</f>
        <v>2.1685974078181531</v>
      </c>
      <c r="C6" s="1">
        <f>MIN(summary!I46:I107)</f>
        <v>-2.2526635077515675</v>
      </c>
      <c r="E6" s="49">
        <v>6119</v>
      </c>
      <c r="F6" s="38">
        <f>MAX(graph!F6:F15)</f>
        <v>1.3276002123070398</v>
      </c>
      <c r="G6" s="38">
        <f>MIN(graph!F6:F15)</f>
        <v>-1.5018019141751635</v>
      </c>
      <c r="H6" s="38"/>
      <c r="I6" s="55"/>
      <c r="J6" s="38"/>
      <c r="K6" s="38"/>
      <c r="L6" s="55"/>
      <c r="M6" s="55"/>
      <c r="N6" s="55"/>
      <c r="O6" s="38"/>
      <c r="P6" s="38"/>
      <c r="Q6" s="38"/>
      <c r="R6" s="38"/>
      <c r="S6" s="38"/>
    </row>
    <row r="7" spans="1:20" x14ac:dyDescent="0.15">
      <c r="A7" s="49">
        <v>6120</v>
      </c>
      <c r="B7" s="38">
        <f>MAX(summary!J46:J107)</f>
        <v>3.7466125097788483</v>
      </c>
      <c r="C7" s="1">
        <f>MIN(summary!J46:J107)</f>
        <v>-3.0827320453191134</v>
      </c>
      <c r="E7" s="49">
        <v>6120</v>
      </c>
      <c r="F7" s="38">
        <f>MAX(graph!G6:G15)</f>
        <v>3.611976794913728</v>
      </c>
      <c r="G7" s="38">
        <f>MIN(graph!G6:G15)</f>
        <v>-3.5363626751934012</v>
      </c>
      <c r="H7" s="38"/>
      <c r="I7" s="55"/>
      <c r="J7" s="38"/>
      <c r="K7" s="38"/>
      <c r="L7" s="55"/>
      <c r="M7" s="55"/>
      <c r="N7" s="55"/>
      <c r="O7" s="38"/>
      <c r="P7" s="38"/>
      <c r="Q7" s="38"/>
      <c r="R7" s="38"/>
      <c r="S7" s="38"/>
    </row>
    <row r="8" spans="1:20" x14ac:dyDescent="0.15">
      <c r="A8" s="42">
        <v>6123</v>
      </c>
      <c r="B8" s="38">
        <f>MAX(summary!K46:K107)</f>
        <v>3.8137609354142863</v>
      </c>
      <c r="C8" s="1">
        <f>MIN(summary!K46:K107)</f>
        <v>-2.1560973904254954</v>
      </c>
      <c r="E8" s="42">
        <v>6123</v>
      </c>
      <c r="F8" s="38">
        <f>MAX(graph!H6:H15)</f>
        <v>2.3825553257566754</v>
      </c>
      <c r="G8" s="38">
        <f>MIN(graph!H6:H15)</f>
        <v>-1.1794662887256133</v>
      </c>
      <c r="H8" s="38"/>
      <c r="I8" s="55"/>
      <c r="J8" s="38"/>
      <c r="K8" s="38"/>
      <c r="L8" s="55"/>
      <c r="M8" s="55"/>
      <c r="N8" s="55"/>
      <c r="O8" s="38"/>
      <c r="P8" s="38"/>
      <c r="Q8" s="38"/>
      <c r="R8" s="38"/>
      <c r="S8" s="38"/>
    </row>
    <row r="9" spans="1:20" x14ac:dyDescent="0.15">
      <c r="A9" s="42">
        <v>6125</v>
      </c>
      <c r="B9" s="38">
        <f>MAX(summary!L46:L107)</f>
        <v>1.4084358268560768</v>
      </c>
      <c r="C9" s="1">
        <f>MIN(summary!L46:L107)</f>
        <v>-2.5412635157961314</v>
      </c>
      <c r="E9" s="42">
        <v>6125</v>
      </c>
      <c r="F9" s="38">
        <f>MAX(graph!I6:I15)</f>
        <v>0.76323598228217848</v>
      </c>
      <c r="G9" s="38">
        <f>MIN(graph!I6:I15)</f>
        <v>-1.6455365629895038</v>
      </c>
      <c r="H9" s="38"/>
      <c r="I9" s="55"/>
      <c r="J9" s="38"/>
      <c r="K9" s="38"/>
      <c r="L9" s="55"/>
      <c r="M9" s="55"/>
      <c r="N9" s="55"/>
      <c r="O9" s="38"/>
      <c r="P9" s="38"/>
      <c r="Q9" s="38"/>
      <c r="R9" s="38"/>
      <c r="S9" s="38"/>
    </row>
    <row r="10" spans="1:20" x14ac:dyDescent="0.15">
      <c r="A10" s="42">
        <v>6126</v>
      </c>
      <c r="B10" s="38">
        <f>MAX(summary!M46:M107)</f>
        <v>1.9112928219679211</v>
      </c>
      <c r="C10" s="1">
        <f>MIN(summary!M46:M107)</f>
        <v>-1.6738201750712067</v>
      </c>
      <c r="E10" s="42">
        <v>6126</v>
      </c>
      <c r="F10" s="38">
        <f>MAX(graph!J6:J15)</f>
        <v>2.5039884123756022</v>
      </c>
      <c r="G10" s="38">
        <f>MIN(graph!J6:J15)</f>
        <v>-1.7227707647938375</v>
      </c>
      <c r="H10" s="38"/>
      <c r="I10" s="55"/>
      <c r="J10" s="38"/>
      <c r="K10" s="38"/>
      <c r="L10" s="55"/>
      <c r="M10" s="55"/>
      <c r="N10" s="55"/>
      <c r="O10" s="38"/>
      <c r="P10" s="38"/>
      <c r="Q10" s="38"/>
      <c r="R10" s="38"/>
      <c r="S10" s="38"/>
    </row>
    <row r="11" spans="1:20" x14ac:dyDescent="0.15">
      <c r="A11" s="40">
        <v>6127</v>
      </c>
      <c r="B11" s="38">
        <f>MAX(summary!N46:N107)</f>
        <v>2.2033855237157738</v>
      </c>
      <c r="C11" s="1">
        <f>MIN(summary!N46:N107)</f>
        <v>-3.4434211443675928</v>
      </c>
      <c r="E11" s="40">
        <v>6127</v>
      </c>
      <c r="F11" s="38">
        <f>MAX(graph!K6:K15)</f>
        <v>2.0077819564437336</v>
      </c>
      <c r="G11" s="38">
        <f>MIN(graph!K6:K15)</f>
        <v>-1.0940269928849564</v>
      </c>
      <c r="H11" s="38"/>
      <c r="I11" s="55"/>
      <c r="J11" s="38"/>
      <c r="K11" s="38"/>
      <c r="L11" s="55"/>
      <c r="M11" s="55"/>
      <c r="N11" s="55"/>
      <c r="O11" s="38"/>
      <c r="P11" s="38"/>
      <c r="Q11" s="38"/>
      <c r="R11" s="38"/>
      <c r="S11" s="38"/>
    </row>
    <row r="12" spans="1:20" x14ac:dyDescent="0.15">
      <c r="A12" s="35">
        <v>6395</v>
      </c>
      <c r="B12" s="38">
        <f>MAX(summary!O46:O107)</f>
        <v>1.6760406945001762</v>
      </c>
      <c r="C12" s="1">
        <f>MIN(summary!O46:O107)</f>
        <v>-3.6242234189731333</v>
      </c>
      <c r="E12" s="35">
        <v>6395</v>
      </c>
      <c r="F12" s="38">
        <f>MAX(graph!L6:L15)</f>
        <v>2.0135519298320159</v>
      </c>
      <c r="G12" s="38">
        <f>MIN(graph!L6:L15)</f>
        <v>-1.1798567196021663</v>
      </c>
      <c r="H12" s="38"/>
      <c r="I12" s="55"/>
      <c r="J12" s="38"/>
      <c r="K12" s="38"/>
      <c r="L12" s="55"/>
      <c r="M12" s="55"/>
      <c r="N12" s="55"/>
      <c r="O12" s="38"/>
      <c r="P12" s="38"/>
      <c r="Q12" s="38"/>
      <c r="R12" s="38"/>
      <c r="S12" s="38"/>
    </row>
    <row r="13" spans="1:20" x14ac:dyDescent="0.15">
      <c r="A13" s="35">
        <v>6396</v>
      </c>
      <c r="B13" s="1">
        <f>MAX(summary!P46:P107)</f>
        <v>2.753907855518464</v>
      </c>
      <c r="C13" s="1">
        <f>MIN(summary!P46:P107)</f>
        <v>-3.2213857294714452</v>
      </c>
      <c r="E13" s="35">
        <v>6396</v>
      </c>
      <c r="F13" s="38">
        <f>MAX(graph!M6:M15)</f>
        <v>2.2472102022358804</v>
      </c>
      <c r="G13" s="38">
        <f>MIN(graph!M6:M15)</f>
        <v>-2.6828771208809172</v>
      </c>
      <c r="H13" s="38"/>
      <c r="I13" s="55"/>
      <c r="J13" s="38"/>
      <c r="K13" s="38"/>
      <c r="L13" s="55"/>
      <c r="M13" s="55"/>
      <c r="N13" s="55"/>
      <c r="O13" s="38"/>
      <c r="P13" s="38"/>
      <c r="Q13" s="38"/>
      <c r="R13" s="38"/>
      <c r="S13" s="38"/>
    </row>
    <row r="14" spans="1:20" x14ac:dyDescent="0.15">
      <c r="A14" s="35">
        <v>6399</v>
      </c>
      <c r="B14" s="1">
        <f>MAX(summary!Q46:Q107)</f>
        <v>3.0120108446808178</v>
      </c>
      <c r="C14" s="1">
        <f>MIN(summary!Q46:Q107)</f>
        <v>-2.7323813419449592</v>
      </c>
      <c r="E14" s="35">
        <v>6399</v>
      </c>
      <c r="F14" s="38">
        <f>MAX(graph!N6:N15)</f>
        <v>0.87982080124411488</v>
      </c>
      <c r="G14" s="38">
        <f>MIN(graph!N6:N15)</f>
        <v>-1.6025891185747196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20" x14ac:dyDescent="0.15">
      <c r="A15" s="35">
        <v>6401</v>
      </c>
      <c r="B15" s="1">
        <f>MAX(summary!R46:R107)</f>
        <v>4.4277148913380842</v>
      </c>
      <c r="C15" s="1">
        <f>MIN(summary!R46:R107)</f>
        <v>-3.0777290209020292</v>
      </c>
      <c r="E15" s="35">
        <v>6401</v>
      </c>
      <c r="F15" s="1">
        <f>MAX(graph!O6:O15)</f>
        <v>3.435239195740984</v>
      </c>
      <c r="G15" s="1">
        <f>MIN(graph!O6:O15)</f>
        <v>-2.7622182157414223</v>
      </c>
      <c r="T15" s="56"/>
    </row>
    <row r="16" spans="1:20" x14ac:dyDescent="0.15">
      <c r="A16" s="35">
        <v>6404</v>
      </c>
      <c r="B16" s="1">
        <f>MAX(summary!S46:S107)</f>
        <v>1.3558948914097371</v>
      </c>
      <c r="C16" s="1">
        <f>MIN(summary!S46:S107)</f>
        <v>-3.2354828743476909</v>
      </c>
      <c r="E16" s="35">
        <v>6404</v>
      </c>
      <c r="F16" s="1">
        <f>MAX(graph!P6:P15)</f>
        <v>1.0942303610718278</v>
      </c>
      <c r="G16" s="1">
        <f>MIN(graph!P6:P15)</f>
        <v>-1.9585019823290959</v>
      </c>
      <c r="T16" s="56"/>
    </row>
    <row r="17" spans="1:20" x14ac:dyDescent="0.15">
      <c r="A17" s="40"/>
      <c r="B17" s="38"/>
      <c r="C17" s="1"/>
      <c r="T17" s="56"/>
    </row>
    <row r="18" spans="1:20" x14ac:dyDescent="0.15">
      <c r="A18" s="40"/>
      <c r="B18" s="38"/>
      <c r="C18" s="1"/>
      <c r="T18" s="56"/>
    </row>
    <row r="19" spans="1:20" x14ac:dyDescent="0.15">
      <c r="A19" s="51" t="s">
        <v>44</v>
      </c>
      <c r="B19" s="52">
        <f>AVERAGE(B3:B17)</f>
        <v>2.8280086770135386</v>
      </c>
      <c r="C19" s="52">
        <f>AVERAGE(C3:C17)</f>
        <v>-2.8486506746478142</v>
      </c>
      <c r="E19" s="51" t="s">
        <v>44</v>
      </c>
      <c r="F19" s="65">
        <f>AVERAGE(F3:F16)</f>
        <v>1.9977196547410794</v>
      </c>
      <c r="G19" s="65">
        <f>AVERAGE(G3:G16)</f>
        <v>-1.8428614806970909</v>
      </c>
      <c r="T19" s="56"/>
    </row>
    <row r="20" spans="1:20" x14ac:dyDescent="0.15">
      <c r="A20" s="51" t="s">
        <v>45</v>
      </c>
      <c r="B20" s="52">
        <f>STDEV(B3:B17)</f>
        <v>1.1733045253338494</v>
      </c>
      <c r="C20" s="52">
        <f>STDEV(C3:C17)</f>
        <v>0.61603121691558616</v>
      </c>
      <c r="E20" s="51" t="s">
        <v>45</v>
      </c>
      <c r="F20" s="65">
        <f>STDEV(F3:F16)</f>
        <v>0.85034262496982949</v>
      </c>
      <c r="G20" s="65">
        <f>STDEV(G3:G16)</f>
        <v>0.70649069828031452</v>
      </c>
      <c r="T20" s="56"/>
    </row>
    <row r="21" spans="1:20" x14ac:dyDescent="0.15">
      <c r="A21" s="53" t="s">
        <v>48</v>
      </c>
      <c r="B21" s="52">
        <f>3*B20</f>
        <v>3.5199135760015485</v>
      </c>
      <c r="C21" s="52">
        <f>3*C20</f>
        <v>1.8480936507467585</v>
      </c>
      <c r="E21" s="53" t="s">
        <v>48</v>
      </c>
      <c r="F21" s="65">
        <f>3*F20</f>
        <v>2.5510278749094883</v>
      </c>
      <c r="G21" s="65">
        <f>3*G20</f>
        <v>2.1194720948409436</v>
      </c>
      <c r="T21" s="56"/>
    </row>
    <row r="22" spans="1:20" x14ac:dyDescent="0.15">
      <c r="A22" s="53" t="s">
        <v>49</v>
      </c>
      <c r="B22" s="52">
        <f>(B19+B21)</f>
        <v>6.3479222530150867</v>
      </c>
      <c r="C22" s="52">
        <f>(C19-C21)</f>
        <v>-4.6967443253945724</v>
      </c>
      <c r="E22" s="53" t="s">
        <v>49</v>
      </c>
      <c r="F22" s="65">
        <f>(F19+F21)</f>
        <v>4.5487475296505675</v>
      </c>
      <c r="G22" s="65">
        <f>(G19-G21)</f>
        <v>-3.9623335755380342</v>
      </c>
      <c r="T22" s="56"/>
    </row>
    <row r="23" spans="1:20" x14ac:dyDescent="0.15">
      <c r="A23" s="40"/>
      <c r="B23" s="37"/>
      <c r="T23" s="56"/>
    </row>
    <row r="24" spans="1:20" x14ac:dyDescent="0.15">
      <c r="A24" s="40"/>
      <c r="B24" s="37"/>
      <c r="T24" s="56"/>
    </row>
    <row r="25" spans="1:20" x14ac:dyDescent="0.15">
      <c r="A25" s="40"/>
      <c r="B25" s="37"/>
      <c r="T25" s="56"/>
    </row>
    <row r="26" spans="1:20" x14ac:dyDescent="0.15">
      <c r="A26" s="40"/>
      <c r="B26" s="37"/>
    </row>
    <row r="27" spans="1:20" x14ac:dyDescent="0.15">
      <c r="A27" s="40"/>
      <c r="B27" s="37"/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D7" zoomScale="75" zoomScaleNormal="75" zoomScalePageLayoutView="75" workbookViewId="0">
      <selection activeCell="G48" sqref="G48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729.16680908203102</v>
      </c>
      <c r="E2">
        <v>562.04205322265602</v>
      </c>
      <c r="F2">
        <v>473.621826171875</v>
      </c>
      <c r="G2">
        <v>467.95281982421898</v>
      </c>
      <c r="I2" s="7">
        <f t="shared" ref="I2:I33" si="0">D2-F2</f>
        <v>255.54498291015602</v>
      </c>
      <c r="J2" s="7">
        <f t="shared" ref="J2:J33" si="1">E2-G2</f>
        <v>94.089233398437045</v>
      </c>
      <c r="K2" s="7">
        <f t="shared" ref="K2:K65" si="2">I2-0.7*J2</f>
        <v>189.68251953125008</v>
      </c>
      <c r="L2" s="8">
        <f t="shared" ref="L2:L65" si="3">K2/J2</f>
        <v>2.0159853862131794</v>
      </c>
      <c r="M2" s="8"/>
      <c r="N2" s="18">
        <f>LINEST(V64:V104,U64:U104)</f>
        <v>-3.1329292087542058E-3</v>
      </c>
      <c r="O2" s="9">
        <f>AVERAGE(M38:M45)</f>
        <v>2.0730315714841026</v>
      </c>
    </row>
    <row r="3" spans="1:16" x14ac:dyDescent="0.15">
      <c r="A3" s="6">
        <v>1</v>
      </c>
      <c r="B3" s="6">
        <v>1</v>
      </c>
      <c r="C3" s="6" t="s">
        <v>7</v>
      </c>
      <c r="D3">
        <v>730.09136962890602</v>
      </c>
      <c r="E3">
        <v>563.26611328125</v>
      </c>
      <c r="F3">
        <v>474.10968017578102</v>
      </c>
      <c r="G3">
        <v>469.84503173828102</v>
      </c>
      <c r="I3" s="7">
        <f t="shared" si="0"/>
        <v>255.981689453125</v>
      </c>
      <c r="J3" s="7">
        <f t="shared" si="1"/>
        <v>93.421081542968977</v>
      </c>
      <c r="K3" s="7">
        <f t="shared" si="2"/>
        <v>190.58693237304672</v>
      </c>
      <c r="L3" s="8">
        <f t="shared" si="3"/>
        <v>2.040084841935665</v>
      </c>
      <c r="M3" s="8"/>
      <c r="N3" s="18"/>
    </row>
    <row r="4" spans="1:16" ht="15" x14ac:dyDescent="0.15">
      <c r="A4" s="6">
        <v>1.5</v>
      </c>
      <c r="B4" s="6">
        <v>2</v>
      </c>
      <c r="D4">
        <v>727.55694580078102</v>
      </c>
      <c r="E4">
        <v>561.66644287109398</v>
      </c>
      <c r="F4">
        <v>474.11288452148398</v>
      </c>
      <c r="G4">
        <v>469.04080200195301</v>
      </c>
      <c r="I4" s="7">
        <f t="shared" si="0"/>
        <v>253.44406127929705</v>
      </c>
      <c r="J4" s="7">
        <f t="shared" si="1"/>
        <v>92.625640869140966</v>
      </c>
      <c r="K4" s="7">
        <f t="shared" si="2"/>
        <v>188.60611267089837</v>
      </c>
      <c r="L4" s="8">
        <f t="shared" si="3"/>
        <v>2.0362192466485176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727.096435546875</v>
      </c>
      <c r="E5">
        <v>561.67730712890602</v>
      </c>
      <c r="F5">
        <v>474.16900634765602</v>
      </c>
      <c r="G5">
        <v>469.33099365234398</v>
      </c>
      <c r="I5" s="7">
        <f t="shared" si="0"/>
        <v>252.92742919921898</v>
      </c>
      <c r="J5" s="7">
        <f t="shared" si="1"/>
        <v>92.346313476562045</v>
      </c>
      <c r="K5" s="7">
        <f t="shared" si="2"/>
        <v>188.28500976562555</v>
      </c>
      <c r="L5" s="8">
        <f t="shared" si="3"/>
        <v>2.0389012043606183</v>
      </c>
      <c r="M5" s="8"/>
      <c r="N5" s="18">
        <f>RSQ(V64:V104,U64:U104)</f>
        <v>0.9481152331505257</v>
      </c>
    </row>
    <row r="6" spans="1:16" x14ac:dyDescent="0.15">
      <c r="A6" s="6">
        <v>2.5</v>
      </c>
      <c r="B6" s="6">
        <v>4</v>
      </c>
      <c r="C6" s="6" t="s">
        <v>5</v>
      </c>
      <c r="D6">
        <v>727.38073730468795</v>
      </c>
      <c r="E6">
        <v>560.29949951171898</v>
      </c>
      <c r="F6">
        <v>473.54910278320301</v>
      </c>
      <c r="G6">
        <v>468.52105712890602</v>
      </c>
      <c r="I6" s="7">
        <f t="shared" si="0"/>
        <v>253.83163452148494</v>
      </c>
      <c r="J6" s="7">
        <f t="shared" si="1"/>
        <v>91.778442382812955</v>
      </c>
      <c r="K6" s="7">
        <f t="shared" si="2"/>
        <v>189.58672485351588</v>
      </c>
      <c r="L6" s="8">
        <f t="shared" si="3"/>
        <v>2.0656999610294013</v>
      </c>
      <c r="M6" s="8">
        <f t="shared" ref="M6:M37" si="4">L6+ABS($N$2)*A6</f>
        <v>2.0735322840512866</v>
      </c>
      <c r="P6" s="6">
        <f t="shared" ref="P6:P69" si="5">(M6-$O$2)/$O$2*100</f>
        <v>2.4153639243691159E-2</v>
      </c>
    </row>
    <row r="7" spans="1:16" x14ac:dyDescent="0.15">
      <c r="A7" s="6">
        <v>3</v>
      </c>
      <c r="B7" s="6">
        <v>5</v>
      </c>
      <c r="C7" s="6" t="s">
        <v>8</v>
      </c>
      <c r="D7">
        <v>725.08917236328102</v>
      </c>
      <c r="E7">
        <v>561.2900390625</v>
      </c>
      <c r="F7">
        <v>473.542724609375</v>
      </c>
      <c r="G7">
        <v>469.54144287109398</v>
      </c>
      <c r="I7" s="7">
        <f t="shared" si="0"/>
        <v>251.54644775390602</v>
      </c>
      <c r="J7" s="7">
        <f t="shared" si="1"/>
        <v>91.748596191406023</v>
      </c>
      <c r="K7" s="7">
        <f t="shared" si="2"/>
        <v>187.32243041992183</v>
      </c>
      <c r="L7" s="8">
        <f t="shared" si="3"/>
        <v>2.0416926056190503</v>
      </c>
      <c r="M7" s="8">
        <f t="shared" si="4"/>
        <v>2.0510913932453128</v>
      </c>
      <c r="P7" s="6">
        <f t="shared" si="5"/>
        <v>-1.0583619921949678</v>
      </c>
    </row>
    <row r="8" spans="1:16" x14ac:dyDescent="0.15">
      <c r="A8" s="6">
        <v>3.5</v>
      </c>
      <c r="B8" s="6">
        <v>6</v>
      </c>
      <c r="D8">
        <v>726.16314697265602</v>
      </c>
      <c r="E8">
        <v>561.16168212890602</v>
      </c>
      <c r="F8">
        <v>473.40051269531301</v>
      </c>
      <c r="G8">
        <v>468.57589721679699</v>
      </c>
      <c r="I8" s="7">
        <f t="shared" si="0"/>
        <v>252.76263427734301</v>
      </c>
      <c r="J8" s="7">
        <f t="shared" si="1"/>
        <v>92.585784912109034</v>
      </c>
      <c r="K8" s="7">
        <f t="shared" si="2"/>
        <v>187.9525848388667</v>
      </c>
      <c r="L8" s="8">
        <f t="shared" si="3"/>
        <v>2.0300371705795723</v>
      </c>
      <c r="M8" s="8">
        <f t="shared" si="4"/>
        <v>2.0410024228102119</v>
      </c>
      <c r="P8" s="6">
        <f t="shared" si="5"/>
        <v>-1.5450391163584958</v>
      </c>
    </row>
    <row r="9" spans="1:16" x14ac:dyDescent="0.15">
      <c r="A9" s="6">
        <v>4</v>
      </c>
      <c r="B9" s="6">
        <v>7</v>
      </c>
      <c r="D9">
        <v>726.79187011718795</v>
      </c>
      <c r="E9">
        <v>562.11383056640602</v>
      </c>
      <c r="F9">
        <v>474.863525390625</v>
      </c>
      <c r="G9">
        <v>469.77294921875</v>
      </c>
      <c r="I9" s="7">
        <f t="shared" si="0"/>
        <v>251.92834472656295</v>
      </c>
      <c r="J9" s="7">
        <f t="shared" si="1"/>
        <v>92.340881347656023</v>
      </c>
      <c r="K9" s="7">
        <f t="shared" si="2"/>
        <v>187.28972778320374</v>
      </c>
      <c r="L9" s="8">
        <f t="shared" si="3"/>
        <v>2.0282428004782944</v>
      </c>
      <c r="M9" s="8">
        <f t="shared" si="4"/>
        <v>2.0407745173133112</v>
      </c>
      <c r="P9" s="6">
        <f t="shared" si="5"/>
        <v>-1.5560329429859221</v>
      </c>
    </row>
    <row r="10" spans="1:16" x14ac:dyDescent="0.15">
      <c r="A10" s="6">
        <v>4.5</v>
      </c>
      <c r="B10" s="6">
        <v>8</v>
      </c>
      <c r="D10">
        <v>723.292236328125</v>
      </c>
      <c r="E10">
        <v>559.72515869140602</v>
      </c>
      <c r="F10">
        <v>472.66580200195301</v>
      </c>
      <c r="G10">
        <v>468.24871826171898</v>
      </c>
      <c r="I10" s="7">
        <f t="shared" si="0"/>
        <v>250.62643432617199</v>
      </c>
      <c r="J10" s="7">
        <f t="shared" si="1"/>
        <v>91.476440429687045</v>
      </c>
      <c r="K10" s="7">
        <f t="shared" si="2"/>
        <v>186.59292602539108</v>
      </c>
      <c r="L10" s="8">
        <f t="shared" si="3"/>
        <v>2.0397921601334597</v>
      </c>
      <c r="M10" s="8">
        <f t="shared" si="4"/>
        <v>2.0538903415728536</v>
      </c>
      <c r="P10" s="6">
        <f t="shared" si="5"/>
        <v>-0.92334483345787244</v>
      </c>
    </row>
    <row r="11" spans="1:16" x14ac:dyDescent="0.15">
      <c r="A11" s="6">
        <v>5</v>
      </c>
      <c r="B11" s="6">
        <v>9</v>
      </c>
      <c r="D11">
        <v>725.949951171875</v>
      </c>
      <c r="E11">
        <v>561.80133056640602</v>
      </c>
      <c r="F11">
        <v>474.04080200195301</v>
      </c>
      <c r="G11">
        <v>469.31442260742199</v>
      </c>
      <c r="I11" s="7">
        <f t="shared" si="0"/>
        <v>251.90914916992199</v>
      </c>
      <c r="J11" s="7">
        <f t="shared" si="1"/>
        <v>92.486907958984034</v>
      </c>
      <c r="K11" s="7">
        <f t="shared" si="2"/>
        <v>187.16831359863318</v>
      </c>
      <c r="L11" s="8">
        <f t="shared" si="3"/>
        <v>2.0237276575581737</v>
      </c>
      <c r="M11" s="8">
        <f t="shared" si="4"/>
        <v>2.0393923036019448</v>
      </c>
      <c r="P11" s="6">
        <f t="shared" si="5"/>
        <v>-1.6227089034671622</v>
      </c>
    </row>
    <row r="12" spans="1:16" x14ac:dyDescent="0.15">
      <c r="A12" s="6">
        <v>5.5</v>
      </c>
      <c r="B12" s="6">
        <v>10</v>
      </c>
      <c r="D12">
        <v>725.38433837890602</v>
      </c>
      <c r="E12">
        <v>559.6337890625</v>
      </c>
      <c r="F12">
        <v>472.35330200195301</v>
      </c>
      <c r="G12">
        <v>467.72640991210898</v>
      </c>
      <c r="I12" s="7">
        <f t="shared" si="0"/>
        <v>253.03103637695301</v>
      </c>
      <c r="J12" s="7">
        <f t="shared" si="1"/>
        <v>91.907379150391023</v>
      </c>
      <c r="K12" s="7">
        <f t="shared" si="2"/>
        <v>188.69587097167931</v>
      </c>
      <c r="L12" s="8">
        <f t="shared" si="3"/>
        <v>2.0531090399489047</v>
      </c>
      <c r="M12" s="8">
        <f t="shared" si="4"/>
        <v>2.0703401505970529</v>
      </c>
      <c r="P12" s="6">
        <f t="shared" si="5"/>
        <v>-0.12983019284761027</v>
      </c>
    </row>
    <row r="13" spans="1:16" x14ac:dyDescent="0.15">
      <c r="A13" s="6">
        <v>6</v>
      </c>
      <c r="B13" s="6">
        <v>11</v>
      </c>
      <c r="D13">
        <v>723.28210449218795</v>
      </c>
      <c r="E13">
        <v>559.69763183593795</v>
      </c>
      <c r="F13">
        <v>474.85842895507801</v>
      </c>
      <c r="G13">
        <v>469.88330078125</v>
      </c>
      <c r="I13" s="7">
        <f t="shared" si="0"/>
        <v>248.42367553710994</v>
      </c>
      <c r="J13" s="7">
        <f t="shared" si="1"/>
        <v>89.814331054687955</v>
      </c>
      <c r="K13" s="7">
        <f t="shared" si="2"/>
        <v>185.55364379882838</v>
      </c>
      <c r="L13" s="8">
        <f t="shared" si="3"/>
        <v>2.065969223618052</v>
      </c>
      <c r="M13" s="8">
        <f t="shared" si="4"/>
        <v>2.0847667988705774</v>
      </c>
      <c r="P13" s="6">
        <f t="shared" si="5"/>
        <v>0.56609014295298221</v>
      </c>
    </row>
    <row r="14" spans="1:16" x14ac:dyDescent="0.15">
      <c r="A14" s="6">
        <v>6.5</v>
      </c>
      <c r="B14" s="6">
        <v>12</v>
      </c>
      <c r="D14">
        <v>720.87457275390602</v>
      </c>
      <c r="E14">
        <v>558.89050292968795</v>
      </c>
      <c r="F14">
        <v>473.39349365234398</v>
      </c>
      <c r="G14">
        <v>468.55230712890602</v>
      </c>
      <c r="I14" s="7">
        <f t="shared" si="0"/>
        <v>247.48107910156205</v>
      </c>
      <c r="J14" s="7">
        <f t="shared" si="1"/>
        <v>90.338195800781932</v>
      </c>
      <c r="K14" s="7">
        <f t="shared" si="2"/>
        <v>184.2443420410147</v>
      </c>
      <c r="L14" s="8">
        <f t="shared" si="3"/>
        <v>2.0394954803759759</v>
      </c>
      <c r="M14" s="8">
        <f t="shared" si="4"/>
        <v>2.0598595202328784</v>
      </c>
      <c r="P14" s="6">
        <f t="shared" si="5"/>
        <v>-0.63540041707103001</v>
      </c>
    </row>
    <row r="15" spans="1:16" x14ac:dyDescent="0.15">
      <c r="A15" s="6">
        <v>7</v>
      </c>
      <c r="B15" s="6">
        <v>13</v>
      </c>
      <c r="D15">
        <v>717.23425292968795</v>
      </c>
      <c r="E15">
        <v>558.20739746093795</v>
      </c>
      <c r="F15">
        <v>473.85140991210898</v>
      </c>
      <c r="G15">
        <v>469.16708374023398</v>
      </c>
      <c r="I15" s="7">
        <f t="shared" si="0"/>
        <v>243.38284301757898</v>
      </c>
      <c r="J15" s="7">
        <f t="shared" si="1"/>
        <v>89.040313720703978</v>
      </c>
      <c r="K15" s="7">
        <f t="shared" si="2"/>
        <v>181.0546234130862</v>
      </c>
      <c r="L15" s="8">
        <f t="shared" si="3"/>
        <v>2.0334005558539121</v>
      </c>
      <c r="M15" s="8">
        <f t="shared" si="4"/>
        <v>2.0553310603151917</v>
      </c>
      <c r="P15" s="6">
        <f t="shared" si="5"/>
        <v>-0.85384667616223731</v>
      </c>
    </row>
    <row r="16" spans="1:16" x14ac:dyDescent="0.15">
      <c r="A16" s="6">
        <v>7.5</v>
      </c>
      <c r="B16" s="6">
        <v>14</v>
      </c>
      <c r="D16">
        <v>721.82232666015602</v>
      </c>
      <c r="E16">
        <v>559.90570068359398</v>
      </c>
      <c r="F16">
        <v>473.840576171875</v>
      </c>
      <c r="G16">
        <v>469.278076171875</v>
      </c>
      <c r="I16" s="7">
        <f t="shared" si="0"/>
        <v>247.98175048828102</v>
      </c>
      <c r="J16" s="7">
        <f t="shared" si="1"/>
        <v>90.627624511718977</v>
      </c>
      <c r="K16" s="7">
        <f t="shared" si="2"/>
        <v>184.54241333007775</v>
      </c>
      <c r="L16" s="8">
        <f t="shared" si="3"/>
        <v>2.0362711074504078</v>
      </c>
      <c r="M16" s="8">
        <f t="shared" si="4"/>
        <v>2.0597680765160642</v>
      </c>
      <c r="P16" s="6">
        <f t="shared" si="5"/>
        <v>-0.6398115277396812</v>
      </c>
    </row>
    <row r="17" spans="1:16" x14ac:dyDescent="0.15">
      <c r="A17" s="6">
        <v>8</v>
      </c>
      <c r="B17" s="6">
        <v>15</v>
      </c>
      <c r="D17">
        <v>714.05584716796898</v>
      </c>
      <c r="E17">
        <v>557.59460449218795</v>
      </c>
      <c r="F17">
        <v>473.02230834960898</v>
      </c>
      <c r="G17">
        <v>468.09948730468801</v>
      </c>
      <c r="I17" s="7">
        <f t="shared" si="0"/>
        <v>241.03353881836</v>
      </c>
      <c r="J17" s="7">
        <f t="shared" si="1"/>
        <v>89.495117187499943</v>
      </c>
      <c r="K17" s="7">
        <f t="shared" si="2"/>
        <v>178.38695678711005</v>
      </c>
      <c r="L17" s="8">
        <f t="shared" si="3"/>
        <v>1.9932591005314189</v>
      </c>
      <c r="M17" s="8">
        <f t="shared" si="4"/>
        <v>2.0183225342014524</v>
      </c>
      <c r="P17" s="6">
        <f t="shared" si="5"/>
        <v>-2.6390836509780451</v>
      </c>
    </row>
    <row r="18" spans="1:16" x14ac:dyDescent="0.15">
      <c r="A18" s="6">
        <v>8.5</v>
      </c>
      <c r="B18" s="6">
        <v>16</v>
      </c>
      <c r="D18">
        <v>716.68017578125</v>
      </c>
      <c r="E18">
        <v>558.10729980468795</v>
      </c>
      <c r="F18">
        <v>473.08737182617199</v>
      </c>
      <c r="G18">
        <v>468.60650634765602</v>
      </c>
      <c r="I18" s="7">
        <f t="shared" si="0"/>
        <v>243.59280395507801</v>
      </c>
      <c r="J18" s="7">
        <f t="shared" si="1"/>
        <v>89.500793457031932</v>
      </c>
      <c r="K18" s="7">
        <f t="shared" si="2"/>
        <v>180.94224853515567</v>
      </c>
      <c r="L18" s="8">
        <f t="shared" si="3"/>
        <v>2.021683177837116</v>
      </c>
      <c r="M18" s="8">
        <f t="shared" si="4"/>
        <v>2.0483130761115267</v>
      </c>
      <c r="P18" s="6">
        <f t="shared" si="5"/>
        <v>-1.1923839324299179</v>
      </c>
    </row>
    <row r="19" spans="1:16" x14ac:dyDescent="0.15">
      <c r="A19" s="6">
        <v>9</v>
      </c>
      <c r="B19" s="6">
        <v>17</v>
      </c>
      <c r="D19">
        <v>718.71575927734398</v>
      </c>
      <c r="E19">
        <v>559.609130859375</v>
      </c>
      <c r="F19">
        <v>474.10076904296898</v>
      </c>
      <c r="G19">
        <v>469.332275390625</v>
      </c>
      <c r="I19" s="7">
        <f t="shared" si="0"/>
        <v>244.614990234375</v>
      </c>
      <c r="J19" s="7">
        <f t="shared" si="1"/>
        <v>90.27685546875</v>
      </c>
      <c r="K19" s="7">
        <f t="shared" si="2"/>
        <v>181.42119140624999</v>
      </c>
      <c r="L19" s="8">
        <f t="shared" si="3"/>
        <v>2.0096091125930973</v>
      </c>
      <c r="M19" s="8">
        <f t="shared" si="4"/>
        <v>2.0378054754718851</v>
      </c>
      <c r="P19" s="6">
        <f t="shared" si="5"/>
        <v>-1.6992551631521369</v>
      </c>
    </row>
    <row r="20" spans="1:16" x14ac:dyDescent="0.15">
      <c r="A20" s="6">
        <v>9.5</v>
      </c>
      <c r="B20" s="6">
        <v>18</v>
      </c>
      <c r="D20">
        <v>719.31402587890602</v>
      </c>
      <c r="E20">
        <v>560.19073486328102</v>
      </c>
      <c r="F20">
        <v>474.39349365234398</v>
      </c>
      <c r="G20">
        <v>470.20599365234398</v>
      </c>
      <c r="I20" s="7">
        <f t="shared" si="0"/>
        <v>244.92053222656205</v>
      </c>
      <c r="J20" s="7">
        <f t="shared" si="1"/>
        <v>89.984741210937045</v>
      </c>
      <c r="K20" s="7">
        <f t="shared" si="2"/>
        <v>181.93121337890611</v>
      </c>
      <c r="L20" s="8">
        <f t="shared" si="3"/>
        <v>2.021800706771312</v>
      </c>
      <c r="M20" s="8">
        <f t="shared" si="4"/>
        <v>2.0515635342544769</v>
      </c>
      <c r="P20" s="6">
        <f t="shared" si="5"/>
        <v>-1.035586602969895</v>
      </c>
    </row>
    <row r="21" spans="1:16" x14ac:dyDescent="0.15">
      <c r="A21" s="6">
        <v>10</v>
      </c>
      <c r="B21" s="6">
        <v>19</v>
      </c>
      <c r="D21">
        <v>720.54748535156295</v>
      </c>
      <c r="E21">
        <v>557.928955078125</v>
      </c>
      <c r="F21">
        <v>473.72894287109398</v>
      </c>
      <c r="G21">
        <v>468.63583374023398</v>
      </c>
      <c r="I21" s="7">
        <f t="shared" si="0"/>
        <v>246.81854248046898</v>
      </c>
      <c r="J21" s="7">
        <f t="shared" si="1"/>
        <v>89.293121337891023</v>
      </c>
      <c r="K21" s="7">
        <f t="shared" si="2"/>
        <v>184.31335754394527</v>
      </c>
      <c r="L21" s="8">
        <f t="shared" si="3"/>
        <v>2.0641383656697525</v>
      </c>
      <c r="M21" s="8">
        <f t="shared" si="4"/>
        <v>2.0954676577572946</v>
      </c>
      <c r="P21" s="6">
        <f t="shared" si="5"/>
        <v>1.082283867829849</v>
      </c>
    </row>
    <row r="22" spans="1:16" x14ac:dyDescent="0.15">
      <c r="A22" s="6">
        <v>10.5</v>
      </c>
      <c r="B22" s="6">
        <v>20</v>
      </c>
      <c r="D22">
        <v>717.62292480468795</v>
      </c>
      <c r="E22">
        <v>557.33215332031295</v>
      </c>
      <c r="F22">
        <v>473.33801269531301</v>
      </c>
      <c r="G22">
        <v>468.113525390625</v>
      </c>
      <c r="I22" s="7">
        <f t="shared" si="0"/>
        <v>244.28491210937494</v>
      </c>
      <c r="J22" s="7">
        <f t="shared" si="1"/>
        <v>89.218627929687955</v>
      </c>
      <c r="K22" s="7">
        <f t="shared" si="2"/>
        <v>181.83187255859337</v>
      </c>
      <c r="L22" s="8">
        <f t="shared" si="3"/>
        <v>2.0380482952718428</v>
      </c>
      <c r="M22" s="8">
        <f t="shared" si="4"/>
        <v>2.0709440519637621</v>
      </c>
      <c r="P22" s="6">
        <f t="shared" si="5"/>
        <v>-0.10069887738593389</v>
      </c>
    </row>
    <row r="23" spans="1:16" x14ac:dyDescent="0.15">
      <c r="A23" s="6">
        <v>11</v>
      </c>
      <c r="B23" s="6">
        <v>21</v>
      </c>
      <c r="D23">
        <v>718.661376953125</v>
      </c>
      <c r="E23">
        <v>558.16314697265602</v>
      </c>
      <c r="F23">
        <v>473.69833374023398</v>
      </c>
      <c r="G23">
        <v>468.90368652343801</v>
      </c>
      <c r="I23" s="7">
        <f t="shared" si="0"/>
        <v>244.96304321289102</v>
      </c>
      <c r="J23" s="7">
        <f t="shared" si="1"/>
        <v>89.259460449218011</v>
      </c>
      <c r="K23" s="7">
        <f t="shared" si="2"/>
        <v>182.48142089843842</v>
      </c>
      <c r="L23" s="8">
        <f t="shared" si="3"/>
        <v>2.0443930534652601</v>
      </c>
      <c r="M23" s="8">
        <f t="shared" si="4"/>
        <v>2.0788552747615565</v>
      </c>
      <c r="P23" s="6">
        <f t="shared" si="5"/>
        <v>0.28092689747531047</v>
      </c>
    </row>
    <row r="24" spans="1:16" x14ac:dyDescent="0.15">
      <c r="A24" s="6">
        <v>11.5</v>
      </c>
      <c r="B24" s="6">
        <v>22</v>
      </c>
      <c r="D24">
        <v>715.461181640625</v>
      </c>
      <c r="E24">
        <v>558.20306396484398</v>
      </c>
      <c r="F24">
        <v>472.94387817382801</v>
      </c>
      <c r="G24">
        <v>467.77105712890602</v>
      </c>
      <c r="I24" s="7">
        <f t="shared" si="0"/>
        <v>242.51730346679699</v>
      </c>
      <c r="J24" s="7">
        <f t="shared" si="1"/>
        <v>90.432006835937955</v>
      </c>
      <c r="K24" s="7">
        <f t="shared" si="2"/>
        <v>179.21489868164042</v>
      </c>
      <c r="L24" s="8">
        <f t="shared" si="3"/>
        <v>1.981764034129782</v>
      </c>
      <c r="M24" s="8">
        <f t="shared" si="4"/>
        <v>2.0177927200304553</v>
      </c>
      <c r="P24" s="6">
        <f t="shared" si="5"/>
        <v>-2.6646411088713551</v>
      </c>
    </row>
    <row r="25" spans="1:16" x14ac:dyDescent="0.15">
      <c r="A25" s="6">
        <v>12</v>
      </c>
      <c r="B25" s="6">
        <v>23</v>
      </c>
      <c r="D25">
        <v>719.62438964843795</v>
      </c>
      <c r="E25">
        <v>559.38653564453102</v>
      </c>
      <c r="F25">
        <v>474.125</v>
      </c>
      <c r="G25">
        <v>469.49044799804699</v>
      </c>
      <c r="I25" s="7">
        <f t="shared" si="0"/>
        <v>245.49938964843795</v>
      </c>
      <c r="J25" s="7">
        <f t="shared" si="1"/>
        <v>89.896087646484034</v>
      </c>
      <c r="K25" s="7">
        <f t="shared" si="2"/>
        <v>182.57212829589912</v>
      </c>
      <c r="L25" s="8">
        <f t="shared" si="3"/>
        <v>2.0309240710659533</v>
      </c>
      <c r="M25" s="8">
        <f t="shared" si="4"/>
        <v>2.0685192215710035</v>
      </c>
      <c r="P25" s="6">
        <f t="shared" si="5"/>
        <v>-0.21766913611781505</v>
      </c>
    </row>
    <row r="26" spans="1:16" x14ac:dyDescent="0.15">
      <c r="A26" s="6">
        <v>12.5</v>
      </c>
      <c r="B26" s="6">
        <v>24</v>
      </c>
      <c r="D26">
        <v>719.47644042968795</v>
      </c>
      <c r="E26">
        <v>557.881103515625</v>
      </c>
      <c r="F26">
        <v>472.53634643554699</v>
      </c>
      <c r="G26">
        <v>467.69705200195301</v>
      </c>
      <c r="I26" s="7">
        <f t="shared" si="0"/>
        <v>246.94009399414097</v>
      </c>
      <c r="J26" s="7">
        <f t="shared" si="1"/>
        <v>90.184051513671989</v>
      </c>
      <c r="K26" s="7">
        <f t="shared" si="2"/>
        <v>183.81125793457056</v>
      </c>
      <c r="L26" s="8">
        <f t="shared" si="3"/>
        <v>2.0381791996415752</v>
      </c>
      <c r="M26" s="8">
        <f t="shared" si="4"/>
        <v>2.0773408147510026</v>
      </c>
      <c r="P26" s="6">
        <f t="shared" si="5"/>
        <v>0.20787156964594844</v>
      </c>
    </row>
    <row r="27" spans="1:16" x14ac:dyDescent="0.15">
      <c r="A27" s="6">
        <v>13</v>
      </c>
      <c r="B27" s="6">
        <v>25</v>
      </c>
      <c r="D27">
        <v>712.51702880859398</v>
      </c>
      <c r="E27">
        <v>556.18347167968795</v>
      </c>
      <c r="F27">
        <v>473.74105834960898</v>
      </c>
      <c r="G27">
        <v>468.52230834960898</v>
      </c>
      <c r="I27" s="7">
        <f t="shared" si="0"/>
        <v>238.775970458985</v>
      </c>
      <c r="J27" s="7">
        <f t="shared" si="1"/>
        <v>87.661163330078978</v>
      </c>
      <c r="K27" s="7">
        <f t="shared" si="2"/>
        <v>177.41315612792971</v>
      </c>
      <c r="L27" s="8">
        <f t="shared" si="3"/>
        <v>2.0238512630718688</v>
      </c>
      <c r="M27" s="8">
        <f t="shared" si="4"/>
        <v>2.0645793427856733</v>
      </c>
      <c r="P27" s="6">
        <f t="shared" si="5"/>
        <v>-0.40772310536390816</v>
      </c>
    </row>
    <row r="28" spans="1:16" x14ac:dyDescent="0.15">
      <c r="A28" s="6">
        <v>13.5</v>
      </c>
      <c r="B28" s="6">
        <v>26</v>
      </c>
      <c r="D28">
        <v>717.52355957031295</v>
      </c>
      <c r="E28">
        <v>558.35968017578102</v>
      </c>
      <c r="F28">
        <v>473.57781982421898</v>
      </c>
      <c r="G28">
        <v>468.91262817382801</v>
      </c>
      <c r="I28" s="7">
        <f t="shared" si="0"/>
        <v>243.94573974609398</v>
      </c>
      <c r="J28" s="7">
        <f t="shared" si="1"/>
        <v>89.447052001953011</v>
      </c>
      <c r="K28" s="7">
        <f t="shared" si="2"/>
        <v>181.33280334472687</v>
      </c>
      <c r="L28" s="8">
        <f t="shared" si="3"/>
        <v>2.0272641667471345</v>
      </c>
      <c r="M28" s="8">
        <f t="shared" si="4"/>
        <v>2.0695587110653162</v>
      </c>
      <c r="P28" s="6">
        <f t="shared" si="5"/>
        <v>-0.16752568878148383</v>
      </c>
    </row>
    <row r="29" spans="1:16" x14ac:dyDescent="0.15">
      <c r="A29" s="6">
        <v>14</v>
      </c>
      <c r="B29" s="6">
        <v>27</v>
      </c>
      <c r="D29">
        <v>717.30310058593795</v>
      </c>
      <c r="E29">
        <v>558.01885986328102</v>
      </c>
      <c r="F29">
        <v>472.89285278320301</v>
      </c>
      <c r="G29">
        <v>468.31759643554699</v>
      </c>
      <c r="I29" s="7">
        <f t="shared" si="0"/>
        <v>244.41024780273494</v>
      </c>
      <c r="J29" s="7">
        <f t="shared" si="1"/>
        <v>89.701263427734034</v>
      </c>
      <c r="K29" s="7">
        <f t="shared" si="2"/>
        <v>181.61936340332113</v>
      </c>
      <c r="L29" s="8">
        <f t="shared" si="3"/>
        <v>2.0247135487633239</v>
      </c>
      <c r="M29" s="8">
        <f t="shared" si="4"/>
        <v>2.0685745576858827</v>
      </c>
      <c r="P29" s="6">
        <f t="shared" si="5"/>
        <v>-0.21499980316406933</v>
      </c>
    </row>
    <row r="30" spans="1:16" x14ac:dyDescent="0.15">
      <c r="A30" s="6">
        <v>14.5</v>
      </c>
      <c r="B30" s="6">
        <v>28</v>
      </c>
      <c r="D30">
        <v>713.414794921875</v>
      </c>
      <c r="E30">
        <v>558.10223388671898</v>
      </c>
      <c r="F30">
        <v>474.27868652343801</v>
      </c>
      <c r="G30">
        <v>469.27041625976602</v>
      </c>
      <c r="I30" s="7">
        <f t="shared" si="0"/>
        <v>239.13610839843699</v>
      </c>
      <c r="J30" s="7">
        <f t="shared" si="1"/>
        <v>88.831817626952954</v>
      </c>
      <c r="K30" s="7">
        <f t="shared" si="2"/>
        <v>176.95383605956994</v>
      </c>
      <c r="L30" s="8">
        <f t="shared" si="3"/>
        <v>1.9920096288323543</v>
      </c>
      <c r="M30" s="8">
        <f t="shared" si="4"/>
        <v>2.0374371023592901</v>
      </c>
      <c r="P30" s="6">
        <f t="shared" si="5"/>
        <v>-1.7170249413678753</v>
      </c>
    </row>
    <row r="31" spans="1:16" x14ac:dyDescent="0.15">
      <c r="A31" s="6">
        <v>15</v>
      </c>
      <c r="B31" s="6">
        <v>29</v>
      </c>
      <c r="D31">
        <v>715.14288330078102</v>
      </c>
      <c r="E31">
        <v>556.42352294921898</v>
      </c>
      <c r="F31">
        <v>472.21173095703102</v>
      </c>
      <c r="G31">
        <v>468.14031982421898</v>
      </c>
      <c r="I31" s="7">
        <f t="shared" si="0"/>
        <v>242.93115234375</v>
      </c>
      <c r="J31" s="7">
        <f t="shared" si="1"/>
        <v>88.283203125</v>
      </c>
      <c r="K31" s="7">
        <f t="shared" si="2"/>
        <v>181.13291015625001</v>
      </c>
      <c r="L31" s="8">
        <f t="shared" si="3"/>
        <v>2.051725625539258</v>
      </c>
      <c r="M31" s="8">
        <f t="shared" si="4"/>
        <v>2.0987195636705711</v>
      </c>
      <c r="P31" s="6">
        <f t="shared" si="5"/>
        <v>1.2391510356052264</v>
      </c>
    </row>
    <row r="32" spans="1:16" x14ac:dyDescent="0.15">
      <c r="A32" s="6">
        <v>15.5</v>
      </c>
      <c r="B32" s="6">
        <v>30</v>
      </c>
      <c r="D32">
        <v>719.8564453125</v>
      </c>
      <c r="E32">
        <v>558.35534667968795</v>
      </c>
      <c r="F32">
        <v>474.12371826171898</v>
      </c>
      <c r="G32">
        <v>469.01721191406301</v>
      </c>
      <c r="I32" s="7">
        <f t="shared" si="0"/>
        <v>245.73272705078102</v>
      </c>
      <c r="J32" s="7">
        <f t="shared" si="1"/>
        <v>89.338134765624943</v>
      </c>
      <c r="K32" s="7">
        <f t="shared" si="2"/>
        <v>183.19603271484357</v>
      </c>
      <c r="L32" s="8">
        <f t="shared" si="3"/>
        <v>2.0505916448272745</v>
      </c>
      <c r="M32" s="8">
        <f t="shared" si="4"/>
        <v>2.0991520475629648</v>
      </c>
      <c r="P32" s="6">
        <f t="shared" si="5"/>
        <v>1.2600134237300766</v>
      </c>
    </row>
    <row r="33" spans="1:16" x14ac:dyDescent="0.15">
      <c r="A33" s="6">
        <v>16</v>
      </c>
      <c r="B33" s="6">
        <v>31</v>
      </c>
      <c r="D33">
        <v>720.35607910156295</v>
      </c>
      <c r="E33">
        <v>558.1240234375</v>
      </c>
      <c r="F33">
        <v>472.746826171875</v>
      </c>
      <c r="G33">
        <v>468.38455200195301</v>
      </c>
      <c r="I33" s="7">
        <f t="shared" si="0"/>
        <v>247.60925292968795</v>
      </c>
      <c r="J33" s="7">
        <f t="shared" si="1"/>
        <v>89.739471435546989</v>
      </c>
      <c r="K33" s="7">
        <f t="shared" si="2"/>
        <v>184.79162292480507</v>
      </c>
      <c r="L33" s="8">
        <f t="shared" si="3"/>
        <v>2.0592011516083732</v>
      </c>
      <c r="M33" s="8">
        <f t="shared" si="4"/>
        <v>2.1093280189484407</v>
      </c>
      <c r="P33" s="6">
        <f t="shared" si="5"/>
        <v>1.7508873460307779</v>
      </c>
    </row>
    <row r="34" spans="1:16" x14ac:dyDescent="0.15">
      <c r="A34" s="6">
        <v>16.5</v>
      </c>
      <c r="B34" s="6">
        <v>32</v>
      </c>
      <c r="D34">
        <v>720.80926513671898</v>
      </c>
      <c r="E34">
        <v>560.71429443359398</v>
      </c>
      <c r="F34">
        <v>474.01083374023398</v>
      </c>
      <c r="G34">
        <v>469.27359008789102</v>
      </c>
      <c r="I34" s="7">
        <f t="shared" ref="I34:I65" si="6">D34-F34</f>
        <v>246.798431396485</v>
      </c>
      <c r="J34" s="7">
        <f t="shared" ref="J34:J65" si="7">E34-G34</f>
        <v>91.440704345702954</v>
      </c>
      <c r="K34" s="7">
        <f t="shared" si="2"/>
        <v>182.78993835449293</v>
      </c>
      <c r="L34" s="8">
        <f t="shared" si="3"/>
        <v>1.9989996759367998</v>
      </c>
      <c r="M34" s="8">
        <f t="shared" si="4"/>
        <v>2.0506930078812444</v>
      </c>
      <c r="P34" s="6">
        <f t="shared" si="5"/>
        <v>-1.0775795173667204</v>
      </c>
    </row>
    <row r="35" spans="1:16" x14ac:dyDescent="0.15">
      <c r="A35" s="6">
        <v>17</v>
      </c>
      <c r="B35" s="6">
        <v>33</v>
      </c>
      <c r="D35">
        <v>718.70849609375</v>
      </c>
      <c r="E35">
        <v>558.12542724609398</v>
      </c>
      <c r="F35">
        <v>472.26467895507801</v>
      </c>
      <c r="G35">
        <v>467.53317260742199</v>
      </c>
      <c r="I35" s="7">
        <f t="shared" si="6"/>
        <v>246.44381713867199</v>
      </c>
      <c r="J35" s="7">
        <f t="shared" si="7"/>
        <v>90.592254638671989</v>
      </c>
      <c r="K35" s="7">
        <f t="shared" si="2"/>
        <v>183.02923889160161</v>
      </c>
      <c r="L35" s="8">
        <f t="shared" si="3"/>
        <v>2.0203629948455899</v>
      </c>
      <c r="M35" s="8">
        <f t="shared" si="4"/>
        <v>2.0736227913944112</v>
      </c>
      <c r="P35" s="6">
        <f t="shared" si="5"/>
        <v>2.8519580620056748E-2</v>
      </c>
    </row>
    <row r="36" spans="1:16" x14ac:dyDescent="0.15">
      <c r="A36" s="6">
        <v>17.5</v>
      </c>
      <c r="B36" s="6">
        <v>34</v>
      </c>
      <c r="D36">
        <v>722.20233154296898</v>
      </c>
      <c r="E36">
        <v>560.461181640625</v>
      </c>
      <c r="F36">
        <v>472.58609008789102</v>
      </c>
      <c r="G36">
        <v>468.04208374023398</v>
      </c>
      <c r="I36" s="7">
        <f t="shared" si="6"/>
        <v>249.61624145507795</v>
      </c>
      <c r="J36" s="7">
        <f t="shared" si="7"/>
        <v>92.419097900391023</v>
      </c>
      <c r="K36" s="7">
        <f t="shared" si="2"/>
        <v>184.92287292480424</v>
      </c>
      <c r="L36" s="8">
        <f t="shared" si="3"/>
        <v>2.0009162297181633</v>
      </c>
      <c r="M36" s="8">
        <f t="shared" si="4"/>
        <v>2.0557424908713617</v>
      </c>
      <c r="P36" s="6">
        <f t="shared" si="5"/>
        <v>-0.83399987007257215</v>
      </c>
    </row>
    <row r="37" spans="1:16" x14ac:dyDescent="0.15">
      <c r="A37" s="6">
        <v>18</v>
      </c>
      <c r="B37" s="6">
        <v>35</v>
      </c>
      <c r="D37">
        <v>719.54895019531295</v>
      </c>
      <c r="E37">
        <v>558.82086181640602</v>
      </c>
      <c r="F37">
        <v>472.49743652343801</v>
      </c>
      <c r="G37">
        <v>467.659423828125</v>
      </c>
      <c r="I37" s="7">
        <f t="shared" si="6"/>
        <v>247.05151367187494</v>
      </c>
      <c r="J37" s="7">
        <f t="shared" si="7"/>
        <v>91.161437988281023</v>
      </c>
      <c r="K37" s="7">
        <f t="shared" si="2"/>
        <v>183.23850708007822</v>
      </c>
      <c r="L37" s="8">
        <f t="shared" si="3"/>
        <v>2.0100440616528434</v>
      </c>
      <c r="M37" s="8">
        <f t="shared" si="4"/>
        <v>2.066436787410419</v>
      </c>
      <c r="P37" s="6">
        <f t="shared" si="5"/>
        <v>-0.31812270321393404</v>
      </c>
    </row>
    <row r="38" spans="1:16" x14ac:dyDescent="0.15">
      <c r="A38" s="6">
        <v>18.5</v>
      </c>
      <c r="B38" s="6">
        <v>36</v>
      </c>
      <c r="D38">
        <v>719.52862548828102</v>
      </c>
      <c r="E38">
        <v>559.55621337890602</v>
      </c>
      <c r="F38">
        <v>472.59756469726602</v>
      </c>
      <c r="G38">
        <v>468.10842895507801</v>
      </c>
      <c r="I38" s="7">
        <f t="shared" si="6"/>
        <v>246.931060791015</v>
      </c>
      <c r="J38" s="7">
        <f t="shared" si="7"/>
        <v>91.447784423828011</v>
      </c>
      <c r="K38" s="7">
        <f t="shared" si="2"/>
        <v>182.91761169433539</v>
      </c>
      <c r="L38" s="8">
        <f t="shared" si="3"/>
        <v>2.0002410429822683</v>
      </c>
      <c r="M38" s="8">
        <f t="shared" ref="M38:M69" si="8">L38+ABS($N$2)*A38</f>
        <v>2.0582002333442211</v>
      </c>
      <c r="P38" s="6">
        <f t="shared" si="5"/>
        <v>-0.71544198090835509</v>
      </c>
    </row>
    <row r="39" spans="1:16" x14ac:dyDescent="0.15">
      <c r="A39" s="6">
        <v>19</v>
      </c>
      <c r="B39" s="6">
        <v>37</v>
      </c>
      <c r="D39">
        <v>719.59753417968795</v>
      </c>
      <c r="E39">
        <v>559.13635253906295</v>
      </c>
      <c r="F39">
        <v>472.65115356445301</v>
      </c>
      <c r="G39">
        <v>468.42855834960898</v>
      </c>
      <c r="I39" s="7">
        <f t="shared" si="6"/>
        <v>246.94638061523494</v>
      </c>
      <c r="J39" s="7">
        <f t="shared" si="7"/>
        <v>90.707794189453978</v>
      </c>
      <c r="K39" s="7">
        <f t="shared" si="2"/>
        <v>183.45092468261717</v>
      </c>
      <c r="L39" s="8">
        <f t="shared" si="3"/>
        <v>2.0224383838444817</v>
      </c>
      <c r="M39" s="8">
        <f t="shared" si="8"/>
        <v>2.0819640388108116</v>
      </c>
      <c r="P39" s="6">
        <f t="shared" si="5"/>
        <v>0.4308891118486059</v>
      </c>
    </row>
    <row r="40" spans="1:16" x14ac:dyDescent="0.15">
      <c r="A40" s="6">
        <v>19.5</v>
      </c>
      <c r="B40" s="6">
        <v>38</v>
      </c>
      <c r="D40">
        <v>721.08776855468795</v>
      </c>
      <c r="E40">
        <v>558.75274658203102</v>
      </c>
      <c r="F40">
        <v>472.60012817382801</v>
      </c>
      <c r="G40">
        <v>467.86416625976602</v>
      </c>
      <c r="I40" s="7">
        <f t="shared" si="6"/>
        <v>248.48764038085994</v>
      </c>
      <c r="J40" s="7">
        <f t="shared" si="7"/>
        <v>90.888580322265</v>
      </c>
      <c r="K40" s="7">
        <f t="shared" si="2"/>
        <v>184.86563415527445</v>
      </c>
      <c r="L40" s="8">
        <f t="shared" si="3"/>
        <v>2.0339808752628064</v>
      </c>
      <c r="M40" s="8">
        <f t="shared" si="8"/>
        <v>2.0950729948335134</v>
      </c>
      <c r="P40" s="6">
        <f t="shared" si="5"/>
        <v>1.0632459077133676</v>
      </c>
    </row>
    <row r="41" spans="1:16" x14ac:dyDescent="0.15">
      <c r="A41" s="6">
        <v>20</v>
      </c>
      <c r="B41" s="6">
        <v>39</v>
      </c>
      <c r="D41">
        <v>716.03479003906295</v>
      </c>
      <c r="E41">
        <v>558.537353515625</v>
      </c>
      <c r="F41">
        <v>473.39794921875</v>
      </c>
      <c r="G41">
        <v>468.60650634765602</v>
      </c>
      <c r="I41" s="7">
        <f t="shared" si="6"/>
        <v>242.63684082031295</v>
      </c>
      <c r="J41" s="7">
        <f t="shared" si="7"/>
        <v>89.930847167968977</v>
      </c>
      <c r="K41" s="7">
        <f t="shared" si="2"/>
        <v>179.68524780273466</v>
      </c>
      <c r="L41" s="8">
        <f t="shared" si="3"/>
        <v>1.9980379754137785</v>
      </c>
      <c r="M41" s="8">
        <f t="shared" si="8"/>
        <v>2.0606965595888624</v>
      </c>
      <c r="P41" s="6">
        <f t="shared" si="5"/>
        <v>-0.59502286723059217</v>
      </c>
    </row>
    <row r="42" spans="1:16" x14ac:dyDescent="0.15">
      <c r="A42" s="6">
        <v>20.5</v>
      </c>
      <c r="B42" s="6">
        <v>40</v>
      </c>
      <c r="D42">
        <v>715.26397705078102</v>
      </c>
      <c r="E42">
        <v>555.81365966796898</v>
      </c>
      <c r="F42">
        <v>471.50192260742199</v>
      </c>
      <c r="G42">
        <v>467.14031982421898</v>
      </c>
      <c r="I42" s="7">
        <f t="shared" si="6"/>
        <v>243.76205444335903</v>
      </c>
      <c r="J42" s="7">
        <f t="shared" si="7"/>
        <v>88.67333984375</v>
      </c>
      <c r="K42" s="7">
        <f t="shared" si="2"/>
        <v>181.69071655273405</v>
      </c>
      <c r="L42" s="8">
        <f t="shared" si="3"/>
        <v>2.0489892099800078</v>
      </c>
      <c r="M42" s="8">
        <f t="shared" si="8"/>
        <v>2.1132142587594691</v>
      </c>
      <c r="P42" s="6">
        <f t="shared" si="5"/>
        <v>1.9383538498933424</v>
      </c>
    </row>
    <row r="43" spans="1:16" x14ac:dyDescent="0.15">
      <c r="A43" s="6">
        <v>21</v>
      </c>
      <c r="B43" s="6">
        <v>41</v>
      </c>
      <c r="D43">
        <v>712.08337402343795</v>
      </c>
      <c r="E43">
        <v>557.13342285156295</v>
      </c>
      <c r="F43">
        <v>473.53698730468801</v>
      </c>
      <c r="G43">
        <v>468.96044921875</v>
      </c>
      <c r="I43" s="7">
        <f t="shared" si="6"/>
        <v>238.54638671874994</v>
      </c>
      <c r="J43" s="7">
        <f t="shared" si="7"/>
        <v>88.172973632812955</v>
      </c>
      <c r="K43" s="7">
        <f t="shared" si="2"/>
        <v>176.82530517578087</v>
      </c>
      <c r="L43" s="8">
        <f t="shared" si="3"/>
        <v>2.0054365628197046</v>
      </c>
      <c r="M43" s="8">
        <f t="shared" si="8"/>
        <v>2.0712280762035431</v>
      </c>
      <c r="P43" s="6">
        <f t="shared" si="5"/>
        <v>-8.6997964978811876E-2</v>
      </c>
    </row>
    <row r="44" spans="1:16" x14ac:dyDescent="0.15">
      <c r="A44" s="6">
        <v>21.5</v>
      </c>
      <c r="B44" s="6">
        <v>42</v>
      </c>
      <c r="D44">
        <v>707.89270019531295</v>
      </c>
      <c r="E44">
        <v>555.08990478515602</v>
      </c>
      <c r="F44">
        <v>472.23980712890602</v>
      </c>
      <c r="G44">
        <v>467.14605712890602</v>
      </c>
      <c r="I44" s="7">
        <f t="shared" si="6"/>
        <v>235.65289306640693</v>
      </c>
      <c r="J44" s="7">
        <f t="shared" si="7"/>
        <v>87.94384765625</v>
      </c>
      <c r="K44" s="7">
        <f t="shared" si="2"/>
        <v>174.09219970703194</v>
      </c>
      <c r="L44" s="8">
        <f t="shared" si="3"/>
        <v>1.9795836132564248</v>
      </c>
      <c r="M44" s="8">
        <f t="shared" si="8"/>
        <v>2.0469415912446403</v>
      </c>
      <c r="P44" s="6">
        <f t="shared" si="5"/>
        <v>-1.2585423492023442</v>
      </c>
    </row>
    <row r="45" spans="1:16" x14ac:dyDescent="0.15">
      <c r="A45" s="6">
        <v>22</v>
      </c>
      <c r="B45" s="6">
        <v>43</v>
      </c>
      <c r="D45">
        <v>711.562744140625</v>
      </c>
      <c r="E45">
        <v>557.2197265625</v>
      </c>
      <c r="F45">
        <v>472.94259643554699</v>
      </c>
      <c r="G45">
        <v>468.44769287109398</v>
      </c>
      <c r="I45" s="7">
        <f t="shared" si="6"/>
        <v>238.62014770507801</v>
      </c>
      <c r="J45" s="7">
        <f t="shared" si="7"/>
        <v>88.772033691406023</v>
      </c>
      <c r="K45" s="7">
        <f t="shared" si="2"/>
        <v>176.4797241210938</v>
      </c>
      <c r="L45" s="8">
        <f t="shared" si="3"/>
        <v>1.9880103764951678</v>
      </c>
      <c r="M45" s="8">
        <f t="shared" si="8"/>
        <v>2.0569348190877603</v>
      </c>
      <c r="P45" s="6">
        <f t="shared" si="5"/>
        <v>-0.7764837071351699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710.31689453125</v>
      </c>
      <c r="E46">
        <v>554.28863525390602</v>
      </c>
      <c r="F46">
        <v>472.60330200195301</v>
      </c>
      <c r="G46">
        <v>467.903076171875</v>
      </c>
      <c r="I46" s="7">
        <f t="shared" si="6"/>
        <v>237.71359252929699</v>
      </c>
      <c r="J46" s="7">
        <f t="shared" si="7"/>
        <v>86.385559082031023</v>
      </c>
      <c r="K46" s="7">
        <f t="shared" si="2"/>
        <v>177.24370117187527</v>
      </c>
      <c r="L46" s="8">
        <f t="shared" si="3"/>
        <v>2.0517746606648237</v>
      </c>
      <c r="M46" s="8">
        <f t="shared" si="8"/>
        <v>2.1222655678617932</v>
      </c>
      <c r="P46" s="6">
        <f t="shared" si="5"/>
        <v>2.3749757145494694</v>
      </c>
    </row>
    <row r="47" spans="1:16" x14ac:dyDescent="0.15">
      <c r="A47" s="6">
        <v>23</v>
      </c>
      <c r="B47" s="6">
        <v>45</v>
      </c>
      <c r="D47">
        <v>701.91442871093795</v>
      </c>
      <c r="E47">
        <v>552.45758056640602</v>
      </c>
      <c r="F47">
        <v>472.70153808593801</v>
      </c>
      <c r="G47">
        <v>467.62243652343801</v>
      </c>
      <c r="I47" s="7">
        <f t="shared" si="6"/>
        <v>229.21289062499994</v>
      </c>
      <c r="J47" s="7">
        <f t="shared" si="7"/>
        <v>84.835144042968011</v>
      </c>
      <c r="K47" s="7">
        <f t="shared" si="2"/>
        <v>169.82828979492234</v>
      </c>
      <c r="L47" s="8">
        <f t="shared" si="3"/>
        <v>2.0018624558344156</v>
      </c>
      <c r="M47" s="8">
        <f t="shared" si="8"/>
        <v>2.0739198276357622</v>
      </c>
      <c r="P47" s="6">
        <f t="shared" si="5"/>
        <v>4.2848172882564942E-2</v>
      </c>
    </row>
    <row r="48" spans="1:16" x14ac:dyDescent="0.15">
      <c r="A48" s="6">
        <v>23.5</v>
      </c>
      <c r="B48" s="6">
        <v>46</v>
      </c>
      <c r="D48">
        <v>694.60113525390602</v>
      </c>
      <c r="E48">
        <v>550.22259521484398</v>
      </c>
      <c r="F48">
        <v>472.18557739257801</v>
      </c>
      <c r="G48">
        <v>467.75573730468801</v>
      </c>
      <c r="I48" s="7">
        <f t="shared" si="6"/>
        <v>222.41555786132801</v>
      </c>
      <c r="J48" s="7">
        <f t="shared" si="7"/>
        <v>82.466857910155966</v>
      </c>
      <c r="K48" s="7">
        <f t="shared" si="2"/>
        <v>164.68875732421884</v>
      </c>
      <c r="L48" s="8">
        <f t="shared" si="3"/>
        <v>1.9970296128371963</v>
      </c>
      <c r="M48" s="8">
        <f t="shared" si="8"/>
        <v>2.0706534492429203</v>
      </c>
      <c r="P48" s="6">
        <f t="shared" si="5"/>
        <v>-0.11471712606285871</v>
      </c>
    </row>
    <row r="49" spans="1:22" x14ac:dyDescent="0.15">
      <c r="A49" s="6">
        <v>24</v>
      </c>
      <c r="B49" s="6">
        <v>47</v>
      </c>
      <c r="D49">
        <v>698.44671630859398</v>
      </c>
      <c r="E49">
        <v>550.196533203125</v>
      </c>
      <c r="F49">
        <v>472.11926269531301</v>
      </c>
      <c r="G49">
        <v>467.11096191406301</v>
      </c>
      <c r="I49" s="7">
        <f t="shared" si="6"/>
        <v>226.32745361328097</v>
      </c>
      <c r="J49" s="7">
        <f t="shared" si="7"/>
        <v>83.085571289061988</v>
      </c>
      <c r="K49" s="7">
        <f t="shared" si="2"/>
        <v>168.16755371093757</v>
      </c>
      <c r="L49" s="8">
        <f t="shared" si="3"/>
        <v>2.0240283734207942</v>
      </c>
      <c r="M49" s="8">
        <f t="shared" si="8"/>
        <v>2.0992186744308952</v>
      </c>
      <c r="P49" s="6">
        <f t="shared" si="5"/>
        <v>1.2632274060372857</v>
      </c>
    </row>
    <row r="50" spans="1:22" x14ac:dyDescent="0.15">
      <c r="A50" s="6">
        <v>24.5</v>
      </c>
      <c r="B50" s="6">
        <v>48</v>
      </c>
      <c r="D50">
        <v>698.64178466796898</v>
      </c>
      <c r="E50">
        <v>551.44885253906295</v>
      </c>
      <c r="F50">
        <v>472.14730834960898</v>
      </c>
      <c r="G50">
        <v>467.23086547851602</v>
      </c>
      <c r="I50" s="7">
        <f t="shared" si="6"/>
        <v>226.49447631836</v>
      </c>
      <c r="J50" s="7">
        <f t="shared" si="7"/>
        <v>84.217987060546932</v>
      </c>
      <c r="K50" s="7">
        <f t="shared" si="2"/>
        <v>167.54188537597716</v>
      </c>
      <c r="L50" s="8">
        <f t="shared" si="3"/>
        <v>1.989383636722712</v>
      </c>
      <c r="M50" s="8">
        <f t="shared" si="8"/>
        <v>2.0661404023371901</v>
      </c>
      <c r="P50" s="6">
        <f t="shared" si="5"/>
        <v>-0.33241988408208395</v>
      </c>
    </row>
    <row r="51" spans="1:22" x14ac:dyDescent="0.15">
      <c r="A51" s="6">
        <v>25</v>
      </c>
      <c r="B51" s="6">
        <v>49</v>
      </c>
      <c r="D51">
        <v>697.1943359375</v>
      </c>
      <c r="E51">
        <v>550.22772216796898</v>
      </c>
      <c r="F51">
        <v>471.59567260742199</v>
      </c>
      <c r="G51">
        <v>467.23278808593801</v>
      </c>
      <c r="I51" s="7">
        <f t="shared" si="6"/>
        <v>225.59866333007801</v>
      </c>
      <c r="J51" s="7">
        <f t="shared" si="7"/>
        <v>82.994934082030966</v>
      </c>
      <c r="K51" s="7">
        <f t="shared" si="2"/>
        <v>167.50220947265635</v>
      </c>
      <c r="L51" s="8">
        <f t="shared" si="3"/>
        <v>2.0182220918098404</v>
      </c>
      <c r="M51" s="8">
        <f t="shared" si="8"/>
        <v>2.0965453220286956</v>
      </c>
      <c r="P51" s="6">
        <f t="shared" si="5"/>
        <v>1.1342688103760679</v>
      </c>
    </row>
    <row r="52" spans="1:22" x14ac:dyDescent="0.15">
      <c r="A52" s="6">
        <v>25.5</v>
      </c>
      <c r="B52" s="6">
        <v>50</v>
      </c>
      <c r="D52">
        <v>694.047119140625</v>
      </c>
      <c r="E52">
        <v>549.928955078125</v>
      </c>
      <c r="F52">
        <v>472.75894165039102</v>
      </c>
      <c r="G52">
        <v>467.98150634765602</v>
      </c>
      <c r="I52" s="7">
        <f t="shared" si="6"/>
        <v>221.28817749023398</v>
      </c>
      <c r="J52" s="7">
        <f t="shared" si="7"/>
        <v>81.947448730468977</v>
      </c>
      <c r="K52" s="7">
        <f t="shared" si="2"/>
        <v>163.92496337890569</v>
      </c>
      <c r="L52" s="8">
        <f t="shared" si="3"/>
        <v>2.0003668926663796</v>
      </c>
      <c r="M52" s="8">
        <f t="shared" si="8"/>
        <v>2.080256587489612</v>
      </c>
      <c r="P52" s="6">
        <f t="shared" si="5"/>
        <v>0.34852416648613521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700.39666748046898</v>
      </c>
      <c r="E53">
        <v>552.42059326171898</v>
      </c>
      <c r="F53">
        <v>472.12756347656301</v>
      </c>
      <c r="G53">
        <v>467.28634643554699</v>
      </c>
      <c r="I53" s="7">
        <f t="shared" si="6"/>
        <v>228.26910400390597</v>
      </c>
      <c r="J53" s="7">
        <f t="shared" si="7"/>
        <v>85.134246826171989</v>
      </c>
      <c r="K53" s="7">
        <f t="shared" si="2"/>
        <v>168.67513122558557</v>
      </c>
      <c r="L53" s="8">
        <f t="shared" si="3"/>
        <v>1.9812841190688895</v>
      </c>
      <c r="M53" s="8">
        <f t="shared" si="8"/>
        <v>2.062740278496499</v>
      </c>
      <c r="P53" s="6">
        <f t="shared" si="5"/>
        <v>-0.49643686710646329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704.91589355468795</v>
      </c>
      <c r="E54">
        <v>553.45611572265602</v>
      </c>
      <c r="F54">
        <v>471.44259643554699</v>
      </c>
      <c r="G54">
        <v>466.721923828125</v>
      </c>
      <c r="I54" s="7">
        <f t="shared" si="6"/>
        <v>233.47329711914097</v>
      </c>
      <c r="J54" s="7">
        <f t="shared" si="7"/>
        <v>86.734191894531023</v>
      </c>
      <c r="K54" s="7">
        <f t="shared" si="2"/>
        <v>172.75936279296926</v>
      </c>
      <c r="L54" s="8">
        <f t="shared" si="3"/>
        <v>1.9918253576749183</v>
      </c>
      <c r="M54" s="8">
        <f t="shared" si="8"/>
        <v>2.0748479817069048</v>
      </c>
      <c r="P54" s="6">
        <f t="shared" si="5"/>
        <v>8.7620962834725508E-2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706.74182128906295</v>
      </c>
      <c r="E55">
        <v>555.74981689453102</v>
      </c>
      <c r="F55">
        <v>473.13519287109398</v>
      </c>
      <c r="G55">
        <v>468.17282104492199</v>
      </c>
      <c r="I55" s="7">
        <f t="shared" si="6"/>
        <v>233.60662841796898</v>
      </c>
      <c r="J55" s="7">
        <f t="shared" si="7"/>
        <v>87.576995849609034</v>
      </c>
      <c r="K55" s="7">
        <f t="shared" si="2"/>
        <v>172.30273132324265</v>
      </c>
      <c r="L55" s="8">
        <f t="shared" si="3"/>
        <v>1.967442815909423</v>
      </c>
      <c r="M55" s="8">
        <f t="shared" si="8"/>
        <v>2.0520319045457867</v>
      </c>
      <c r="P55" s="6">
        <f t="shared" si="5"/>
        <v>-1.0129931076390719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706.10949707031295</v>
      </c>
      <c r="E56">
        <v>553.783203125</v>
      </c>
      <c r="F56">
        <v>471.83737182617199</v>
      </c>
      <c r="G56">
        <v>467.12692260742199</v>
      </c>
      <c r="I56" s="7">
        <f t="shared" si="6"/>
        <v>234.27212524414097</v>
      </c>
      <c r="J56" s="7">
        <f t="shared" si="7"/>
        <v>86.656280517578011</v>
      </c>
      <c r="K56" s="7">
        <f t="shared" si="2"/>
        <v>173.61272888183635</v>
      </c>
      <c r="L56" s="8">
        <f t="shared" si="3"/>
        <v>2.003463890267243</v>
      </c>
      <c r="M56" s="8">
        <f t="shared" si="8"/>
        <v>2.0896194435079836</v>
      </c>
      <c r="P56" s="6">
        <f t="shared" si="5"/>
        <v>0.80017459705187222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708.25958251953102</v>
      </c>
      <c r="E57">
        <v>555.37780761718795</v>
      </c>
      <c r="F57">
        <v>471.94323730468801</v>
      </c>
      <c r="G57">
        <v>467.46810913085898</v>
      </c>
      <c r="I57" s="7">
        <f t="shared" si="6"/>
        <v>236.31634521484301</v>
      </c>
      <c r="J57" s="7">
        <f t="shared" si="7"/>
        <v>87.909698486328978</v>
      </c>
      <c r="K57" s="7">
        <f t="shared" si="2"/>
        <v>174.77955627441273</v>
      </c>
      <c r="L57" s="8">
        <f t="shared" si="3"/>
        <v>1.9881714905619094</v>
      </c>
      <c r="M57" s="8">
        <f t="shared" si="8"/>
        <v>2.0758935084070274</v>
      </c>
      <c r="P57" s="6">
        <f t="shared" si="5"/>
        <v>0.13805563611729821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705.71136474609398</v>
      </c>
      <c r="E58">
        <v>554.37200927734398</v>
      </c>
      <c r="F58">
        <v>472.32781982421898</v>
      </c>
      <c r="G58">
        <v>468.065673828125</v>
      </c>
      <c r="I58" s="7">
        <f t="shared" si="6"/>
        <v>233.383544921875</v>
      </c>
      <c r="J58" s="7">
        <f t="shared" si="7"/>
        <v>86.306335449218977</v>
      </c>
      <c r="K58" s="7">
        <f t="shared" si="2"/>
        <v>172.96911010742173</v>
      </c>
      <c r="L58" s="8">
        <f t="shared" si="3"/>
        <v>2.0041299309851186</v>
      </c>
      <c r="M58" s="8">
        <f t="shared" si="8"/>
        <v>2.0934184134346134</v>
      </c>
      <c r="P58" s="6">
        <f t="shared" si="5"/>
        <v>0.9834313297947388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707.853515625</v>
      </c>
      <c r="E59">
        <v>555.01812744140602</v>
      </c>
      <c r="F59">
        <v>471.72320556640602</v>
      </c>
      <c r="G59">
        <v>467.29144287109398</v>
      </c>
      <c r="I59" s="7">
        <f t="shared" si="6"/>
        <v>236.13031005859398</v>
      </c>
      <c r="J59" s="7">
        <f t="shared" si="7"/>
        <v>87.726684570312045</v>
      </c>
      <c r="K59" s="7">
        <f t="shared" si="2"/>
        <v>174.72163085937555</v>
      </c>
      <c r="L59" s="8">
        <f t="shared" si="3"/>
        <v>1.9916588859497812</v>
      </c>
      <c r="M59" s="8">
        <f t="shared" si="8"/>
        <v>2.0825138330036532</v>
      </c>
      <c r="P59" s="6">
        <f t="shared" si="5"/>
        <v>0.45741037666697149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706.95648193359398</v>
      </c>
      <c r="E60">
        <v>555.11309814453102</v>
      </c>
      <c r="F60">
        <v>471.06442260742199</v>
      </c>
      <c r="G60">
        <v>466.76849365234398</v>
      </c>
      <c r="I60" s="7">
        <f t="shared" si="6"/>
        <v>235.89205932617199</v>
      </c>
      <c r="J60" s="7">
        <f t="shared" si="7"/>
        <v>88.344604492187045</v>
      </c>
      <c r="K60" s="7">
        <f t="shared" si="2"/>
        <v>174.05083618164105</v>
      </c>
      <c r="L60" s="8">
        <f t="shared" si="3"/>
        <v>1.9701354393072599</v>
      </c>
      <c r="M60" s="8">
        <f t="shared" si="8"/>
        <v>2.062556850965509</v>
      </c>
      <c r="P60" s="6">
        <f t="shared" si="5"/>
        <v>-0.50528514194767427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707.39520263671898</v>
      </c>
      <c r="E61">
        <v>554.31982421875</v>
      </c>
      <c r="F61">
        <v>472.67410278320301</v>
      </c>
      <c r="G61">
        <v>468.17730712890602</v>
      </c>
      <c r="I61" s="7">
        <f t="shared" si="6"/>
        <v>234.72109985351597</v>
      </c>
      <c r="J61" s="7">
        <f t="shared" si="7"/>
        <v>86.142517089843977</v>
      </c>
      <c r="K61" s="7">
        <f t="shared" si="2"/>
        <v>174.42133789062518</v>
      </c>
      <c r="L61" s="8">
        <f t="shared" si="3"/>
        <v>2.0247996434642039</v>
      </c>
      <c r="M61" s="8">
        <f t="shared" si="8"/>
        <v>2.1187875197268302</v>
      </c>
      <c r="P61" s="6">
        <f t="shared" si="5"/>
        <v>2.2071997779546866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705.93548583984398</v>
      </c>
      <c r="E62">
        <v>554.024658203125</v>
      </c>
      <c r="F62">
        <v>471.58673095703102</v>
      </c>
      <c r="G62">
        <v>466.61032104492199</v>
      </c>
      <c r="I62" s="7">
        <f t="shared" si="6"/>
        <v>234.34875488281295</v>
      </c>
      <c r="J62" s="7">
        <f t="shared" si="7"/>
        <v>87.414337158203011</v>
      </c>
      <c r="K62" s="7">
        <f t="shared" si="2"/>
        <v>173.15871887207084</v>
      </c>
      <c r="L62" s="8">
        <f t="shared" si="3"/>
        <v>1.9808960921214458</v>
      </c>
      <c r="M62" s="8">
        <f t="shared" si="8"/>
        <v>2.076450432988449</v>
      </c>
      <c r="P62" s="6">
        <f t="shared" si="5"/>
        <v>0.1649208604140483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709.96081542968795</v>
      </c>
      <c r="E63">
        <v>556.197265625</v>
      </c>
      <c r="F63">
        <v>472.13073730468801</v>
      </c>
      <c r="G63">
        <v>467.20025634765602</v>
      </c>
      <c r="I63" s="7">
        <f t="shared" si="6"/>
        <v>237.83007812499994</v>
      </c>
      <c r="J63" s="7">
        <f t="shared" si="7"/>
        <v>88.997009277343977</v>
      </c>
      <c r="K63" s="7">
        <f t="shared" si="2"/>
        <v>175.53217163085915</v>
      </c>
      <c r="L63" s="8">
        <f t="shared" si="3"/>
        <v>1.9723378690607807</v>
      </c>
      <c r="M63" s="8">
        <f t="shared" si="8"/>
        <v>2.0694586745321613</v>
      </c>
      <c r="P63" s="6">
        <f t="shared" si="5"/>
        <v>-0.17235130429699272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716.21032714843795</v>
      </c>
      <c r="E64">
        <v>558.55621337890602</v>
      </c>
      <c r="F64">
        <v>472.14669799804699</v>
      </c>
      <c r="G64">
        <v>467.93112182617199</v>
      </c>
      <c r="I64" s="7">
        <f t="shared" si="6"/>
        <v>244.06362915039097</v>
      </c>
      <c r="J64" s="7">
        <f t="shared" si="7"/>
        <v>90.625091552734034</v>
      </c>
      <c r="K64" s="7">
        <f t="shared" si="2"/>
        <v>180.62606506347714</v>
      </c>
      <c r="L64" s="8">
        <f t="shared" si="3"/>
        <v>1.9931131871836205</v>
      </c>
      <c r="M64" s="8">
        <f t="shared" si="8"/>
        <v>2.091800457259378</v>
      </c>
      <c r="P64" s="6">
        <f t="shared" si="5"/>
        <v>0.90538349890342718</v>
      </c>
      <c r="U64" s="18">
        <v>12.5</v>
      </c>
      <c r="V64" s="20">
        <f t="shared" ref="V64:V83" si="9">L26</f>
        <v>2.0381791996415752</v>
      </c>
    </row>
    <row r="65" spans="1:22" x14ac:dyDescent="0.15">
      <c r="A65" s="6">
        <v>32</v>
      </c>
      <c r="B65" s="6">
        <v>63</v>
      </c>
      <c r="D65">
        <v>716.73529052734398</v>
      </c>
      <c r="E65">
        <v>557.88177490234398</v>
      </c>
      <c r="F65">
        <v>471.47448730468801</v>
      </c>
      <c r="G65">
        <v>466.93304443359398</v>
      </c>
      <c r="I65" s="7">
        <f t="shared" si="6"/>
        <v>245.26080322265597</v>
      </c>
      <c r="J65" s="7">
        <f t="shared" si="7"/>
        <v>90.94873046875</v>
      </c>
      <c r="K65" s="7">
        <f t="shared" si="2"/>
        <v>181.59669189453098</v>
      </c>
      <c r="L65" s="8">
        <f t="shared" si="3"/>
        <v>1.9966929825032316</v>
      </c>
      <c r="M65" s="8">
        <f t="shared" si="8"/>
        <v>2.096946717183366</v>
      </c>
      <c r="P65" s="6">
        <f t="shared" si="5"/>
        <v>1.1536315234283854</v>
      </c>
      <c r="U65" s="18">
        <v>13</v>
      </c>
      <c r="V65" s="20">
        <f t="shared" si="9"/>
        <v>2.0238512630718688</v>
      </c>
    </row>
    <row r="66" spans="1:22" x14ac:dyDescent="0.15">
      <c r="A66" s="6">
        <v>32.5</v>
      </c>
      <c r="B66" s="6">
        <v>64</v>
      </c>
      <c r="D66">
        <v>711.534423828125</v>
      </c>
      <c r="E66">
        <v>555.45831298828102</v>
      </c>
      <c r="F66">
        <v>472.01019287109398</v>
      </c>
      <c r="G66">
        <v>467.33673095703102</v>
      </c>
      <c r="I66" s="7">
        <f t="shared" ref="I66:I97" si="10">D66-F66</f>
        <v>239.52423095703102</v>
      </c>
      <c r="J66" s="7">
        <f t="shared" ref="J66:J97" si="11">E66-G66</f>
        <v>88.12158203125</v>
      </c>
      <c r="K66" s="7">
        <f t="shared" ref="K66:K129" si="12">I66-0.7*J66</f>
        <v>177.83912353515603</v>
      </c>
      <c r="L66" s="8">
        <f t="shared" ref="L66:L129" si="13">K66/J66</f>
        <v>2.0181108808519808</v>
      </c>
      <c r="M66" s="8">
        <f t="shared" si="8"/>
        <v>2.1199310801364923</v>
      </c>
      <c r="P66" s="6">
        <f t="shared" si="5"/>
        <v>2.2623634534815111</v>
      </c>
      <c r="U66" s="18">
        <v>13.5</v>
      </c>
      <c r="V66" s="20">
        <f t="shared" si="9"/>
        <v>2.0272641667471345</v>
      </c>
    </row>
    <row r="67" spans="1:22" x14ac:dyDescent="0.15">
      <c r="A67" s="6">
        <v>33</v>
      </c>
      <c r="B67" s="6">
        <v>65</v>
      </c>
      <c r="D67">
        <v>713.57360839843795</v>
      </c>
      <c r="E67">
        <v>556.79620361328102</v>
      </c>
      <c r="F67">
        <v>472.54974365234398</v>
      </c>
      <c r="G67">
        <v>467.06378173828102</v>
      </c>
      <c r="I67" s="7">
        <f t="shared" si="10"/>
        <v>241.02386474609398</v>
      </c>
      <c r="J67" s="7">
        <f t="shared" si="11"/>
        <v>89.732421875</v>
      </c>
      <c r="K67" s="7">
        <f t="shared" si="12"/>
        <v>178.21116943359397</v>
      </c>
      <c r="L67" s="8">
        <f t="shared" si="13"/>
        <v>1.9860287475785237</v>
      </c>
      <c r="M67" s="8">
        <f t="shared" si="8"/>
        <v>2.0894154114674124</v>
      </c>
      <c r="P67" s="6">
        <f t="shared" si="5"/>
        <v>0.79033239091387752</v>
      </c>
      <c r="U67" s="18">
        <v>14</v>
      </c>
      <c r="V67" s="20">
        <f t="shared" si="9"/>
        <v>2.0247135487633239</v>
      </c>
    </row>
    <row r="68" spans="1:22" x14ac:dyDescent="0.15">
      <c r="A68" s="6">
        <v>33.5</v>
      </c>
      <c r="B68" s="6">
        <v>66</v>
      </c>
      <c r="D68">
        <v>714.00872802734398</v>
      </c>
      <c r="E68">
        <v>558.82305908203102</v>
      </c>
      <c r="F68">
        <v>471.80868530273398</v>
      </c>
      <c r="G68">
        <v>466.96429443359398</v>
      </c>
      <c r="I68" s="7">
        <f t="shared" si="10"/>
        <v>242.20004272461</v>
      </c>
      <c r="J68" s="7">
        <f t="shared" si="11"/>
        <v>91.858764648437045</v>
      </c>
      <c r="K68" s="7">
        <f t="shared" si="12"/>
        <v>177.89890747070407</v>
      </c>
      <c r="L68" s="8">
        <f t="shared" si="13"/>
        <v>1.9366568683082217</v>
      </c>
      <c r="M68" s="8">
        <f t="shared" si="8"/>
        <v>2.0416099968014878</v>
      </c>
      <c r="P68" s="6">
        <f t="shared" si="5"/>
        <v>-1.5157306388787775</v>
      </c>
      <c r="U68" s="18">
        <v>14.5</v>
      </c>
      <c r="V68" s="20">
        <f t="shared" si="9"/>
        <v>1.9920096288323543</v>
      </c>
    </row>
    <row r="69" spans="1:22" x14ac:dyDescent="0.15">
      <c r="A69" s="6">
        <v>34</v>
      </c>
      <c r="B69" s="6">
        <v>67</v>
      </c>
      <c r="D69">
        <v>715.63092041015602</v>
      </c>
      <c r="E69">
        <v>557.55767822265602</v>
      </c>
      <c r="F69">
        <v>471.375</v>
      </c>
      <c r="G69">
        <v>466.823974609375</v>
      </c>
      <c r="I69" s="7">
        <f t="shared" si="10"/>
        <v>244.25592041015602</v>
      </c>
      <c r="J69" s="7">
        <f t="shared" si="11"/>
        <v>90.733703613281023</v>
      </c>
      <c r="K69" s="7">
        <f t="shared" si="12"/>
        <v>180.74232788085931</v>
      </c>
      <c r="L69" s="8">
        <f t="shared" si="13"/>
        <v>1.992008709918939</v>
      </c>
      <c r="M69" s="8">
        <f t="shared" si="8"/>
        <v>2.098528303016582</v>
      </c>
      <c r="P69" s="6">
        <f t="shared" si="5"/>
        <v>1.2299249024087993</v>
      </c>
      <c r="U69" s="18">
        <v>15</v>
      </c>
      <c r="V69" s="20">
        <f t="shared" si="9"/>
        <v>2.051725625539258</v>
      </c>
    </row>
    <row r="70" spans="1:22" x14ac:dyDescent="0.15">
      <c r="A70" s="6">
        <v>34.5</v>
      </c>
      <c r="B70" s="6">
        <v>68</v>
      </c>
      <c r="D70">
        <v>720.17401123046898</v>
      </c>
      <c r="E70">
        <v>561.46917724609398</v>
      </c>
      <c r="F70">
        <v>471.971923828125</v>
      </c>
      <c r="G70">
        <v>467.46044921875</v>
      </c>
      <c r="I70" s="7">
        <f t="shared" si="10"/>
        <v>248.20208740234398</v>
      </c>
      <c r="J70" s="7">
        <f t="shared" si="11"/>
        <v>94.008728027343977</v>
      </c>
      <c r="K70" s="7">
        <f t="shared" si="12"/>
        <v>182.39597778320319</v>
      </c>
      <c r="L70" s="8">
        <f t="shared" si="13"/>
        <v>1.9402025919354036</v>
      </c>
      <c r="M70" s="8">
        <f t="shared" ref="M70:M101" si="14">L70+ABS($N$2)*A70</f>
        <v>2.0482886496374237</v>
      </c>
      <c r="P70" s="6">
        <f t="shared" ref="P70:P133" si="15">(M70-$O$2)/$O$2*100</f>
        <v>-1.1935622296849595</v>
      </c>
      <c r="U70" s="18">
        <v>15.5</v>
      </c>
      <c r="V70" s="20">
        <f t="shared" si="9"/>
        <v>2.0505916448272745</v>
      </c>
    </row>
    <row r="71" spans="1:22" x14ac:dyDescent="0.15">
      <c r="A71" s="6">
        <v>35</v>
      </c>
      <c r="B71" s="6">
        <v>69</v>
      </c>
      <c r="D71">
        <v>719.77154541015602</v>
      </c>
      <c r="E71">
        <v>559.56561279296898</v>
      </c>
      <c r="F71">
        <v>472.43878173828102</v>
      </c>
      <c r="G71">
        <v>467.72830200195301</v>
      </c>
      <c r="I71" s="7">
        <f t="shared" si="10"/>
        <v>247.332763671875</v>
      </c>
      <c r="J71" s="7">
        <f t="shared" si="11"/>
        <v>91.837310791015966</v>
      </c>
      <c r="K71" s="7">
        <f t="shared" si="12"/>
        <v>183.04664611816384</v>
      </c>
      <c r="L71" s="8">
        <f t="shared" si="13"/>
        <v>1.9931620878436096</v>
      </c>
      <c r="M71" s="8">
        <f t="shared" si="14"/>
        <v>2.1028146101500069</v>
      </c>
      <c r="P71" s="6">
        <f t="shared" si="15"/>
        <v>1.436690066643916</v>
      </c>
      <c r="U71" s="18">
        <v>16</v>
      </c>
      <c r="V71" s="20">
        <f t="shared" si="9"/>
        <v>2.0592011516083732</v>
      </c>
    </row>
    <row r="72" spans="1:22" x14ac:dyDescent="0.15">
      <c r="A72" s="6">
        <v>35.5</v>
      </c>
      <c r="B72" s="6">
        <v>70</v>
      </c>
      <c r="D72">
        <v>716.926025390625</v>
      </c>
      <c r="E72">
        <v>558.90570068359398</v>
      </c>
      <c r="F72">
        <v>471.36734008789102</v>
      </c>
      <c r="G72">
        <v>466.17156982421898</v>
      </c>
      <c r="I72" s="7">
        <f t="shared" si="10"/>
        <v>245.55868530273398</v>
      </c>
      <c r="J72" s="7">
        <f t="shared" si="11"/>
        <v>92.734130859375</v>
      </c>
      <c r="K72" s="7">
        <f t="shared" si="12"/>
        <v>180.64479370117147</v>
      </c>
      <c r="L72" s="8">
        <f t="shared" si="13"/>
        <v>1.9479860546178731</v>
      </c>
      <c r="M72" s="8">
        <f t="shared" si="14"/>
        <v>2.0592050415286476</v>
      </c>
      <c r="P72" s="6">
        <f t="shared" si="15"/>
        <v>-0.66697150905214764</v>
      </c>
      <c r="U72" s="18">
        <v>16.5</v>
      </c>
      <c r="V72" s="20">
        <f t="shared" si="9"/>
        <v>1.9989996759367998</v>
      </c>
    </row>
    <row r="73" spans="1:22" x14ac:dyDescent="0.15">
      <c r="A73" s="6">
        <v>36</v>
      </c>
      <c r="B73" s="6">
        <v>71</v>
      </c>
      <c r="D73">
        <v>719.95867919921898</v>
      </c>
      <c r="E73">
        <v>561.44305419921898</v>
      </c>
      <c r="F73">
        <v>471.37628173828102</v>
      </c>
      <c r="G73">
        <v>466.76403808593801</v>
      </c>
      <c r="I73" s="7">
        <f t="shared" si="10"/>
        <v>248.58239746093795</v>
      </c>
      <c r="J73" s="7">
        <f t="shared" si="11"/>
        <v>94.679016113280966</v>
      </c>
      <c r="K73" s="7">
        <f t="shared" si="12"/>
        <v>182.3070861816413</v>
      </c>
      <c r="L73" s="8">
        <f t="shared" si="13"/>
        <v>1.9255278906100548</v>
      </c>
      <c r="M73" s="8">
        <f t="shared" si="14"/>
        <v>2.038313342125206</v>
      </c>
      <c r="P73" s="6">
        <f t="shared" si="15"/>
        <v>-1.6747564212947061</v>
      </c>
      <c r="U73" s="18">
        <v>17</v>
      </c>
      <c r="V73" s="20">
        <f t="shared" si="9"/>
        <v>2.0203629948455899</v>
      </c>
    </row>
    <row r="74" spans="1:22" x14ac:dyDescent="0.15">
      <c r="A74" s="6">
        <v>36.5</v>
      </c>
      <c r="B74" s="6">
        <v>72</v>
      </c>
      <c r="D74">
        <v>723.78533935546898</v>
      </c>
      <c r="E74">
        <v>561.42352294921898</v>
      </c>
      <c r="F74">
        <v>472.16580200195301</v>
      </c>
      <c r="G74">
        <v>467.53890991210898</v>
      </c>
      <c r="I74" s="7">
        <f t="shared" si="10"/>
        <v>251.61953735351597</v>
      </c>
      <c r="J74" s="7">
        <f t="shared" si="11"/>
        <v>93.88461303711</v>
      </c>
      <c r="K74" s="7">
        <f t="shared" si="12"/>
        <v>185.90030822753897</v>
      </c>
      <c r="L74" s="8">
        <f t="shared" si="13"/>
        <v>1.9800934595539921</v>
      </c>
      <c r="M74" s="8">
        <f t="shared" si="14"/>
        <v>2.0944453756735206</v>
      </c>
      <c r="P74" s="6">
        <f t="shared" si="15"/>
        <v>1.0329704807191011</v>
      </c>
      <c r="U74" s="18">
        <v>17.5</v>
      </c>
      <c r="V74" s="20">
        <f t="shared" si="9"/>
        <v>2.0009162297181633</v>
      </c>
    </row>
    <row r="75" spans="1:22" x14ac:dyDescent="0.15">
      <c r="A75" s="6">
        <v>37</v>
      </c>
      <c r="B75" s="6">
        <v>73</v>
      </c>
      <c r="D75">
        <v>726.46697998046898</v>
      </c>
      <c r="E75">
        <v>562.74182128906295</v>
      </c>
      <c r="F75">
        <v>471.11224365234398</v>
      </c>
      <c r="G75">
        <v>466.22640991210898</v>
      </c>
      <c r="I75" s="7">
        <f t="shared" si="10"/>
        <v>255.354736328125</v>
      </c>
      <c r="J75" s="7">
        <f t="shared" si="11"/>
        <v>96.515411376953978</v>
      </c>
      <c r="K75" s="7">
        <f t="shared" si="12"/>
        <v>187.79394836425723</v>
      </c>
      <c r="L75" s="8">
        <f t="shared" si="13"/>
        <v>1.9457405370299112</v>
      </c>
      <c r="M75" s="8">
        <f t="shared" si="14"/>
        <v>2.0616589177538169</v>
      </c>
      <c r="P75" s="6">
        <f t="shared" si="15"/>
        <v>-0.54860012200122121</v>
      </c>
      <c r="U75" s="18">
        <v>18</v>
      </c>
      <c r="V75" s="20">
        <f t="shared" si="9"/>
        <v>2.0100440616528434</v>
      </c>
    </row>
    <row r="76" spans="1:22" x14ac:dyDescent="0.15">
      <c r="A76" s="6">
        <v>37.5</v>
      </c>
      <c r="B76" s="6">
        <v>74</v>
      </c>
      <c r="D76">
        <v>729.01666259765602</v>
      </c>
      <c r="E76">
        <v>563.12542724609398</v>
      </c>
      <c r="F76">
        <v>471.028076171875</v>
      </c>
      <c r="G76">
        <v>466.85586547851602</v>
      </c>
      <c r="I76" s="7">
        <f t="shared" si="10"/>
        <v>257.98858642578102</v>
      </c>
      <c r="J76" s="7">
        <f t="shared" si="11"/>
        <v>96.269561767577954</v>
      </c>
      <c r="K76" s="7">
        <f t="shared" si="12"/>
        <v>190.59989318847647</v>
      </c>
      <c r="L76" s="8">
        <f t="shared" si="13"/>
        <v>1.9798562462415557</v>
      </c>
      <c r="M76" s="8">
        <f t="shared" si="14"/>
        <v>2.0973410915698385</v>
      </c>
      <c r="P76" s="6">
        <f t="shared" si="15"/>
        <v>1.1726555649286392</v>
      </c>
      <c r="U76" s="18">
        <v>18.5</v>
      </c>
      <c r="V76" s="20">
        <f t="shared" si="9"/>
        <v>2.0002410429822683</v>
      </c>
    </row>
    <row r="77" spans="1:22" x14ac:dyDescent="0.15">
      <c r="A77" s="6">
        <v>38</v>
      </c>
      <c r="B77" s="6">
        <v>75</v>
      </c>
      <c r="D77">
        <v>731.0986328125</v>
      </c>
      <c r="E77">
        <v>564.997802734375</v>
      </c>
      <c r="F77">
        <v>471.78890991210898</v>
      </c>
      <c r="G77">
        <v>467.06442260742199</v>
      </c>
      <c r="I77" s="7">
        <f t="shared" si="10"/>
        <v>259.30972290039102</v>
      </c>
      <c r="J77" s="7">
        <f t="shared" si="11"/>
        <v>97.933380126953011</v>
      </c>
      <c r="K77" s="7">
        <f t="shared" si="12"/>
        <v>190.75635681152391</v>
      </c>
      <c r="L77" s="8">
        <f t="shared" si="13"/>
        <v>1.9478175527510908</v>
      </c>
      <c r="M77" s="8">
        <f t="shared" si="14"/>
        <v>2.0668688626837506</v>
      </c>
      <c r="P77" s="6">
        <f t="shared" si="15"/>
        <v>-0.2972800262728284</v>
      </c>
      <c r="U77" s="18">
        <v>19</v>
      </c>
      <c r="V77" s="20">
        <f t="shared" si="9"/>
        <v>2.0224383838444817</v>
      </c>
    </row>
    <row r="78" spans="1:22" x14ac:dyDescent="0.15">
      <c r="A78" s="6">
        <v>38.5</v>
      </c>
      <c r="B78" s="6">
        <v>76</v>
      </c>
      <c r="D78">
        <v>731.01812744140602</v>
      </c>
      <c r="E78">
        <v>563.15447998046898</v>
      </c>
      <c r="F78">
        <v>470.57015991210898</v>
      </c>
      <c r="G78">
        <v>466.11544799804699</v>
      </c>
      <c r="I78" s="7">
        <f t="shared" si="10"/>
        <v>260.44796752929705</v>
      </c>
      <c r="J78" s="7">
        <f t="shared" si="11"/>
        <v>97.039031982421989</v>
      </c>
      <c r="K78" s="7">
        <f t="shared" si="12"/>
        <v>192.52064514160168</v>
      </c>
      <c r="L78" s="8">
        <f t="shared" si="13"/>
        <v>1.9839505939885673</v>
      </c>
      <c r="M78" s="8">
        <f t="shared" si="14"/>
        <v>2.1045683685256042</v>
      </c>
      <c r="P78" s="6">
        <f t="shared" si="15"/>
        <v>1.521288796336286</v>
      </c>
      <c r="U78" s="18">
        <v>19.5</v>
      </c>
      <c r="V78" s="20">
        <f t="shared" si="9"/>
        <v>2.0339808752628064</v>
      </c>
    </row>
    <row r="79" spans="1:22" x14ac:dyDescent="0.15">
      <c r="A79" s="6">
        <v>39</v>
      </c>
      <c r="B79" s="6">
        <v>77</v>
      </c>
      <c r="D79">
        <v>730.77014160156295</v>
      </c>
      <c r="E79">
        <v>564.74761962890602</v>
      </c>
      <c r="F79">
        <v>471.65496826171898</v>
      </c>
      <c r="G79">
        <v>466.83929443359398</v>
      </c>
      <c r="I79" s="7">
        <f t="shared" si="10"/>
        <v>259.11517333984398</v>
      </c>
      <c r="J79" s="7">
        <f t="shared" si="11"/>
        <v>97.908325195312045</v>
      </c>
      <c r="K79" s="7">
        <f t="shared" si="12"/>
        <v>190.57934570312557</v>
      </c>
      <c r="L79" s="8">
        <f t="shared" si="13"/>
        <v>1.9465080760287656</v>
      </c>
      <c r="M79" s="8">
        <f t="shared" si="14"/>
        <v>2.0686923151701797</v>
      </c>
      <c r="P79" s="6">
        <f t="shared" si="15"/>
        <v>-0.2093193549780977</v>
      </c>
      <c r="U79" s="18">
        <v>20</v>
      </c>
      <c r="V79" s="20">
        <f t="shared" si="9"/>
        <v>1.9980379754137785</v>
      </c>
    </row>
    <row r="80" spans="1:22" x14ac:dyDescent="0.15">
      <c r="A80" s="6">
        <v>39.5</v>
      </c>
      <c r="B80" s="6">
        <v>78</v>
      </c>
      <c r="D80">
        <v>731.54168701171898</v>
      </c>
      <c r="E80">
        <v>566.39447021484398</v>
      </c>
      <c r="F80">
        <v>472.190673828125</v>
      </c>
      <c r="G80">
        <v>467.53890991210898</v>
      </c>
      <c r="I80" s="7">
        <f t="shared" si="10"/>
        <v>259.35101318359398</v>
      </c>
      <c r="J80" s="7">
        <f t="shared" si="11"/>
        <v>98.855560302735</v>
      </c>
      <c r="K80" s="7">
        <f t="shared" si="12"/>
        <v>190.15212097167949</v>
      </c>
      <c r="L80" s="8">
        <f t="shared" si="13"/>
        <v>1.923534906780743</v>
      </c>
      <c r="M80" s="8">
        <f t="shared" si="14"/>
        <v>2.0472856105265342</v>
      </c>
      <c r="P80" s="6">
        <f t="shared" si="15"/>
        <v>-1.24194736403057</v>
      </c>
      <c r="U80" s="18">
        <v>20.5</v>
      </c>
      <c r="V80" s="20">
        <f t="shared" si="9"/>
        <v>2.0489892099800078</v>
      </c>
    </row>
    <row r="81" spans="1:22" x14ac:dyDescent="0.15">
      <c r="A81" s="6">
        <v>40</v>
      </c>
      <c r="B81" s="6">
        <v>79</v>
      </c>
      <c r="D81">
        <v>729.15301513671898</v>
      </c>
      <c r="E81">
        <v>562.93109130859398</v>
      </c>
      <c r="F81">
        <v>470.801025390625</v>
      </c>
      <c r="G81">
        <v>466.27423095703102</v>
      </c>
      <c r="I81" s="7">
        <f t="shared" si="10"/>
        <v>258.35198974609398</v>
      </c>
      <c r="J81" s="7">
        <f t="shared" si="11"/>
        <v>96.656860351562955</v>
      </c>
      <c r="K81" s="7">
        <f t="shared" si="12"/>
        <v>190.69218749999993</v>
      </c>
      <c r="L81" s="8">
        <f t="shared" si="13"/>
        <v>1.9728779396145202</v>
      </c>
      <c r="M81" s="8">
        <f t="shared" si="14"/>
        <v>2.0981951079646883</v>
      </c>
      <c r="P81" s="6">
        <f t="shared" si="15"/>
        <v>1.2138520622033253</v>
      </c>
      <c r="U81" s="18">
        <v>21</v>
      </c>
      <c r="V81" s="20">
        <f t="shared" si="9"/>
        <v>2.0054365628197046</v>
      </c>
    </row>
    <row r="82" spans="1:22" x14ac:dyDescent="0.15">
      <c r="A82" s="6">
        <v>40.5</v>
      </c>
      <c r="B82" s="6">
        <v>80</v>
      </c>
      <c r="D82">
        <v>728.06018066406295</v>
      </c>
      <c r="E82">
        <v>562.36260986328102</v>
      </c>
      <c r="F82">
        <v>471.13583374023398</v>
      </c>
      <c r="G82">
        <v>466.48214721679699</v>
      </c>
      <c r="I82" s="7">
        <f t="shared" si="10"/>
        <v>256.92434692382898</v>
      </c>
      <c r="J82" s="7">
        <f t="shared" si="11"/>
        <v>95.880462646484034</v>
      </c>
      <c r="K82" s="7">
        <f t="shared" si="12"/>
        <v>189.80802307129017</v>
      </c>
      <c r="L82" s="8">
        <f t="shared" si="13"/>
        <v>1.9796319065660086</v>
      </c>
      <c r="M82" s="8">
        <f t="shared" si="14"/>
        <v>2.1065155395205539</v>
      </c>
      <c r="P82" s="6">
        <f t="shared" si="15"/>
        <v>1.6152174668753301</v>
      </c>
      <c r="U82" s="18">
        <v>21.5</v>
      </c>
      <c r="V82" s="20">
        <f t="shared" si="9"/>
        <v>1.9795836132564248</v>
      </c>
    </row>
    <row r="83" spans="1:22" x14ac:dyDescent="0.15">
      <c r="A83" s="6">
        <v>41</v>
      </c>
      <c r="B83" s="6">
        <v>81</v>
      </c>
      <c r="D83">
        <v>729.05291748046898</v>
      </c>
      <c r="E83">
        <v>565.13269042968795</v>
      </c>
      <c r="F83">
        <v>472.30484008789102</v>
      </c>
      <c r="G83">
        <v>467.54464721679699</v>
      </c>
      <c r="I83" s="7">
        <f t="shared" si="10"/>
        <v>256.74807739257795</v>
      </c>
      <c r="J83" s="7">
        <f t="shared" si="11"/>
        <v>97.588043212890966</v>
      </c>
      <c r="K83" s="7">
        <f t="shared" si="12"/>
        <v>188.43644714355429</v>
      </c>
      <c r="L83" s="8">
        <f t="shared" si="13"/>
        <v>1.9309378581602981</v>
      </c>
      <c r="M83" s="8">
        <f t="shared" si="14"/>
        <v>2.0593879557192203</v>
      </c>
      <c r="P83" s="6">
        <f t="shared" si="15"/>
        <v>-0.65814799699913284</v>
      </c>
      <c r="U83" s="18">
        <v>22</v>
      </c>
      <c r="V83" s="20">
        <f t="shared" si="9"/>
        <v>1.9880103764951678</v>
      </c>
    </row>
    <row r="84" spans="1:22" x14ac:dyDescent="0.15">
      <c r="A84" s="6">
        <v>41.5</v>
      </c>
      <c r="B84" s="6">
        <v>82</v>
      </c>
      <c r="D84">
        <v>730.50036621093795</v>
      </c>
      <c r="E84">
        <v>565.62579345703102</v>
      </c>
      <c r="F84">
        <v>471.29080200195301</v>
      </c>
      <c r="G84">
        <v>466.45471191406301</v>
      </c>
      <c r="I84" s="7">
        <f t="shared" si="10"/>
        <v>259.20956420898494</v>
      </c>
      <c r="J84" s="7">
        <f t="shared" si="11"/>
        <v>99.171081542968011</v>
      </c>
      <c r="K84" s="7">
        <f t="shared" si="12"/>
        <v>189.78980712890734</v>
      </c>
      <c r="L84" s="8">
        <f t="shared" si="13"/>
        <v>1.9137615943683826</v>
      </c>
      <c r="M84" s="8">
        <f t="shared" si="14"/>
        <v>2.0437781565316819</v>
      </c>
      <c r="P84" s="6">
        <f t="shared" si="15"/>
        <v>-1.4111417961414754</v>
      </c>
      <c r="U84" s="18">
        <v>65</v>
      </c>
      <c r="V84" s="20">
        <f t="shared" ref="V84:V104" si="16">L131</f>
        <v>1.8596702861380614</v>
      </c>
    </row>
    <row r="85" spans="1:22" x14ac:dyDescent="0.15">
      <c r="A85" s="6">
        <v>42</v>
      </c>
      <c r="B85" s="6">
        <v>83</v>
      </c>
      <c r="D85">
        <v>726.609130859375</v>
      </c>
      <c r="E85">
        <v>563.71209716796898</v>
      </c>
      <c r="F85">
        <v>472.01211547851602</v>
      </c>
      <c r="G85">
        <v>467.54336547851602</v>
      </c>
      <c r="I85" s="7">
        <f t="shared" si="10"/>
        <v>254.59701538085898</v>
      </c>
      <c r="J85" s="7">
        <f t="shared" si="11"/>
        <v>96.168731689452954</v>
      </c>
      <c r="K85" s="7">
        <f t="shared" si="12"/>
        <v>187.27890319824192</v>
      </c>
      <c r="L85" s="8">
        <f t="shared" si="13"/>
        <v>1.9473991172411524</v>
      </c>
      <c r="M85" s="8">
        <f t="shared" si="14"/>
        <v>2.0789821440088292</v>
      </c>
      <c r="P85" s="6">
        <f t="shared" si="15"/>
        <v>0.2870468837320489</v>
      </c>
      <c r="U85" s="18">
        <v>65.5</v>
      </c>
      <c r="V85" s="20">
        <f t="shared" si="16"/>
        <v>1.8791450186972294</v>
      </c>
    </row>
    <row r="86" spans="1:22" x14ac:dyDescent="0.15">
      <c r="A86" s="6">
        <v>42.5</v>
      </c>
      <c r="B86" s="6">
        <v>84</v>
      </c>
      <c r="D86">
        <v>727.23858642578102</v>
      </c>
      <c r="E86">
        <v>562.65118408203102</v>
      </c>
      <c r="F86">
        <v>470.81314086914102</v>
      </c>
      <c r="G86">
        <v>466.18621826171898</v>
      </c>
      <c r="I86" s="7">
        <f t="shared" si="10"/>
        <v>256.42544555664</v>
      </c>
      <c r="J86" s="7">
        <f t="shared" si="11"/>
        <v>96.464965820312045</v>
      </c>
      <c r="K86" s="7">
        <f t="shared" si="12"/>
        <v>188.89996948242157</v>
      </c>
      <c r="L86" s="8">
        <f t="shared" si="13"/>
        <v>1.9582235672408856</v>
      </c>
      <c r="M86" s="8">
        <f t="shared" si="14"/>
        <v>2.0913730586129393</v>
      </c>
      <c r="P86" s="6">
        <f t="shared" si="15"/>
        <v>0.88476641557880009</v>
      </c>
      <c r="U86" s="18">
        <v>66</v>
      </c>
      <c r="V86" s="20">
        <f t="shared" si="16"/>
        <v>1.8552539281528415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722.12762451171898</v>
      </c>
      <c r="E87">
        <v>561.30310058593795</v>
      </c>
      <c r="F87">
        <v>471.50192260742199</v>
      </c>
      <c r="G87">
        <v>467.39669799804699</v>
      </c>
      <c r="I87" s="7">
        <f t="shared" si="10"/>
        <v>250.62570190429699</v>
      </c>
      <c r="J87" s="7">
        <f t="shared" si="11"/>
        <v>93.906402587890966</v>
      </c>
      <c r="K87" s="7">
        <f t="shared" si="12"/>
        <v>184.89122009277332</v>
      </c>
      <c r="L87" s="8">
        <f t="shared" si="13"/>
        <v>1.9688883292033876</v>
      </c>
      <c r="M87" s="8">
        <f t="shared" si="14"/>
        <v>2.1036042851798187</v>
      </c>
      <c r="P87" s="6">
        <f t="shared" si="15"/>
        <v>1.4747828309160211</v>
      </c>
      <c r="U87" s="18">
        <v>66.5</v>
      </c>
      <c r="V87" s="20">
        <f t="shared" si="16"/>
        <v>1.8519946674398757</v>
      </c>
    </row>
    <row r="88" spans="1:22" x14ac:dyDescent="0.15">
      <c r="A88" s="6">
        <v>43.5</v>
      </c>
      <c r="B88" s="6">
        <v>86</v>
      </c>
      <c r="D88">
        <v>719.38073730468795</v>
      </c>
      <c r="E88">
        <v>560.10076904296898</v>
      </c>
      <c r="F88">
        <v>471.37564086914102</v>
      </c>
      <c r="G88">
        <v>466.50381469726602</v>
      </c>
      <c r="I88" s="7">
        <f t="shared" si="10"/>
        <v>248.00509643554693</v>
      </c>
      <c r="J88" s="7">
        <f t="shared" si="11"/>
        <v>93.596954345702954</v>
      </c>
      <c r="K88" s="7">
        <f t="shared" si="12"/>
        <v>182.48722839355486</v>
      </c>
      <c r="L88" s="8">
        <f t="shared" si="13"/>
        <v>1.9497133178023422</v>
      </c>
      <c r="M88" s="8">
        <f t="shared" si="14"/>
        <v>2.0859957383831502</v>
      </c>
      <c r="P88" s="6">
        <f t="shared" si="15"/>
        <v>0.62537238107601523</v>
      </c>
      <c r="U88" s="18">
        <v>67</v>
      </c>
      <c r="V88" s="20">
        <f t="shared" si="16"/>
        <v>1.8774880947387915</v>
      </c>
    </row>
    <row r="89" spans="1:22" x14ac:dyDescent="0.15">
      <c r="A89" s="6">
        <v>44</v>
      </c>
      <c r="B89" s="6">
        <v>87</v>
      </c>
      <c r="D89">
        <v>717.18853759765602</v>
      </c>
      <c r="E89">
        <v>558.510498046875</v>
      </c>
      <c r="F89">
        <v>471.72003173828102</v>
      </c>
      <c r="G89">
        <v>466.84310913085898</v>
      </c>
      <c r="I89" s="7">
        <f t="shared" si="10"/>
        <v>245.468505859375</v>
      </c>
      <c r="J89" s="7">
        <f t="shared" si="11"/>
        <v>91.667388916016023</v>
      </c>
      <c r="K89" s="7">
        <f t="shared" si="12"/>
        <v>181.30133361816377</v>
      </c>
      <c r="L89" s="8">
        <f t="shared" si="13"/>
        <v>1.977817146992904</v>
      </c>
      <c r="M89" s="8">
        <f t="shared" si="14"/>
        <v>2.1156660321780891</v>
      </c>
      <c r="P89" s="6">
        <f t="shared" si="15"/>
        <v>2.0566238006430444</v>
      </c>
      <c r="U89" s="18">
        <v>67.5</v>
      </c>
      <c r="V89" s="20">
        <f t="shared" si="16"/>
        <v>1.8749020842814568</v>
      </c>
    </row>
    <row r="90" spans="1:22" x14ac:dyDescent="0.15">
      <c r="A90" s="6">
        <v>44.5</v>
      </c>
      <c r="B90" s="6">
        <v>88</v>
      </c>
      <c r="D90">
        <v>709.682373046875</v>
      </c>
      <c r="E90">
        <v>556.04278564453102</v>
      </c>
      <c r="F90">
        <v>472.42092895507801</v>
      </c>
      <c r="G90">
        <v>468.26531982421898</v>
      </c>
      <c r="I90" s="7">
        <f t="shared" si="10"/>
        <v>237.26144409179699</v>
      </c>
      <c r="J90" s="7">
        <f t="shared" si="11"/>
        <v>87.777465820312045</v>
      </c>
      <c r="K90" s="7">
        <f t="shared" si="12"/>
        <v>175.81721801757857</v>
      </c>
      <c r="L90" s="8">
        <f t="shared" si="13"/>
        <v>2.0029880832683347</v>
      </c>
      <c r="M90" s="8">
        <f t="shared" si="14"/>
        <v>2.1424034330578969</v>
      </c>
      <c r="P90" s="6">
        <f t="shared" si="15"/>
        <v>3.3463967711852267</v>
      </c>
      <c r="U90" s="18">
        <v>68</v>
      </c>
      <c r="V90" s="20">
        <f t="shared" si="16"/>
        <v>1.8745814193539538</v>
      </c>
    </row>
    <row r="91" spans="1:22" x14ac:dyDescent="0.15">
      <c r="A91" s="6">
        <v>45</v>
      </c>
      <c r="B91" s="6">
        <v>89</v>
      </c>
      <c r="D91">
        <v>706.2900390625</v>
      </c>
      <c r="E91">
        <v>553.25305175781295</v>
      </c>
      <c r="F91">
        <v>471.34118652343801</v>
      </c>
      <c r="G91">
        <v>467.01721191406301</v>
      </c>
      <c r="I91" s="7">
        <f t="shared" si="10"/>
        <v>234.94885253906199</v>
      </c>
      <c r="J91" s="7">
        <f t="shared" si="11"/>
        <v>86.235839843749943</v>
      </c>
      <c r="K91" s="7">
        <f t="shared" si="12"/>
        <v>174.58376464843704</v>
      </c>
      <c r="L91" s="8">
        <f t="shared" si="13"/>
        <v>2.0244919625617843</v>
      </c>
      <c r="M91" s="8">
        <f t="shared" si="14"/>
        <v>2.1654737769557237</v>
      </c>
      <c r="P91" s="6">
        <f t="shared" si="15"/>
        <v>4.4592762957990528</v>
      </c>
      <c r="U91" s="18">
        <v>68.5</v>
      </c>
      <c r="V91" s="20">
        <f t="shared" si="16"/>
        <v>1.8544208569763709</v>
      </c>
    </row>
    <row r="92" spans="1:22" x14ac:dyDescent="0.15">
      <c r="A92" s="6">
        <v>45.5</v>
      </c>
      <c r="B92" s="6">
        <v>90</v>
      </c>
      <c r="D92">
        <v>707.64178466796898</v>
      </c>
      <c r="E92">
        <v>555.20593261718795</v>
      </c>
      <c r="F92">
        <v>472.96301269531301</v>
      </c>
      <c r="G92">
        <v>467.84948730468801</v>
      </c>
      <c r="I92" s="7">
        <f t="shared" si="10"/>
        <v>234.67877197265597</v>
      </c>
      <c r="J92" s="7">
        <f t="shared" si="11"/>
        <v>87.356445312499943</v>
      </c>
      <c r="K92" s="7">
        <f t="shared" si="12"/>
        <v>173.52926025390602</v>
      </c>
      <c r="L92" s="8">
        <f t="shared" si="13"/>
        <v>1.9864505662191305</v>
      </c>
      <c r="M92" s="8">
        <f t="shared" si="14"/>
        <v>2.1289988452174469</v>
      </c>
      <c r="P92" s="6">
        <f t="shared" si="15"/>
        <v>2.6997791303909966</v>
      </c>
      <c r="U92" s="18">
        <v>69</v>
      </c>
      <c r="V92" s="20">
        <f t="shared" si="16"/>
        <v>1.8383576491969931</v>
      </c>
    </row>
    <row r="93" spans="1:22" x14ac:dyDescent="0.15">
      <c r="A93" s="6">
        <v>46</v>
      </c>
      <c r="B93" s="6">
        <v>91</v>
      </c>
      <c r="D93">
        <v>706.48370361328102</v>
      </c>
      <c r="E93">
        <v>553.81872558593795</v>
      </c>
      <c r="F93">
        <v>471.43048095703102</v>
      </c>
      <c r="G93">
        <v>466.48214721679699</v>
      </c>
      <c r="I93" s="7">
        <f t="shared" si="10"/>
        <v>235.05322265625</v>
      </c>
      <c r="J93" s="7">
        <f t="shared" si="11"/>
        <v>87.336578369140966</v>
      </c>
      <c r="K93" s="7">
        <f t="shared" si="12"/>
        <v>173.91761779785134</v>
      </c>
      <c r="L93" s="8">
        <f t="shared" si="13"/>
        <v>1.9913491121985887</v>
      </c>
      <c r="M93" s="8">
        <f t="shared" si="14"/>
        <v>2.135463855801282</v>
      </c>
      <c r="P93" s="6">
        <f t="shared" si="15"/>
        <v>3.0116417509494826</v>
      </c>
      <c r="U93" s="18">
        <v>69.5</v>
      </c>
      <c r="V93" s="20">
        <f t="shared" si="16"/>
        <v>1.8412440331966411</v>
      </c>
    </row>
    <row r="94" spans="1:22" x14ac:dyDescent="0.15">
      <c r="A94" s="6">
        <v>46.5</v>
      </c>
      <c r="B94" s="6">
        <v>92</v>
      </c>
      <c r="D94">
        <v>703.05291748046898</v>
      </c>
      <c r="E94">
        <v>554.32415771484398</v>
      </c>
      <c r="F94">
        <v>471.55419921875</v>
      </c>
      <c r="G94">
        <v>467.653076171875</v>
      </c>
      <c r="I94" s="7">
        <f t="shared" si="10"/>
        <v>231.49871826171898</v>
      </c>
      <c r="J94" s="7">
        <f t="shared" si="11"/>
        <v>86.671081542968977</v>
      </c>
      <c r="K94" s="7">
        <f t="shared" si="12"/>
        <v>170.82896118164069</v>
      </c>
      <c r="L94" s="8">
        <f t="shared" si="13"/>
        <v>1.971002993621912</v>
      </c>
      <c r="M94" s="8">
        <f t="shared" si="14"/>
        <v>2.1166842018289826</v>
      </c>
      <c r="P94" s="6">
        <f t="shared" si="15"/>
        <v>2.1057388100282894</v>
      </c>
      <c r="U94" s="18">
        <v>70</v>
      </c>
      <c r="V94" s="20">
        <f t="shared" si="16"/>
        <v>1.8421671327600266</v>
      </c>
    </row>
    <row r="95" spans="1:22" x14ac:dyDescent="0.15">
      <c r="A95" s="6">
        <v>47</v>
      </c>
      <c r="B95" s="6">
        <v>93</v>
      </c>
      <c r="D95">
        <v>701.45904541015602</v>
      </c>
      <c r="E95">
        <v>554.15521240234398</v>
      </c>
      <c r="F95">
        <v>471.95089721679699</v>
      </c>
      <c r="G95">
        <v>467.60330200195301</v>
      </c>
      <c r="I95" s="7">
        <f t="shared" si="10"/>
        <v>229.50814819335903</v>
      </c>
      <c r="J95" s="7">
        <f t="shared" si="11"/>
        <v>86.551910400390966</v>
      </c>
      <c r="K95" s="7">
        <f t="shared" si="12"/>
        <v>168.92181091308535</v>
      </c>
      <c r="L95" s="8">
        <f t="shared" si="13"/>
        <v>1.9516820614547903</v>
      </c>
      <c r="M95" s="8">
        <f t="shared" si="14"/>
        <v>2.0989297342662381</v>
      </c>
      <c r="P95" s="6">
        <f t="shared" si="15"/>
        <v>1.2492893566302412</v>
      </c>
      <c r="U95" s="18">
        <v>70.5</v>
      </c>
      <c r="V95" s="20">
        <f t="shared" si="16"/>
        <v>1.8101998389307994</v>
      </c>
    </row>
    <row r="96" spans="1:22" x14ac:dyDescent="0.15">
      <c r="A96" s="6">
        <v>47.5</v>
      </c>
      <c r="B96" s="6">
        <v>94</v>
      </c>
      <c r="D96">
        <v>701.148681640625</v>
      </c>
      <c r="E96">
        <v>553.23858642578102</v>
      </c>
      <c r="F96">
        <v>471.14669799804699</v>
      </c>
      <c r="G96">
        <v>466.269775390625</v>
      </c>
      <c r="I96" s="7">
        <f t="shared" si="10"/>
        <v>230.00198364257801</v>
      </c>
      <c r="J96" s="7">
        <f t="shared" si="11"/>
        <v>86.968811035156023</v>
      </c>
      <c r="K96" s="7">
        <f t="shared" si="12"/>
        <v>169.12381591796878</v>
      </c>
      <c r="L96" s="8">
        <f t="shared" si="13"/>
        <v>1.9446490518262076</v>
      </c>
      <c r="M96" s="8">
        <f t="shared" si="14"/>
        <v>2.0934631892420326</v>
      </c>
      <c r="P96" s="6">
        <f t="shared" si="15"/>
        <v>0.98559124901811435</v>
      </c>
      <c r="U96" s="18">
        <v>71</v>
      </c>
      <c r="V96" s="20">
        <f t="shared" si="16"/>
        <v>1.8497692204300147</v>
      </c>
    </row>
    <row r="97" spans="1:22" x14ac:dyDescent="0.15">
      <c r="A97" s="6">
        <v>48</v>
      </c>
      <c r="B97" s="6">
        <v>95</v>
      </c>
      <c r="D97">
        <v>698.88177490234398</v>
      </c>
      <c r="E97">
        <v>553.51556396484398</v>
      </c>
      <c r="F97">
        <v>472.34118652343801</v>
      </c>
      <c r="G97">
        <v>467.67984008789102</v>
      </c>
      <c r="I97" s="7">
        <f t="shared" si="10"/>
        <v>226.54058837890597</v>
      </c>
      <c r="J97" s="7">
        <f t="shared" si="11"/>
        <v>85.835723876952954</v>
      </c>
      <c r="K97" s="7">
        <f t="shared" si="12"/>
        <v>166.45558166503889</v>
      </c>
      <c r="L97" s="8">
        <f t="shared" si="13"/>
        <v>1.9392343204754228</v>
      </c>
      <c r="M97" s="8">
        <f t="shared" si="14"/>
        <v>2.0896149224956249</v>
      </c>
      <c r="P97" s="6">
        <f t="shared" si="15"/>
        <v>0.79995651005209412</v>
      </c>
      <c r="U97" s="18">
        <v>71.5</v>
      </c>
      <c r="V97" s="20">
        <f t="shared" si="16"/>
        <v>1.8556010574019242</v>
      </c>
    </row>
    <row r="98" spans="1:22" x14ac:dyDescent="0.15">
      <c r="A98" s="6">
        <v>48.5</v>
      </c>
      <c r="B98" s="6">
        <v>96</v>
      </c>
      <c r="D98">
        <v>700.99273681640602</v>
      </c>
      <c r="E98">
        <v>554.50543212890602</v>
      </c>
      <c r="F98">
        <v>470.44195556640602</v>
      </c>
      <c r="G98">
        <v>465.39285278320301</v>
      </c>
      <c r="I98" s="7">
        <f t="shared" ref="I98:I129" si="17">D98-F98</f>
        <v>230.55078125</v>
      </c>
      <c r="J98" s="7">
        <f t="shared" ref="J98:J129" si="18">E98-G98</f>
        <v>89.112579345703011</v>
      </c>
      <c r="K98" s="7">
        <f t="shared" si="12"/>
        <v>168.17197570800789</v>
      </c>
      <c r="L98" s="8">
        <f t="shared" si="13"/>
        <v>1.8871855908872546</v>
      </c>
      <c r="M98" s="8">
        <f t="shared" si="14"/>
        <v>2.0391326575118334</v>
      </c>
      <c r="P98" s="6">
        <f t="shared" si="15"/>
        <v>-1.6352338497189718</v>
      </c>
      <c r="U98" s="18">
        <v>72</v>
      </c>
      <c r="V98" s="20">
        <f t="shared" si="16"/>
        <v>1.8331671956800015</v>
      </c>
    </row>
    <row r="99" spans="1:22" x14ac:dyDescent="0.15">
      <c r="A99" s="6">
        <v>49</v>
      </c>
      <c r="B99" s="6">
        <v>97</v>
      </c>
      <c r="D99">
        <v>699.22985839843795</v>
      </c>
      <c r="E99">
        <v>553.9296875</v>
      </c>
      <c r="F99">
        <v>471.60012817382801</v>
      </c>
      <c r="G99">
        <v>467.07461547851602</v>
      </c>
      <c r="I99" s="7">
        <f t="shared" si="17"/>
        <v>227.62973022460994</v>
      </c>
      <c r="J99" s="7">
        <f t="shared" si="18"/>
        <v>86.855072021483977</v>
      </c>
      <c r="K99" s="7">
        <f t="shared" si="12"/>
        <v>166.83117980957115</v>
      </c>
      <c r="L99" s="8">
        <f t="shared" si="13"/>
        <v>1.920799510341834</v>
      </c>
      <c r="M99" s="8">
        <f t="shared" si="14"/>
        <v>2.07431304157079</v>
      </c>
      <c r="P99" s="6">
        <f t="shared" si="15"/>
        <v>6.1816235908555187E-2</v>
      </c>
      <c r="U99" s="18">
        <v>72.5</v>
      </c>
      <c r="V99" s="20">
        <f t="shared" si="16"/>
        <v>1.8331284204925491</v>
      </c>
    </row>
    <row r="100" spans="1:22" x14ac:dyDescent="0.15">
      <c r="A100" s="6">
        <v>49.5</v>
      </c>
      <c r="B100" s="6">
        <v>98</v>
      </c>
      <c r="D100">
        <v>700.76434326171898</v>
      </c>
      <c r="E100">
        <v>553.53662109375</v>
      </c>
      <c r="F100">
        <v>471.019775390625</v>
      </c>
      <c r="G100">
        <v>466.613525390625</v>
      </c>
      <c r="I100" s="7">
        <f t="shared" si="17"/>
        <v>229.74456787109398</v>
      </c>
      <c r="J100" s="7">
        <f t="shared" si="18"/>
        <v>86.923095703125</v>
      </c>
      <c r="K100" s="7">
        <f t="shared" si="12"/>
        <v>168.89840087890647</v>
      </c>
      <c r="L100" s="8">
        <f t="shared" si="13"/>
        <v>1.9430785283552017</v>
      </c>
      <c r="M100" s="8">
        <f t="shared" si="14"/>
        <v>2.098158524188535</v>
      </c>
      <c r="P100" s="6">
        <f t="shared" si="15"/>
        <v>1.2120873145431075</v>
      </c>
      <c r="U100" s="18">
        <v>73</v>
      </c>
      <c r="V100" s="20">
        <f t="shared" si="16"/>
        <v>1.8614159616426051</v>
      </c>
    </row>
    <row r="101" spans="1:22" x14ac:dyDescent="0.15">
      <c r="A101" s="6">
        <v>50</v>
      </c>
      <c r="B101" s="6">
        <v>99</v>
      </c>
      <c r="D101">
        <v>701.55041503906295</v>
      </c>
      <c r="E101">
        <v>555.05364990234398</v>
      </c>
      <c r="F101">
        <v>472.29464721679699</v>
      </c>
      <c r="G101">
        <v>467.69705200195301</v>
      </c>
      <c r="I101" s="7">
        <f t="shared" si="17"/>
        <v>229.25576782226597</v>
      </c>
      <c r="J101" s="7">
        <f t="shared" si="18"/>
        <v>87.356597900390966</v>
      </c>
      <c r="K101" s="7">
        <f t="shared" si="12"/>
        <v>168.1061492919923</v>
      </c>
      <c r="L101" s="8">
        <f t="shared" si="13"/>
        <v>1.9243669434525899</v>
      </c>
      <c r="M101" s="8">
        <f t="shared" si="14"/>
        <v>2.0810134038903003</v>
      </c>
      <c r="P101" s="6">
        <f t="shared" si="15"/>
        <v>0.38503187872259448</v>
      </c>
      <c r="U101" s="18">
        <v>73.5</v>
      </c>
      <c r="V101" s="20">
        <f t="shared" si="16"/>
        <v>1.8733329603792706</v>
      </c>
    </row>
    <row r="102" spans="1:22" x14ac:dyDescent="0.15">
      <c r="A102" s="6">
        <v>50.5</v>
      </c>
      <c r="B102" s="6">
        <v>100</v>
      </c>
      <c r="D102">
        <v>694.37780761718795</v>
      </c>
      <c r="E102">
        <v>551.22119140625</v>
      </c>
      <c r="F102">
        <v>471.09439086914102</v>
      </c>
      <c r="G102">
        <v>466.76467895507801</v>
      </c>
      <c r="I102" s="7">
        <f t="shared" si="17"/>
        <v>223.28341674804693</v>
      </c>
      <c r="J102" s="7">
        <f t="shared" si="18"/>
        <v>84.456512451171989</v>
      </c>
      <c r="K102" s="7">
        <f t="shared" si="12"/>
        <v>164.16385803222653</v>
      </c>
      <c r="L102" s="8">
        <f t="shared" si="13"/>
        <v>1.943767902174943</v>
      </c>
      <c r="M102" s="8">
        <f t="shared" ref="M102:M133" si="19">L102+ABS($N$2)*A102</f>
        <v>2.1019808272170302</v>
      </c>
      <c r="P102" s="6">
        <f t="shared" si="15"/>
        <v>1.396469601869236</v>
      </c>
      <c r="U102" s="18">
        <v>74</v>
      </c>
      <c r="V102" s="20">
        <f t="shared" si="16"/>
        <v>1.8605107973840862</v>
      </c>
    </row>
    <row r="103" spans="1:22" x14ac:dyDescent="0.15">
      <c r="A103" s="6">
        <v>51</v>
      </c>
      <c r="B103" s="6">
        <v>101</v>
      </c>
      <c r="D103">
        <v>677.90789794921898</v>
      </c>
      <c r="E103">
        <v>547.40319824218795</v>
      </c>
      <c r="F103">
        <v>472.07589721679699</v>
      </c>
      <c r="G103">
        <v>467.26785278320301</v>
      </c>
      <c r="I103" s="7">
        <f t="shared" si="17"/>
        <v>205.83200073242199</v>
      </c>
      <c r="J103" s="7">
        <f t="shared" si="18"/>
        <v>80.135345458984943</v>
      </c>
      <c r="K103" s="7">
        <f t="shared" si="12"/>
        <v>149.73725891113253</v>
      </c>
      <c r="L103" s="8">
        <f t="shared" si="13"/>
        <v>1.86855448183937</v>
      </c>
      <c r="M103" s="8">
        <f t="shared" si="19"/>
        <v>2.0283338714858345</v>
      </c>
      <c r="P103" s="6">
        <f t="shared" si="15"/>
        <v>-2.1561514360472813</v>
      </c>
      <c r="U103" s="18">
        <v>74.5</v>
      </c>
      <c r="V103" s="20">
        <f t="shared" si="16"/>
        <v>1.8730094118633525</v>
      </c>
    </row>
    <row r="104" spans="1:22" x14ac:dyDescent="0.15">
      <c r="A104" s="6">
        <v>51.5</v>
      </c>
      <c r="B104" s="6">
        <v>102</v>
      </c>
      <c r="D104">
        <v>699.69689941406295</v>
      </c>
      <c r="E104">
        <v>554.78900146484398</v>
      </c>
      <c r="F104">
        <v>471.29208374023398</v>
      </c>
      <c r="G104">
        <v>466.67855834960898</v>
      </c>
      <c r="I104" s="7">
        <f t="shared" si="17"/>
        <v>228.40481567382898</v>
      </c>
      <c r="J104" s="7">
        <f t="shared" si="18"/>
        <v>88.110443115235</v>
      </c>
      <c r="K104" s="7">
        <f t="shared" si="12"/>
        <v>166.72750549316447</v>
      </c>
      <c r="L104" s="8">
        <f t="shared" si="13"/>
        <v>1.8922558961042832</v>
      </c>
      <c r="M104" s="8">
        <f t="shared" si="19"/>
        <v>2.0536017503551247</v>
      </c>
      <c r="P104" s="6">
        <f t="shared" si="15"/>
        <v>-0.93726605017731857</v>
      </c>
      <c r="U104" s="18">
        <v>75</v>
      </c>
      <c r="V104" s="20">
        <f t="shared" si="16"/>
        <v>1.8169098859873216</v>
      </c>
    </row>
    <row r="105" spans="1:22" x14ac:dyDescent="0.15">
      <c r="A105" s="6">
        <v>52</v>
      </c>
      <c r="B105" s="6">
        <v>103</v>
      </c>
      <c r="D105">
        <v>712.32049560546898</v>
      </c>
      <c r="E105">
        <v>558.29583740234398</v>
      </c>
      <c r="F105">
        <v>472.23086547851602</v>
      </c>
      <c r="G105">
        <v>467.54528808593801</v>
      </c>
      <c r="I105" s="7">
        <f t="shared" si="17"/>
        <v>240.08963012695295</v>
      </c>
      <c r="J105" s="7">
        <f t="shared" si="18"/>
        <v>90.750549316405966</v>
      </c>
      <c r="K105" s="7">
        <f t="shared" si="12"/>
        <v>176.56424560546878</v>
      </c>
      <c r="L105" s="8">
        <f t="shared" si="13"/>
        <v>1.9455997449653932</v>
      </c>
      <c r="M105" s="8">
        <f t="shared" si="19"/>
        <v>2.1085120638206121</v>
      </c>
      <c r="P105" s="6">
        <f t="shared" si="15"/>
        <v>1.7115268684069631</v>
      </c>
      <c r="U105" s="18"/>
      <c r="V105" s="20"/>
    </row>
    <row r="106" spans="1:22" x14ac:dyDescent="0.15">
      <c r="A106" s="6">
        <v>52.5</v>
      </c>
      <c r="B106" s="6">
        <v>104</v>
      </c>
      <c r="D106">
        <v>711.74255371093795</v>
      </c>
      <c r="E106">
        <v>558.42999267578102</v>
      </c>
      <c r="F106">
        <v>470.95919799804699</v>
      </c>
      <c r="G106">
        <v>466.06823730468801</v>
      </c>
      <c r="I106" s="7">
        <f t="shared" si="17"/>
        <v>240.78335571289097</v>
      </c>
      <c r="J106" s="7">
        <f t="shared" si="18"/>
        <v>92.361755371093011</v>
      </c>
      <c r="K106" s="7">
        <f t="shared" si="12"/>
        <v>176.13012695312585</v>
      </c>
      <c r="L106" s="8">
        <f t="shared" si="13"/>
        <v>1.9069595012076861</v>
      </c>
      <c r="M106" s="8">
        <f t="shared" si="19"/>
        <v>2.0714382846672819</v>
      </c>
      <c r="P106" s="6">
        <f t="shared" si="15"/>
        <v>-7.6857817253600483E-2</v>
      </c>
    </row>
    <row r="107" spans="1:22" x14ac:dyDescent="0.15">
      <c r="A107" s="6">
        <v>53</v>
      </c>
      <c r="B107" s="6">
        <v>105</v>
      </c>
      <c r="D107">
        <v>718.51922607421898</v>
      </c>
      <c r="E107">
        <v>562.22772216796898</v>
      </c>
      <c r="F107">
        <v>471.88073730468801</v>
      </c>
      <c r="G107">
        <v>467.55868530273398</v>
      </c>
      <c r="I107" s="7">
        <f t="shared" si="17"/>
        <v>246.63848876953097</v>
      </c>
      <c r="J107" s="7">
        <f t="shared" si="18"/>
        <v>94.669036865235</v>
      </c>
      <c r="K107" s="7">
        <f t="shared" si="12"/>
        <v>180.37016296386645</v>
      </c>
      <c r="L107" s="8">
        <f t="shared" si="13"/>
        <v>1.9052709200013336</v>
      </c>
      <c r="M107" s="8">
        <f t="shared" si="19"/>
        <v>2.0713161680653065</v>
      </c>
      <c r="P107" s="6">
        <f t="shared" si="15"/>
        <v>-8.274854287761689E-2</v>
      </c>
    </row>
    <row r="108" spans="1:22" x14ac:dyDescent="0.15">
      <c r="A108" s="6">
        <v>53.5</v>
      </c>
      <c r="B108" s="6">
        <v>106</v>
      </c>
      <c r="D108">
        <v>719.61859130859398</v>
      </c>
      <c r="E108">
        <v>561.9521484375</v>
      </c>
      <c r="F108">
        <v>470.75509643554699</v>
      </c>
      <c r="G108">
        <v>466.04782104492199</v>
      </c>
      <c r="I108" s="7">
        <f t="shared" si="17"/>
        <v>248.86349487304699</v>
      </c>
      <c r="J108" s="7">
        <f t="shared" si="18"/>
        <v>95.904327392578011</v>
      </c>
      <c r="K108" s="7">
        <f t="shared" si="12"/>
        <v>181.73046569824237</v>
      </c>
      <c r="L108" s="8">
        <f t="shared" si="13"/>
        <v>1.8949141361926323</v>
      </c>
      <c r="M108" s="8">
        <f t="shared" si="19"/>
        <v>2.0625258488609823</v>
      </c>
      <c r="P108" s="6">
        <f t="shared" si="15"/>
        <v>-0.50678063796197148</v>
      </c>
    </row>
    <row r="109" spans="1:22" x14ac:dyDescent="0.15">
      <c r="A109" s="6">
        <v>54</v>
      </c>
      <c r="B109" s="6">
        <v>107</v>
      </c>
      <c r="D109">
        <v>723.98840332031295</v>
      </c>
      <c r="E109">
        <v>564.13055419921898</v>
      </c>
      <c r="F109">
        <v>471.82144165039102</v>
      </c>
      <c r="G109">
        <v>467.32843017578102</v>
      </c>
      <c r="I109" s="7">
        <f t="shared" si="17"/>
        <v>252.16696166992193</v>
      </c>
      <c r="J109" s="7">
        <f t="shared" si="18"/>
        <v>96.802124023437955</v>
      </c>
      <c r="K109" s="7">
        <f t="shared" si="12"/>
        <v>184.40547485351539</v>
      </c>
      <c r="L109" s="8">
        <f t="shared" si="13"/>
        <v>1.904973436418262</v>
      </c>
      <c r="M109" s="8">
        <f t="shared" si="19"/>
        <v>2.0741516136909892</v>
      </c>
      <c r="P109" s="6">
        <f t="shared" si="15"/>
        <v>5.4029191947366897E-2</v>
      </c>
    </row>
    <row r="110" spans="1:22" x14ac:dyDescent="0.15">
      <c r="A110" s="6">
        <v>54.5</v>
      </c>
      <c r="B110" s="6">
        <v>108</v>
      </c>
      <c r="D110">
        <v>725.096435546875</v>
      </c>
      <c r="E110">
        <v>563.59973144531295</v>
      </c>
      <c r="F110">
        <v>470.86990356445301</v>
      </c>
      <c r="G110">
        <v>466.809326171875</v>
      </c>
      <c r="I110" s="7">
        <f t="shared" si="17"/>
        <v>254.22653198242199</v>
      </c>
      <c r="J110" s="7">
        <f t="shared" si="18"/>
        <v>96.790405273437955</v>
      </c>
      <c r="K110" s="7">
        <f t="shared" si="12"/>
        <v>186.47324829101541</v>
      </c>
      <c r="L110" s="8">
        <f t="shared" si="13"/>
        <v>1.926567491521693</v>
      </c>
      <c r="M110" s="8">
        <f t="shared" si="19"/>
        <v>2.0973121333987974</v>
      </c>
      <c r="P110" s="6">
        <f t="shared" si="15"/>
        <v>1.1712586652653907</v>
      </c>
    </row>
    <row r="111" spans="1:22" x14ac:dyDescent="0.15">
      <c r="A111" s="6">
        <v>55</v>
      </c>
      <c r="B111" s="6">
        <v>109</v>
      </c>
      <c r="D111">
        <v>733.31182861328102</v>
      </c>
      <c r="E111">
        <v>567.42492675781295</v>
      </c>
      <c r="F111">
        <v>472.25830078125</v>
      </c>
      <c r="G111">
        <v>467.238525390625</v>
      </c>
      <c r="I111" s="7">
        <f t="shared" si="17"/>
        <v>261.05352783203102</v>
      </c>
      <c r="J111" s="7">
        <f t="shared" si="18"/>
        <v>100.18640136718795</v>
      </c>
      <c r="K111" s="7">
        <f t="shared" si="12"/>
        <v>190.92304687499944</v>
      </c>
      <c r="L111" s="8">
        <f t="shared" si="13"/>
        <v>1.9056782584220922</v>
      </c>
      <c r="M111" s="8">
        <f t="shared" si="19"/>
        <v>2.0779893649035737</v>
      </c>
      <c r="P111" s="6">
        <f t="shared" si="15"/>
        <v>0.23915667699753279</v>
      </c>
    </row>
    <row r="112" spans="1:22" x14ac:dyDescent="0.15">
      <c r="A112" s="6">
        <v>55.5</v>
      </c>
      <c r="B112" s="6">
        <v>110</v>
      </c>
      <c r="D112">
        <v>732.86877441406295</v>
      </c>
      <c r="E112">
        <v>567.29583740234398</v>
      </c>
      <c r="F112">
        <v>472.31951904296898</v>
      </c>
      <c r="G112">
        <v>467.13839721679699</v>
      </c>
      <c r="I112" s="7">
        <f t="shared" si="17"/>
        <v>260.54925537109398</v>
      </c>
      <c r="J112" s="7">
        <f t="shared" si="18"/>
        <v>100.15744018554699</v>
      </c>
      <c r="K112" s="7">
        <f t="shared" si="12"/>
        <v>190.43904724121109</v>
      </c>
      <c r="L112" s="8">
        <f t="shared" si="13"/>
        <v>1.9013969095896681</v>
      </c>
      <c r="M112" s="8">
        <f t="shared" si="19"/>
        <v>2.0752744806755263</v>
      </c>
      <c r="P112" s="6">
        <f t="shared" si="15"/>
        <v>0.10819464702209342</v>
      </c>
    </row>
    <row r="113" spans="1:16" x14ac:dyDescent="0.15">
      <c r="A113" s="6">
        <v>56</v>
      </c>
      <c r="B113" s="6">
        <v>111</v>
      </c>
      <c r="D113">
        <v>731.69036865234398</v>
      </c>
      <c r="E113">
        <v>566.90570068359398</v>
      </c>
      <c r="F113">
        <v>471.75381469726602</v>
      </c>
      <c r="G113">
        <v>467.02487182617199</v>
      </c>
      <c r="I113" s="7">
        <f t="shared" si="17"/>
        <v>259.93655395507795</v>
      </c>
      <c r="J113" s="7">
        <f t="shared" si="18"/>
        <v>99.880828857421989</v>
      </c>
      <c r="K113" s="7">
        <f t="shared" si="12"/>
        <v>190.01997375488259</v>
      </c>
      <c r="L113" s="8">
        <f t="shared" si="13"/>
        <v>1.9024669291254335</v>
      </c>
      <c r="M113" s="8">
        <f t="shared" si="19"/>
        <v>2.0779109648156688</v>
      </c>
      <c r="P113" s="6">
        <f t="shared" si="15"/>
        <v>0.23537477184069516</v>
      </c>
    </row>
    <row r="114" spans="1:16" x14ac:dyDescent="0.15">
      <c r="A114" s="6">
        <v>56.5</v>
      </c>
      <c r="B114" s="6">
        <v>112</v>
      </c>
      <c r="D114">
        <v>733.903564453125</v>
      </c>
      <c r="E114">
        <v>568.15155029296898</v>
      </c>
      <c r="F114">
        <v>472.50765991210898</v>
      </c>
      <c r="G114">
        <v>467.45217895507801</v>
      </c>
      <c r="I114" s="7">
        <f t="shared" si="17"/>
        <v>261.39590454101602</v>
      </c>
      <c r="J114" s="7">
        <f t="shared" si="18"/>
        <v>100.69937133789097</v>
      </c>
      <c r="K114" s="7">
        <f t="shared" si="12"/>
        <v>190.90634460449235</v>
      </c>
      <c r="L114" s="8">
        <f t="shared" si="13"/>
        <v>1.8958047311329984</v>
      </c>
      <c r="M114" s="8">
        <f t="shared" si="19"/>
        <v>2.0728152314276111</v>
      </c>
      <c r="P114" s="6">
        <f t="shared" si="15"/>
        <v>-1.0435926759018162E-2</v>
      </c>
    </row>
    <row r="115" spans="1:16" x14ac:dyDescent="0.15">
      <c r="A115" s="6">
        <v>57</v>
      </c>
      <c r="B115" s="6">
        <v>113</v>
      </c>
      <c r="D115">
        <v>729.76940917968795</v>
      </c>
      <c r="E115">
        <v>566.54675292968795</v>
      </c>
      <c r="F115">
        <v>471.07144165039102</v>
      </c>
      <c r="G115">
        <v>466.14730834960898</v>
      </c>
      <c r="I115" s="7">
        <f t="shared" si="17"/>
        <v>258.69796752929693</v>
      </c>
      <c r="J115" s="7">
        <f t="shared" si="18"/>
        <v>100.39944458007898</v>
      </c>
      <c r="K115" s="7">
        <f t="shared" si="12"/>
        <v>188.41835632324165</v>
      </c>
      <c r="L115" s="8">
        <f t="shared" si="13"/>
        <v>1.8766872377760861</v>
      </c>
      <c r="M115" s="8">
        <f t="shared" si="19"/>
        <v>2.055264202675076</v>
      </c>
      <c r="P115" s="6">
        <f t="shared" si="15"/>
        <v>-0.85707179058091687</v>
      </c>
    </row>
    <row r="116" spans="1:16" x14ac:dyDescent="0.15">
      <c r="A116" s="6">
        <v>57.5</v>
      </c>
      <c r="B116" s="6">
        <v>114</v>
      </c>
      <c r="D116">
        <v>731.68743896484398</v>
      </c>
      <c r="E116">
        <v>567.84552001953102</v>
      </c>
      <c r="F116">
        <v>471.65115356445301</v>
      </c>
      <c r="G116">
        <v>466.97131347656301</v>
      </c>
      <c r="I116" s="7">
        <f t="shared" si="17"/>
        <v>260.03628540039097</v>
      </c>
      <c r="J116" s="7">
        <f t="shared" si="18"/>
        <v>100.87420654296801</v>
      </c>
      <c r="K116" s="7">
        <f t="shared" si="12"/>
        <v>189.42434082031338</v>
      </c>
      <c r="L116" s="8">
        <f t="shared" si="13"/>
        <v>1.8778273189155334</v>
      </c>
      <c r="M116" s="8">
        <f t="shared" si="19"/>
        <v>2.0579707484189003</v>
      </c>
      <c r="P116" s="6">
        <f t="shared" si="15"/>
        <v>-0.72651199684431755</v>
      </c>
    </row>
    <row r="117" spans="1:16" x14ac:dyDescent="0.15">
      <c r="A117" s="6">
        <v>58</v>
      </c>
      <c r="B117" s="6">
        <v>115</v>
      </c>
      <c r="D117">
        <v>730.22479248046898</v>
      </c>
      <c r="E117">
        <v>566.47210693359398</v>
      </c>
      <c r="F117">
        <v>470.99298095703102</v>
      </c>
      <c r="G117">
        <v>466.66198730468801</v>
      </c>
      <c r="I117" s="7">
        <f t="shared" si="17"/>
        <v>259.23181152343795</v>
      </c>
      <c r="J117" s="7">
        <f t="shared" si="18"/>
        <v>99.810119628905966</v>
      </c>
      <c r="K117" s="7">
        <f t="shared" si="12"/>
        <v>189.36472778320379</v>
      </c>
      <c r="L117" s="8">
        <f t="shared" si="13"/>
        <v>1.8972497827601236</v>
      </c>
      <c r="M117" s="8">
        <f t="shared" si="19"/>
        <v>2.0789596768678673</v>
      </c>
      <c r="P117" s="6">
        <f t="shared" si="15"/>
        <v>0.28596310183162205</v>
      </c>
    </row>
    <row r="118" spans="1:16" x14ac:dyDescent="0.15">
      <c r="A118" s="6">
        <v>58.5</v>
      </c>
      <c r="B118" s="6">
        <v>116</v>
      </c>
      <c r="D118">
        <v>728.99127197265602</v>
      </c>
      <c r="E118">
        <v>565.44744873046898</v>
      </c>
      <c r="F118">
        <v>471.73724365234398</v>
      </c>
      <c r="G118">
        <v>467.46109008789102</v>
      </c>
      <c r="I118" s="7">
        <f t="shared" si="17"/>
        <v>257.25402832031205</v>
      </c>
      <c r="J118" s="7">
        <f t="shared" si="18"/>
        <v>97.986358642577954</v>
      </c>
      <c r="K118" s="7">
        <f t="shared" si="12"/>
        <v>188.66357727050749</v>
      </c>
      <c r="L118" s="8">
        <f t="shared" si="13"/>
        <v>1.9254065554031887</v>
      </c>
      <c r="M118" s="8">
        <f t="shared" si="19"/>
        <v>2.1086829141153096</v>
      </c>
      <c r="P118" s="6">
        <f t="shared" si="15"/>
        <v>1.7197684358315843</v>
      </c>
    </row>
    <row r="119" spans="1:16" x14ac:dyDescent="0.15">
      <c r="A119" s="6">
        <v>59</v>
      </c>
      <c r="B119" s="6">
        <v>117</v>
      </c>
      <c r="D119">
        <v>723.2451171875</v>
      </c>
      <c r="E119">
        <v>563.47863769531295</v>
      </c>
      <c r="F119">
        <v>471.00830078125</v>
      </c>
      <c r="G119">
        <v>466.20980834960898</v>
      </c>
      <c r="I119" s="7">
        <f t="shared" si="17"/>
        <v>252.23681640625</v>
      </c>
      <c r="J119" s="7">
        <f t="shared" si="18"/>
        <v>97.268829345703978</v>
      </c>
      <c r="K119" s="7">
        <f t="shared" si="12"/>
        <v>184.14863586425722</v>
      </c>
      <c r="L119" s="8">
        <f t="shared" si="13"/>
        <v>1.8931926815914786</v>
      </c>
      <c r="M119" s="8">
        <f t="shared" si="19"/>
        <v>2.0780355049079766</v>
      </c>
      <c r="P119" s="6">
        <f t="shared" si="15"/>
        <v>0.24138240308089956</v>
      </c>
    </row>
    <row r="120" spans="1:16" x14ac:dyDescent="0.15">
      <c r="A120" s="6">
        <v>59.5</v>
      </c>
      <c r="B120" s="6">
        <v>118</v>
      </c>
      <c r="D120">
        <v>715.72229003906295</v>
      </c>
      <c r="E120">
        <v>561.146484375</v>
      </c>
      <c r="F120">
        <v>471.55993652343801</v>
      </c>
      <c r="G120">
        <v>467.13711547851602</v>
      </c>
      <c r="I120" s="7">
        <f t="shared" si="17"/>
        <v>244.16235351562494</v>
      </c>
      <c r="J120" s="7">
        <f t="shared" si="18"/>
        <v>94.009368896483977</v>
      </c>
      <c r="K120" s="7">
        <f t="shared" si="12"/>
        <v>178.35579528808614</v>
      </c>
      <c r="L120" s="8">
        <f t="shared" si="13"/>
        <v>1.8972129840003296</v>
      </c>
      <c r="M120" s="8">
        <f t="shared" si="19"/>
        <v>2.0836222719212047</v>
      </c>
      <c r="P120" s="6">
        <f t="shared" si="15"/>
        <v>0.51087984296930966</v>
      </c>
    </row>
    <row r="121" spans="1:16" x14ac:dyDescent="0.15">
      <c r="A121" s="6">
        <v>60</v>
      </c>
      <c r="B121" s="6">
        <v>119</v>
      </c>
      <c r="D121">
        <v>721.09283447265602</v>
      </c>
      <c r="E121">
        <v>563.387939453125</v>
      </c>
      <c r="F121">
        <v>471.28381347656301</v>
      </c>
      <c r="G121">
        <v>466.815673828125</v>
      </c>
      <c r="I121" s="7">
        <f t="shared" si="17"/>
        <v>249.80902099609301</v>
      </c>
      <c r="J121" s="7">
        <f t="shared" si="18"/>
        <v>96.572265625</v>
      </c>
      <c r="K121" s="7">
        <f t="shared" si="12"/>
        <v>182.20843505859301</v>
      </c>
      <c r="L121" s="8">
        <f t="shared" si="13"/>
        <v>1.8867573819395211</v>
      </c>
      <c r="M121" s="8">
        <f t="shared" si="19"/>
        <v>2.0747331344647737</v>
      </c>
      <c r="P121" s="6">
        <f t="shared" si="15"/>
        <v>8.2080900458885941E-2</v>
      </c>
    </row>
    <row r="122" spans="1:16" x14ac:dyDescent="0.15">
      <c r="A122" s="6">
        <v>60.5</v>
      </c>
      <c r="B122" s="6">
        <v>120</v>
      </c>
      <c r="D122">
        <v>718.903564453125</v>
      </c>
      <c r="E122">
        <v>562.55694580078102</v>
      </c>
      <c r="F122">
        <v>471.14794921875</v>
      </c>
      <c r="G122">
        <v>466.70281982421898</v>
      </c>
      <c r="I122" s="7">
        <f t="shared" si="17"/>
        <v>247.755615234375</v>
      </c>
      <c r="J122" s="7">
        <f t="shared" si="18"/>
        <v>95.854125976562045</v>
      </c>
      <c r="K122" s="7">
        <f t="shared" si="12"/>
        <v>180.65772705078157</v>
      </c>
      <c r="L122" s="8">
        <f t="shared" si="13"/>
        <v>1.8847151878986976</v>
      </c>
      <c r="M122" s="8">
        <f t="shared" si="19"/>
        <v>2.0742574050283271</v>
      </c>
      <c r="P122" s="6">
        <f t="shared" si="15"/>
        <v>5.913241076917021E-2</v>
      </c>
    </row>
    <row r="123" spans="1:16" x14ac:dyDescent="0.15">
      <c r="A123" s="6">
        <v>61</v>
      </c>
      <c r="B123" s="6">
        <v>121</v>
      </c>
      <c r="D123">
        <v>721.32196044921898</v>
      </c>
      <c r="E123">
        <v>561.62652587890602</v>
      </c>
      <c r="F123">
        <v>471.81057739257801</v>
      </c>
      <c r="G123">
        <v>467.45217895507801</v>
      </c>
      <c r="I123" s="7">
        <f t="shared" si="17"/>
        <v>249.51138305664097</v>
      </c>
      <c r="J123" s="7">
        <f t="shared" si="18"/>
        <v>94.174346923828011</v>
      </c>
      <c r="K123" s="7">
        <f t="shared" si="12"/>
        <v>183.58934020996136</v>
      </c>
      <c r="L123" s="8">
        <f t="shared" si="13"/>
        <v>1.9494623133246232</v>
      </c>
      <c r="M123" s="8">
        <f t="shared" si="19"/>
        <v>2.1405709950586296</v>
      </c>
      <c r="P123" s="6">
        <f t="shared" si="15"/>
        <v>3.2580026519410374</v>
      </c>
    </row>
    <row r="124" spans="1:16" x14ac:dyDescent="0.15">
      <c r="A124" s="6">
        <v>61.5</v>
      </c>
      <c r="B124" s="6">
        <v>122</v>
      </c>
      <c r="D124">
        <v>721.94488525390602</v>
      </c>
      <c r="E124">
        <v>563.42059326171898</v>
      </c>
      <c r="F124">
        <v>471.46173095703102</v>
      </c>
      <c r="G124">
        <v>466.36544799804699</v>
      </c>
      <c r="I124" s="7">
        <f t="shared" si="17"/>
        <v>250.483154296875</v>
      </c>
      <c r="J124" s="7">
        <f t="shared" si="18"/>
        <v>97.055145263671989</v>
      </c>
      <c r="K124" s="7">
        <f t="shared" si="12"/>
        <v>182.54455261230461</v>
      </c>
      <c r="L124" s="8">
        <f t="shared" si="13"/>
        <v>1.8808333356915963</v>
      </c>
      <c r="M124" s="8">
        <f t="shared" si="19"/>
        <v>2.0735084820299798</v>
      </c>
      <c r="P124" s="6">
        <f t="shared" si="15"/>
        <v>2.3005464674899292E-2</v>
      </c>
    </row>
    <row r="125" spans="1:16" x14ac:dyDescent="0.15">
      <c r="A125" s="6">
        <v>62</v>
      </c>
      <c r="B125" s="6">
        <v>123</v>
      </c>
      <c r="D125">
        <v>719.65045166015602</v>
      </c>
      <c r="E125">
        <v>562.84771728515602</v>
      </c>
      <c r="F125">
        <v>471.72830200195301</v>
      </c>
      <c r="G125">
        <v>467.19195556640602</v>
      </c>
      <c r="I125" s="7">
        <f t="shared" si="17"/>
        <v>247.92214965820301</v>
      </c>
      <c r="J125" s="7">
        <f t="shared" si="18"/>
        <v>95.65576171875</v>
      </c>
      <c r="K125" s="7">
        <f t="shared" si="12"/>
        <v>180.96311645507802</v>
      </c>
      <c r="L125" s="8">
        <f t="shared" si="13"/>
        <v>1.8918161666743225</v>
      </c>
      <c r="M125" s="8">
        <f t="shared" si="19"/>
        <v>2.0860577776170834</v>
      </c>
      <c r="P125" s="6">
        <f t="shared" si="15"/>
        <v>0.6283650626534022</v>
      </c>
    </row>
    <row r="126" spans="1:16" x14ac:dyDescent="0.15">
      <c r="A126" s="6">
        <v>62.5</v>
      </c>
      <c r="B126" s="6">
        <v>124</v>
      </c>
      <c r="D126">
        <v>715.414794921875</v>
      </c>
      <c r="E126">
        <v>562.171875</v>
      </c>
      <c r="F126">
        <v>470.84439086914102</v>
      </c>
      <c r="G126">
        <v>465.74044799804699</v>
      </c>
      <c r="I126" s="7">
        <f t="shared" si="17"/>
        <v>244.57040405273398</v>
      </c>
      <c r="J126" s="7">
        <f t="shared" si="18"/>
        <v>96.431427001953011</v>
      </c>
      <c r="K126" s="7">
        <f t="shared" si="12"/>
        <v>177.06840515136687</v>
      </c>
      <c r="L126" s="8">
        <f t="shared" si="13"/>
        <v>1.8362105659577217</v>
      </c>
      <c r="M126" s="8">
        <f t="shared" si="19"/>
        <v>2.0320186415048598</v>
      </c>
      <c r="P126" s="6">
        <f t="shared" si="15"/>
        <v>-1.9784035392129238</v>
      </c>
    </row>
    <row r="127" spans="1:16" x14ac:dyDescent="0.15">
      <c r="A127" s="6">
        <v>63</v>
      </c>
      <c r="B127" s="6">
        <v>125</v>
      </c>
      <c r="D127">
        <v>708.72229003906295</v>
      </c>
      <c r="E127">
        <v>558.69976806640602</v>
      </c>
      <c r="F127">
        <v>471.05676269531301</v>
      </c>
      <c r="G127">
        <v>466.95535278320301</v>
      </c>
      <c r="I127" s="7">
        <f t="shared" si="17"/>
        <v>237.66552734374994</v>
      </c>
      <c r="J127" s="7">
        <f t="shared" si="18"/>
        <v>91.744415283203011</v>
      </c>
      <c r="K127" s="7">
        <f t="shared" si="12"/>
        <v>173.44443664550784</v>
      </c>
      <c r="L127" s="8">
        <f t="shared" si="13"/>
        <v>1.8905176528741019</v>
      </c>
      <c r="M127" s="8">
        <f t="shared" si="19"/>
        <v>2.0878921930256169</v>
      </c>
      <c r="P127" s="6">
        <f t="shared" si="15"/>
        <v>0.71685456921794466</v>
      </c>
    </row>
    <row r="128" spans="1:16" x14ac:dyDescent="0.15">
      <c r="A128" s="6">
        <v>63.5</v>
      </c>
      <c r="B128" s="6">
        <v>126</v>
      </c>
      <c r="D128">
        <v>718.54241943359398</v>
      </c>
      <c r="E128">
        <v>562.58087158203102</v>
      </c>
      <c r="F128">
        <v>471.58673095703102</v>
      </c>
      <c r="G128">
        <v>467.403076171875</v>
      </c>
      <c r="I128" s="7">
        <f t="shared" si="17"/>
        <v>246.95568847656295</v>
      </c>
      <c r="J128" s="7">
        <f t="shared" si="18"/>
        <v>95.177795410156023</v>
      </c>
      <c r="K128" s="7">
        <f t="shared" si="12"/>
        <v>180.33123168945374</v>
      </c>
      <c r="L128" s="8">
        <f t="shared" si="13"/>
        <v>1.8946775444035064</v>
      </c>
      <c r="M128" s="8">
        <f t="shared" si="19"/>
        <v>2.0936185491593986</v>
      </c>
      <c r="P128" s="6">
        <f t="shared" si="15"/>
        <v>0.9930855833786284</v>
      </c>
    </row>
    <row r="129" spans="1:16" x14ac:dyDescent="0.15">
      <c r="A129" s="6">
        <v>64</v>
      </c>
      <c r="B129" s="6">
        <v>127</v>
      </c>
      <c r="D129">
        <v>718.95068359375</v>
      </c>
      <c r="E129">
        <v>562.39593505859398</v>
      </c>
      <c r="F129">
        <v>470.56378173828102</v>
      </c>
      <c r="G129">
        <v>465.79019165039102</v>
      </c>
      <c r="I129" s="7">
        <f t="shared" si="17"/>
        <v>248.38690185546898</v>
      </c>
      <c r="J129" s="7">
        <f t="shared" si="18"/>
        <v>96.605743408202954</v>
      </c>
      <c r="K129" s="7">
        <f t="shared" si="12"/>
        <v>180.76288146972692</v>
      </c>
      <c r="L129" s="8">
        <f t="shared" si="13"/>
        <v>1.8711401112656625</v>
      </c>
      <c r="M129" s="8">
        <f t="shared" si="19"/>
        <v>2.0716475806259318</v>
      </c>
      <c r="P129" s="6">
        <f t="shared" si="15"/>
        <v>-6.6761687434405373E-2</v>
      </c>
    </row>
    <row r="130" spans="1:16" x14ac:dyDescent="0.15">
      <c r="A130" s="6">
        <v>64.5</v>
      </c>
      <c r="B130" s="6">
        <v>128</v>
      </c>
      <c r="D130">
        <v>714.148681640625</v>
      </c>
      <c r="E130">
        <v>560.1435546875</v>
      </c>
      <c r="F130">
        <v>470.79080200195301</v>
      </c>
      <c r="G130">
        <v>466.21237182617199</v>
      </c>
      <c r="I130" s="7">
        <f t="shared" ref="I130:I149" si="20">D130-F130</f>
        <v>243.35787963867199</v>
      </c>
      <c r="J130" s="7">
        <f t="shared" ref="J130:J149" si="21">E130-G130</f>
        <v>93.931182861328011</v>
      </c>
      <c r="K130" s="7">
        <f t="shared" ref="K130:K149" si="22">I130-0.7*J130</f>
        <v>177.6060516357424</v>
      </c>
      <c r="L130" s="8">
        <f t="shared" ref="L130:L149" si="23">K130/J130</f>
        <v>1.8908103382233015</v>
      </c>
      <c r="M130" s="8">
        <f t="shared" si="19"/>
        <v>2.0928842721879479</v>
      </c>
      <c r="P130" s="6">
        <f t="shared" si="15"/>
        <v>0.95766514012290904</v>
      </c>
    </row>
    <row r="131" spans="1:16" x14ac:dyDescent="0.15">
      <c r="A131" s="6">
        <v>65</v>
      </c>
      <c r="B131" s="6">
        <v>129</v>
      </c>
      <c r="D131">
        <v>716.03698730468795</v>
      </c>
      <c r="E131">
        <v>562.32415771484398</v>
      </c>
      <c r="F131">
        <v>470.93176269531301</v>
      </c>
      <c r="G131">
        <v>466.56759643554699</v>
      </c>
      <c r="I131" s="7">
        <f t="shared" si="20"/>
        <v>245.10522460937494</v>
      </c>
      <c r="J131" s="7">
        <f t="shared" si="21"/>
        <v>95.756561279296989</v>
      </c>
      <c r="K131" s="7">
        <f t="shared" si="22"/>
        <v>178.07563171386704</v>
      </c>
      <c r="L131" s="8">
        <f t="shared" si="23"/>
        <v>1.8596702861380614</v>
      </c>
      <c r="M131" s="8">
        <f t="shared" si="19"/>
        <v>2.0633106847070848</v>
      </c>
      <c r="P131" s="6">
        <f t="shared" si="15"/>
        <v>-0.46892130880855298</v>
      </c>
    </row>
    <row r="132" spans="1:16" x14ac:dyDescent="0.15">
      <c r="A132" s="6">
        <v>65.5</v>
      </c>
      <c r="B132" s="6">
        <v>130</v>
      </c>
      <c r="D132">
        <v>718.83758544921898</v>
      </c>
      <c r="E132">
        <v>563.23638916015602</v>
      </c>
      <c r="F132">
        <v>471.47705078125</v>
      </c>
      <c r="G132">
        <v>467.32843017578102</v>
      </c>
      <c r="I132" s="7">
        <f t="shared" si="20"/>
        <v>247.36053466796898</v>
      </c>
      <c r="J132" s="7">
        <f t="shared" si="21"/>
        <v>95.907958984375</v>
      </c>
      <c r="K132" s="7">
        <f t="shared" si="22"/>
        <v>180.22496337890647</v>
      </c>
      <c r="L132" s="8">
        <f t="shared" si="23"/>
        <v>1.8791450186972294</v>
      </c>
      <c r="M132" s="8">
        <f t="shared" si="19"/>
        <v>2.0843518818706297</v>
      </c>
      <c r="P132" s="6">
        <f t="shared" si="15"/>
        <v>0.54607515593324174</v>
      </c>
    </row>
    <row r="133" spans="1:16" x14ac:dyDescent="0.15">
      <c r="A133" s="6">
        <v>66</v>
      </c>
      <c r="B133" s="6">
        <v>131</v>
      </c>
      <c r="D133">
        <v>717.88177490234398</v>
      </c>
      <c r="E133">
        <v>563.341552734375</v>
      </c>
      <c r="F133">
        <v>471.44387817382801</v>
      </c>
      <c r="G133">
        <v>466.89794921875</v>
      </c>
      <c r="I133" s="7">
        <f t="shared" si="20"/>
        <v>246.43789672851597</v>
      </c>
      <c r="J133" s="7">
        <f t="shared" si="21"/>
        <v>96.443603515625</v>
      </c>
      <c r="K133" s="7">
        <f t="shared" si="22"/>
        <v>178.92737426757847</v>
      </c>
      <c r="L133" s="8">
        <f t="shared" si="23"/>
        <v>1.8552539281528415</v>
      </c>
      <c r="M133" s="8">
        <f t="shared" si="19"/>
        <v>2.062027255930619</v>
      </c>
      <c r="P133" s="6">
        <f t="shared" si="15"/>
        <v>-0.53083202903685101</v>
      </c>
    </row>
    <row r="134" spans="1:16" x14ac:dyDescent="0.15">
      <c r="A134" s="6">
        <v>66.5</v>
      </c>
      <c r="B134" s="6">
        <v>132</v>
      </c>
      <c r="D134">
        <v>718.61999511718795</v>
      </c>
      <c r="E134">
        <v>563.8310546875</v>
      </c>
      <c r="F134">
        <v>471.50765991210898</v>
      </c>
      <c r="G134">
        <v>467</v>
      </c>
      <c r="I134" s="7">
        <f t="shared" si="20"/>
        <v>247.11233520507898</v>
      </c>
      <c r="J134" s="7">
        <f t="shared" si="21"/>
        <v>96.8310546875</v>
      </c>
      <c r="K134" s="7">
        <f t="shared" si="22"/>
        <v>179.33059692382898</v>
      </c>
      <c r="L134" s="8">
        <f t="shared" si="23"/>
        <v>1.8519946674398757</v>
      </c>
      <c r="M134" s="8">
        <f t="shared" ref="M134:M149" si="24">L134+ABS($N$2)*A134</f>
        <v>2.0603344598220303</v>
      </c>
      <c r="P134" s="6">
        <f t="shared" ref="P134:P149" si="25">(M134-$O$2)/$O$2*100</f>
        <v>-0.61249002845539069</v>
      </c>
    </row>
    <row r="135" spans="1:16" x14ac:dyDescent="0.15">
      <c r="A135" s="6">
        <v>67</v>
      </c>
      <c r="B135" s="6">
        <v>133</v>
      </c>
      <c r="D135">
        <v>717.96807861328102</v>
      </c>
      <c r="E135">
        <v>562.34661865234398</v>
      </c>
      <c r="F135">
        <v>470.40179443359398</v>
      </c>
      <c r="G135">
        <v>466.29718017578102</v>
      </c>
      <c r="I135" s="7">
        <f t="shared" si="20"/>
        <v>247.56628417968705</v>
      </c>
      <c r="J135" s="7">
        <f t="shared" si="21"/>
        <v>96.049438476562955</v>
      </c>
      <c r="K135" s="7">
        <f t="shared" si="22"/>
        <v>180.33167724609297</v>
      </c>
      <c r="L135" s="8">
        <f t="shared" si="23"/>
        <v>1.8774880947387915</v>
      </c>
      <c r="M135" s="8">
        <f t="shared" si="24"/>
        <v>2.0873943517253233</v>
      </c>
      <c r="P135" s="6">
        <f t="shared" si="25"/>
        <v>0.69283943567430972</v>
      </c>
    </row>
    <row r="136" spans="1:16" x14ac:dyDescent="0.15">
      <c r="A136" s="6">
        <v>67.5</v>
      </c>
      <c r="B136" s="6">
        <v>134</v>
      </c>
      <c r="D136">
        <v>716.64465332031295</v>
      </c>
      <c r="E136">
        <v>561.66278076171898</v>
      </c>
      <c r="F136">
        <v>471.11224365234398</v>
      </c>
      <c r="G136">
        <v>466.30676269531301</v>
      </c>
      <c r="I136" s="7">
        <f t="shared" si="20"/>
        <v>245.53240966796898</v>
      </c>
      <c r="J136" s="7">
        <f t="shared" si="21"/>
        <v>95.356018066405966</v>
      </c>
      <c r="K136" s="7">
        <f t="shared" si="22"/>
        <v>178.7831970214848</v>
      </c>
      <c r="L136" s="8">
        <f t="shared" si="23"/>
        <v>1.8749020842814568</v>
      </c>
      <c r="M136" s="8">
        <f t="shared" si="24"/>
        <v>2.0863748058723655</v>
      </c>
      <c r="P136" s="6">
        <f t="shared" si="25"/>
        <v>0.64365804032161256</v>
      </c>
    </row>
    <row r="137" spans="1:16" x14ac:dyDescent="0.15">
      <c r="A137" s="6">
        <v>68</v>
      </c>
      <c r="B137" s="6">
        <v>135</v>
      </c>
      <c r="D137">
        <v>718.38000488281295</v>
      </c>
      <c r="E137">
        <v>562.89483642578102</v>
      </c>
      <c r="F137">
        <v>471.68304443359398</v>
      </c>
      <c r="G137">
        <v>467.07461547851602</v>
      </c>
      <c r="I137" s="7">
        <f t="shared" si="20"/>
        <v>246.69696044921898</v>
      </c>
      <c r="J137" s="7">
        <f t="shared" si="21"/>
        <v>95.820220947265</v>
      </c>
      <c r="K137" s="7">
        <f t="shared" si="22"/>
        <v>179.62280578613348</v>
      </c>
      <c r="L137" s="8">
        <f t="shared" si="23"/>
        <v>1.8745814193539538</v>
      </c>
      <c r="M137" s="8">
        <f t="shared" si="24"/>
        <v>2.0876206055492399</v>
      </c>
      <c r="P137" s="6">
        <f t="shared" si="25"/>
        <v>0.70375358802147503</v>
      </c>
    </row>
    <row r="138" spans="1:16" x14ac:dyDescent="0.15">
      <c r="A138" s="6">
        <v>68.5</v>
      </c>
      <c r="B138" s="6">
        <v>136</v>
      </c>
      <c r="D138">
        <v>718.76507568359398</v>
      </c>
      <c r="E138">
        <v>563.03338623046898</v>
      </c>
      <c r="F138">
        <v>470.98406982421898</v>
      </c>
      <c r="G138">
        <v>466.03253173828102</v>
      </c>
      <c r="I138" s="7">
        <f t="shared" si="20"/>
        <v>247.781005859375</v>
      </c>
      <c r="J138" s="7">
        <f t="shared" si="21"/>
        <v>97.000854492187955</v>
      </c>
      <c r="K138" s="7">
        <f t="shared" si="22"/>
        <v>179.88040771484344</v>
      </c>
      <c r="L138" s="8">
        <f t="shared" si="23"/>
        <v>1.8544208569763709</v>
      </c>
      <c r="M138" s="8">
        <f t="shared" si="24"/>
        <v>2.0690265077760341</v>
      </c>
      <c r="P138" s="6">
        <f t="shared" si="25"/>
        <v>-0.19319839423386834</v>
      </c>
    </row>
    <row r="139" spans="1:16" x14ac:dyDescent="0.15">
      <c r="A139" s="6">
        <v>69</v>
      </c>
      <c r="B139" s="6">
        <v>137</v>
      </c>
      <c r="D139">
        <v>713.051513671875</v>
      </c>
      <c r="E139">
        <v>562.11456298828102</v>
      </c>
      <c r="F139">
        <v>471.63455200195301</v>
      </c>
      <c r="G139">
        <v>467.00701904296898</v>
      </c>
      <c r="I139" s="7">
        <f t="shared" si="20"/>
        <v>241.41696166992199</v>
      </c>
      <c r="J139" s="7">
        <f t="shared" si="21"/>
        <v>95.107543945312045</v>
      </c>
      <c r="K139" s="7">
        <f t="shared" si="22"/>
        <v>174.84168090820356</v>
      </c>
      <c r="L139" s="8">
        <f t="shared" si="23"/>
        <v>1.8383576491969931</v>
      </c>
      <c r="M139" s="8">
        <f t="shared" si="24"/>
        <v>2.0545297646010332</v>
      </c>
      <c r="P139" s="6">
        <f t="shared" si="25"/>
        <v>-0.89250000518919892</v>
      </c>
    </row>
    <row r="140" spans="1:16" x14ac:dyDescent="0.15">
      <c r="A140" s="6">
        <v>69.5</v>
      </c>
      <c r="B140" s="6">
        <v>138</v>
      </c>
      <c r="D140">
        <v>712.00579833984398</v>
      </c>
      <c r="E140">
        <v>561.3154296875</v>
      </c>
      <c r="F140">
        <v>471.27868652343801</v>
      </c>
      <c r="G140">
        <v>466.58737182617199</v>
      </c>
      <c r="I140" s="7">
        <f t="shared" si="20"/>
        <v>240.72711181640597</v>
      </c>
      <c r="J140" s="7">
        <f t="shared" si="21"/>
        <v>94.728057861328011</v>
      </c>
      <c r="K140" s="7">
        <f t="shared" si="22"/>
        <v>174.41747131347637</v>
      </c>
      <c r="L140" s="8">
        <f t="shared" si="23"/>
        <v>1.8412440331966411</v>
      </c>
      <c r="M140" s="8">
        <f t="shared" si="24"/>
        <v>2.0589826132050586</v>
      </c>
      <c r="P140" s="6">
        <f t="shared" si="25"/>
        <v>-0.67770112487897005</v>
      </c>
    </row>
    <row r="141" spans="1:16" x14ac:dyDescent="0.15">
      <c r="A141" s="6">
        <v>70</v>
      </c>
      <c r="B141" s="6">
        <v>139</v>
      </c>
      <c r="D141">
        <v>711.87310791015602</v>
      </c>
      <c r="E141">
        <v>560.69689941406295</v>
      </c>
      <c r="F141">
        <v>471.215576171875</v>
      </c>
      <c r="G141">
        <v>466.03060913085898</v>
      </c>
      <c r="I141" s="7">
        <f t="shared" si="20"/>
        <v>240.65753173828102</v>
      </c>
      <c r="J141" s="7">
        <f t="shared" si="21"/>
        <v>94.666290283203978</v>
      </c>
      <c r="K141" s="7">
        <f t="shared" si="22"/>
        <v>174.39112854003824</v>
      </c>
      <c r="L141" s="8">
        <f t="shared" si="23"/>
        <v>1.8421671327600266</v>
      </c>
      <c r="M141" s="8">
        <f t="shared" si="24"/>
        <v>2.0614721773728211</v>
      </c>
      <c r="P141" s="6">
        <f t="shared" si="25"/>
        <v>-0.55760820386377463</v>
      </c>
    </row>
    <row r="142" spans="1:16" x14ac:dyDescent="0.15">
      <c r="A142" s="6">
        <v>70.5</v>
      </c>
      <c r="B142" s="6">
        <v>140</v>
      </c>
      <c r="D142">
        <v>713.75201416015602</v>
      </c>
      <c r="E142">
        <v>563.38580322265602</v>
      </c>
      <c r="F142">
        <v>471.28890991210898</v>
      </c>
      <c r="G142">
        <v>466.79464721679699</v>
      </c>
      <c r="I142" s="7">
        <f t="shared" si="20"/>
        <v>242.46310424804705</v>
      </c>
      <c r="J142" s="7">
        <f t="shared" si="21"/>
        <v>96.591156005859034</v>
      </c>
      <c r="K142" s="7">
        <f t="shared" si="22"/>
        <v>174.84929504394574</v>
      </c>
      <c r="L142" s="8">
        <f t="shared" si="23"/>
        <v>1.8101998389307994</v>
      </c>
      <c r="M142" s="8">
        <f t="shared" si="24"/>
        <v>2.0310713481479707</v>
      </c>
      <c r="P142" s="6">
        <f t="shared" si="25"/>
        <v>-2.0240995802148878</v>
      </c>
    </row>
    <row r="143" spans="1:16" x14ac:dyDescent="0.15">
      <c r="A143" s="6">
        <v>71</v>
      </c>
      <c r="B143" s="6">
        <v>141</v>
      </c>
      <c r="D143">
        <v>713.72229003906295</v>
      </c>
      <c r="E143">
        <v>561.84265136718795</v>
      </c>
      <c r="F143">
        <v>471.73278808593801</v>
      </c>
      <c r="G143">
        <v>466.93621826171898</v>
      </c>
      <c r="I143" s="7">
        <f t="shared" si="20"/>
        <v>241.98950195312494</v>
      </c>
      <c r="J143" s="7">
        <f t="shared" si="21"/>
        <v>94.906433105468977</v>
      </c>
      <c r="K143" s="7">
        <f t="shared" si="22"/>
        <v>175.55499877929668</v>
      </c>
      <c r="L143" s="8">
        <f t="shared" si="23"/>
        <v>1.8497692204300147</v>
      </c>
      <c r="M143" s="8">
        <f t="shared" si="24"/>
        <v>2.0722071942515634</v>
      </c>
      <c r="P143" s="6">
        <f t="shared" si="25"/>
        <v>-3.9766747592221305E-2</v>
      </c>
    </row>
    <row r="144" spans="1:16" x14ac:dyDescent="0.15">
      <c r="A144" s="6">
        <v>71.5</v>
      </c>
      <c r="B144" s="6">
        <v>142</v>
      </c>
      <c r="D144">
        <v>715.47790527343795</v>
      </c>
      <c r="E144">
        <v>562.13848876953102</v>
      </c>
      <c r="F144">
        <v>471.13583374023398</v>
      </c>
      <c r="G144">
        <v>466.528076171875</v>
      </c>
      <c r="I144" s="7">
        <f t="shared" si="20"/>
        <v>244.34207153320398</v>
      </c>
      <c r="J144" s="7">
        <f t="shared" si="21"/>
        <v>95.610412597656023</v>
      </c>
      <c r="K144" s="7">
        <f t="shared" si="22"/>
        <v>177.41478271484476</v>
      </c>
      <c r="L144" s="8">
        <f t="shared" si="23"/>
        <v>1.8556010574019242</v>
      </c>
      <c r="M144" s="8">
        <f t="shared" si="24"/>
        <v>2.0796054958278498</v>
      </c>
      <c r="P144" s="6">
        <f t="shared" si="25"/>
        <v>0.31711646046186009</v>
      </c>
    </row>
    <row r="145" spans="1:16" x14ac:dyDescent="0.15">
      <c r="A145" s="6">
        <v>72</v>
      </c>
      <c r="B145" s="6">
        <v>143</v>
      </c>
      <c r="D145">
        <v>711.55181884765602</v>
      </c>
      <c r="E145">
        <v>560.90283203125</v>
      </c>
      <c r="F145">
        <v>470.457275390625</v>
      </c>
      <c r="G145">
        <v>465.72769165039102</v>
      </c>
      <c r="I145" s="7">
        <f t="shared" si="20"/>
        <v>241.09454345703102</v>
      </c>
      <c r="J145" s="7">
        <f t="shared" si="21"/>
        <v>95.175140380858977</v>
      </c>
      <c r="K145" s="7">
        <f t="shared" si="22"/>
        <v>174.47194519042972</v>
      </c>
      <c r="L145" s="8">
        <f t="shared" si="23"/>
        <v>1.8331671956800015</v>
      </c>
      <c r="M145" s="8">
        <f t="shared" si="24"/>
        <v>2.0587380987103043</v>
      </c>
      <c r="P145" s="6">
        <f t="shared" si="25"/>
        <v>-0.68949614518245816</v>
      </c>
    </row>
    <row r="146" spans="1:16" x14ac:dyDescent="0.15">
      <c r="A146" s="6">
        <v>72.5</v>
      </c>
      <c r="B146" s="6">
        <v>144</v>
      </c>
      <c r="D146">
        <v>715.63739013671898</v>
      </c>
      <c r="E146">
        <v>563.510498046875</v>
      </c>
      <c r="F146">
        <v>471.55166625976602</v>
      </c>
      <c r="G146">
        <v>467.153076171875</v>
      </c>
      <c r="I146" s="7">
        <f t="shared" si="20"/>
        <v>244.08572387695295</v>
      </c>
      <c r="J146" s="7">
        <f t="shared" si="21"/>
        <v>96.357421875</v>
      </c>
      <c r="K146" s="7">
        <f t="shared" si="22"/>
        <v>176.63552856445295</v>
      </c>
      <c r="L146" s="8">
        <f t="shared" si="23"/>
        <v>1.8331284204925491</v>
      </c>
      <c r="M146" s="8">
        <f t="shared" si="24"/>
        <v>2.060265788127229</v>
      </c>
      <c r="P146" s="6">
        <f t="shared" si="25"/>
        <v>-0.61580265020924707</v>
      </c>
    </row>
    <row r="147" spans="1:16" x14ac:dyDescent="0.15">
      <c r="A147" s="6">
        <v>73</v>
      </c>
      <c r="B147" s="6">
        <v>145</v>
      </c>
      <c r="D147">
        <v>715.54315185546898</v>
      </c>
      <c r="E147">
        <v>561.734619140625</v>
      </c>
      <c r="F147">
        <v>470.73532104492199</v>
      </c>
      <c r="G147">
        <v>466.159423828125</v>
      </c>
      <c r="I147" s="7">
        <f t="shared" si="20"/>
        <v>244.80783081054699</v>
      </c>
      <c r="J147" s="7">
        <f t="shared" si="21"/>
        <v>95.5751953125</v>
      </c>
      <c r="K147" s="7">
        <f t="shared" si="22"/>
        <v>177.905194091797</v>
      </c>
      <c r="L147" s="8">
        <f t="shared" si="23"/>
        <v>1.8614159616426051</v>
      </c>
      <c r="M147" s="8">
        <f t="shared" si="24"/>
        <v>2.0901197938816622</v>
      </c>
      <c r="P147" s="6">
        <f t="shared" si="25"/>
        <v>0.82431076461252728</v>
      </c>
    </row>
    <row r="148" spans="1:16" x14ac:dyDescent="0.15">
      <c r="A148" s="6">
        <v>73.5</v>
      </c>
      <c r="B148" s="6">
        <v>146</v>
      </c>
      <c r="D148">
        <v>713.03265380859398</v>
      </c>
      <c r="E148">
        <v>560.47137451171898</v>
      </c>
      <c r="F148">
        <v>471.582275390625</v>
      </c>
      <c r="G148">
        <v>466.64349365234398</v>
      </c>
      <c r="I148" s="7">
        <f t="shared" si="20"/>
        <v>241.45037841796898</v>
      </c>
      <c r="J148" s="7">
        <f t="shared" si="21"/>
        <v>93.827880859375</v>
      </c>
      <c r="K148" s="7">
        <f t="shared" si="22"/>
        <v>175.77086181640647</v>
      </c>
      <c r="L148" s="8">
        <f t="shared" si="23"/>
        <v>1.8733329603792706</v>
      </c>
      <c r="M148" s="8">
        <f t="shared" si="24"/>
        <v>2.1036032572227046</v>
      </c>
      <c r="P148" s="6">
        <f t="shared" si="25"/>
        <v>1.4747332437737779</v>
      </c>
    </row>
    <row r="149" spans="1:16" x14ac:dyDescent="0.15">
      <c r="A149" s="6">
        <v>74</v>
      </c>
      <c r="B149" s="6">
        <v>147</v>
      </c>
      <c r="D149">
        <v>710.20959472656295</v>
      </c>
      <c r="E149">
        <v>559.755615234375</v>
      </c>
      <c r="F149">
        <v>470.01019287109398</v>
      </c>
      <c r="G149">
        <v>465.94644165039102</v>
      </c>
      <c r="I149" s="7">
        <f t="shared" si="20"/>
        <v>240.19940185546898</v>
      </c>
      <c r="J149" s="7">
        <f t="shared" si="21"/>
        <v>93.809173583983977</v>
      </c>
      <c r="K149" s="7">
        <f t="shared" si="22"/>
        <v>174.53298034668018</v>
      </c>
      <c r="L149" s="8">
        <f t="shared" si="23"/>
        <v>1.8605107973840862</v>
      </c>
      <c r="M149" s="8">
        <f t="shared" si="24"/>
        <v>2.0923475588318974</v>
      </c>
      <c r="P149" s="6">
        <f t="shared" si="25"/>
        <v>0.93177487566995087</v>
      </c>
    </row>
    <row r="150" spans="1:16" x14ac:dyDescent="0.15">
      <c r="A150" s="18">
        <v>74.5</v>
      </c>
      <c r="B150" s="18">
        <v>148</v>
      </c>
      <c r="D150">
        <v>710.5380859375</v>
      </c>
      <c r="E150">
        <v>559.67657470703102</v>
      </c>
      <c r="F150">
        <v>470.79718017578102</v>
      </c>
      <c r="G150">
        <v>466.50128173828102</v>
      </c>
      <c r="I150" s="19">
        <f t="shared" ref="I150:I191" si="26">D150-F150</f>
        <v>239.74090576171898</v>
      </c>
      <c r="J150" s="19">
        <f t="shared" ref="J150:J191" si="27">E150-G150</f>
        <v>93.17529296875</v>
      </c>
      <c r="K150" s="19">
        <f t="shared" ref="K150:K191" si="28">I150-0.7*J150</f>
        <v>174.51820068359399</v>
      </c>
      <c r="L150" s="20">
        <f t="shared" ref="L150:L191" si="29">K150/J150</f>
        <v>1.8730094118633525</v>
      </c>
      <c r="M150" s="20">
        <f t="shared" ref="M150:M191" si="30">L150+ABS($N$2)*A150</f>
        <v>2.1064126379155406</v>
      </c>
      <c r="N150" s="18"/>
      <c r="O150" s="18"/>
      <c r="P150" s="18">
        <f t="shared" ref="P150:P191" si="31">(M150-$O$2)/$O$2*100</f>
        <v>1.6102536444990174</v>
      </c>
    </row>
    <row r="151" spans="1:16" x14ac:dyDescent="0.15">
      <c r="A151" s="18">
        <v>75</v>
      </c>
      <c r="B151" s="18">
        <v>149</v>
      </c>
      <c r="D151">
        <v>711.11822509765602</v>
      </c>
      <c r="E151">
        <v>561.99273681640602</v>
      </c>
      <c r="F151">
        <v>472.30612182617199</v>
      </c>
      <c r="G151">
        <v>467.10968017578102</v>
      </c>
      <c r="I151" s="19">
        <f t="shared" si="26"/>
        <v>238.81210327148403</v>
      </c>
      <c r="J151" s="19">
        <f t="shared" si="27"/>
        <v>94.883056640625</v>
      </c>
      <c r="K151" s="19">
        <f t="shared" si="28"/>
        <v>172.39396362304655</v>
      </c>
      <c r="L151" s="20">
        <f t="shared" si="29"/>
        <v>1.8169098859873216</v>
      </c>
      <c r="M151" s="20">
        <f t="shared" si="30"/>
        <v>2.0518795766438869</v>
      </c>
      <c r="N151" s="18"/>
      <c r="O151" s="18"/>
      <c r="P151" s="18">
        <f t="shared" si="31"/>
        <v>-1.0203411820241972</v>
      </c>
    </row>
    <row r="152" spans="1:16" x14ac:dyDescent="0.15">
      <c r="A152" s="18">
        <v>75.5</v>
      </c>
      <c r="B152" s="18">
        <v>150</v>
      </c>
      <c r="D152">
        <v>712.17547607421898</v>
      </c>
      <c r="E152">
        <v>561.38000488281295</v>
      </c>
      <c r="F152">
        <v>470.75256347656301</v>
      </c>
      <c r="G152">
        <v>466.14221191406301</v>
      </c>
      <c r="I152" s="19">
        <f t="shared" si="26"/>
        <v>241.42291259765597</v>
      </c>
      <c r="J152" s="19">
        <f t="shared" si="27"/>
        <v>95.237792968749943</v>
      </c>
      <c r="K152" s="19">
        <f t="shared" si="28"/>
        <v>174.75645751953101</v>
      </c>
      <c r="L152" s="20">
        <f t="shared" si="29"/>
        <v>1.8349486277666394</v>
      </c>
      <c r="M152" s="20">
        <f t="shared" si="30"/>
        <v>2.0714847830275818</v>
      </c>
      <c r="N152" s="18"/>
      <c r="O152" s="18"/>
      <c r="P152" s="18">
        <f t="shared" si="31"/>
        <v>-7.4614804607796043E-2</v>
      </c>
    </row>
    <row r="153" spans="1:16" x14ac:dyDescent="0.15">
      <c r="A153" s="18">
        <v>76</v>
      </c>
      <c r="B153" s="18">
        <v>151</v>
      </c>
      <c r="D153">
        <v>709.64392089843795</v>
      </c>
      <c r="E153">
        <v>561.53009033203102</v>
      </c>
      <c r="F153">
        <v>472.125</v>
      </c>
      <c r="G153">
        <v>467.47384643554699</v>
      </c>
      <c r="I153" s="19">
        <f t="shared" si="26"/>
        <v>237.51892089843795</v>
      </c>
      <c r="J153" s="19">
        <f t="shared" si="27"/>
        <v>94.056243896484034</v>
      </c>
      <c r="K153" s="19">
        <f t="shared" si="28"/>
        <v>171.67955017089912</v>
      </c>
      <c r="L153" s="20">
        <f t="shared" si="29"/>
        <v>1.8252860528839039</v>
      </c>
      <c r="M153" s="20">
        <f t="shared" si="30"/>
        <v>2.0633886727492237</v>
      </c>
      <c r="N153" s="18"/>
      <c r="O153" s="18"/>
      <c r="P153" s="18">
        <f t="shared" si="31"/>
        <v>-0.46515928013462188</v>
      </c>
    </row>
    <row r="154" spans="1:16" x14ac:dyDescent="0.15">
      <c r="A154" s="18">
        <v>76.5</v>
      </c>
      <c r="B154" s="18">
        <v>152</v>
      </c>
      <c r="D154">
        <v>710.45178222656295</v>
      </c>
      <c r="E154">
        <v>560.659912109375</v>
      </c>
      <c r="F154">
        <v>471.10205078125</v>
      </c>
      <c r="G154">
        <v>466.363525390625</v>
      </c>
      <c r="I154" s="19">
        <f t="shared" si="26"/>
        <v>239.34973144531295</v>
      </c>
      <c r="J154" s="19">
        <f t="shared" si="27"/>
        <v>94.29638671875</v>
      </c>
      <c r="K154" s="19">
        <f t="shared" si="28"/>
        <v>173.34226074218796</v>
      </c>
      <c r="L154" s="20">
        <f t="shared" si="29"/>
        <v>1.8382704446481235</v>
      </c>
      <c r="M154" s="20">
        <f t="shared" si="30"/>
        <v>2.0779395291178204</v>
      </c>
      <c r="N154" s="18"/>
      <c r="O154" s="18"/>
      <c r="P154" s="18">
        <f t="shared" si="31"/>
        <v>0.23675267184687507</v>
      </c>
    </row>
    <row r="155" spans="1:16" x14ac:dyDescent="0.15">
      <c r="A155" s="18">
        <v>77</v>
      </c>
      <c r="B155" s="18">
        <v>153</v>
      </c>
      <c r="D155">
        <v>711.65264892578102</v>
      </c>
      <c r="E155">
        <v>560.86804199218795</v>
      </c>
      <c r="F155">
        <v>471.48278808593801</v>
      </c>
      <c r="G155">
        <v>466.89794921875</v>
      </c>
      <c r="I155" s="19">
        <f t="shared" si="26"/>
        <v>240.16986083984301</v>
      </c>
      <c r="J155" s="19">
        <f t="shared" si="27"/>
        <v>93.970092773437955</v>
      </c>
      <c r="K155" s="19">
        <f t="shared" si="28"/>
        <v>174.39079589843647</v>
      </c>
      <c r="L155" s="20">
        <f t="shared" si="29"/>
        <v>1.8558116816899708</v>
      </c>
      <c r="M155" s="20">
        <f t="shared" si="30"/>
        <v>2.0970472307640446</v>
      </c>
      <c r="N155" s="18"/>
      <c r="O155" s="18"/>
      <c r="P155" s="18">
        <f t="shared" si="31"/>
        <v>1.1584801510161786</v>
      </c>
    </row>
    <row r="156" spans="1:16" x14ac:dyDescent="0.15">
      <c r="A156" s="18">
        <v>77.5</v>
      </c>
      <c r="B156" s="18">
        <v>154</v>
      </c>
      <c r="D156">
        <v>711.18420410156295</v>
      </c>
      <c r="E156">
        <v>562.25598144531295</v>
      </c>
      <c r="F156">
        <v>471.91708374023398</v>
      </c>
      <c r="G156">
        <v>467.88519287109398</v>
      </c>
      <c r="I156" s="19">
        <f t="shared" si="26"/>
        <v>239.26712036132898</v>
      </c>
      <c r="J156" s="19">
        <f t="shared" si="27"/>
        <v>94.370788574218977</v>
      </c>
      <c r="K156" s="19">
        <f t="shared" si="28"/>
        <v>173.2075683593757</v>
      </c>
      <c r="L156" s="20">
        <f t="shared" si="29"/>
        <v>1.8353938859285321</v>
      </c>
      <c r="M156" s="20">
        <f t="shared" si="30"/>
        <v>2.0781958996069831</v>
      </c>
      <c r="N156" s="18"/>
      <c r="O156" s="18"/>
      <c r="P156" s="18">
        <f t="shared" si="31"/>
        <v>0.24911960791718191</v>
      </c>
    </row>
    <row r="157" spans="1:16" x14ac:dyDescent="0.15">
      <c r="A157" s="18">
        <v>78</v>
      </c>
      <c r="B157" s="18">
        <v>155</v>
      </c>
      <c r="D157">
        <v>713.828125</v>
      </c>
      <c r="E157">
        <v>562.2451171875</v>
      </c>
      <c r="F157">
        <v>471.417724609375</v>
      </c>
      <c r="G157">
        <v>467.02996826171898</v>
      </c>
      <c r="I157" s="19">
        <f t="shared" si="26"/>
        <v>242.410400390625</v>
      </c>
      <c r="J157" s="19">
        <f t="shared" si="27"/>
        <v>95.215148925781023</v>
      </c>
      <c r="K157" s="19">
        <f t="shared" si="28"/>
        <v>175.7597961425783</v>
      </c>
      <c r="L157" s="20">
        <f t="shared" si="29"/>
        <v>1.8459226092224126</v>
      </c>
      <c r="M157" s="20">
        <f t="shared" si="30"/>
        <v>2.0902910875052405</v>
      </c>
      <c r="N157" s="18"/>
      <c r="O157" s="18"/>
      <c r="P157" s="18">
        <f t="shared" si="31"/>
        <v>0.83257371757159049</v>
      </c>
    </row>
    <row r="158" spans="1:16" x14ac:dyDescent="0.15">
      <c r="A158" s="18">
        <v>78.5</v>
      </c>
      <c r="B158" s="18">
        <v>156</v>
      </c>
      <c r="D158">
        <v>714.18927001953102</v>
      </c>
      <c r="E158">
        <v>562.20886230468795</v>
      </c>
      <c r="F158">
        <v>470.64923095703102</v>
      </c>
      <c r="G158">
        <v>465.23086547851602</v>
      </c>
      <c r="I158" s="19">
        <f t="shared" si="26"/>
        <v>243.5400390625</v>
      </c>
      <c r="J158" s="19">
        <f t="shared" si="27"/>
        <v>96.977996826171932</v>
      </c>
      <c r="K158" s="19">
        <f t="shared" si="28"/>
        <v>175.65544128417966</v>
      </c>
      <c r="L158" s="20">
        <f t="shared" si="29"/>
        <v>1.8112917056745665</v>
      </c>
      <c r="M158" s="20">
        <f t="shared" si="30"/>
        <v>2.0572266485617718</v>
      </c>
      <c r="N158" s="18"/>
      <c r="O158" s="18"/>
      <c r="P158" s="18">
        <f t="shared" si="31"/>
        <v>-0.76240628168609215</v>
      </c>
    </row>
    <row r="159" spans="1:16" x14ac:dyDescent="0.15">
      <c r="A159" s="18">
        <v>79</v>
      </c>
      <c r="B159" s="18">
        <v>157</v>
      </c>
      <c r="D159">
        <v>711.81872558593795</v>
      </c>
      <c r="E159">
        <v>560.03845214843795</v>
      </c>
      <c r="F159">
        <v>470.31506347656301</v>
      </c>
      <c r="G159">
        <v>466.41455078125</v>
      </c>
      <c r="I159" s="19">
        <f t="shared" si="26"/>
        <v>241.50366210937494</v>
      </c>
      <c r="J159" s="19">
        <f t="shared" si="27"/>
        <v>93.623901367187955</v>
      </c>
      <c r="K159" s="19">
        <f t="shared" si="28"/>
        <v>175.96693115234336</v>
      </c>
      <c r="L159" s="20">
        <f t="shared" si="29"/>
        <v>1.8795086359647675</v>
      </c>
      <c r="M159" s="20">
        <f t="shared" si="30"/>
        <v>2.1270100434563499</v>
      </c>
      <c r="N159" s="18"/>
      <c r="O159" s="18"/>
      <c r="P159" s="18">
        <f t="shared" si="31"/>
        <v>2.6038422528029166</v>
      </c>
    </row>
    <row r="160" spans="1:16" x14ac:dyDescent="0.15">
      <c r="A160" s="18">
        <v>79.5</v>
      </c>
      <c r="B160" s="18">
        <v>158</v>
      </c>
      <c r="D160">
        <v>712.37780761718795</v>
      </c>
      <c r="E160">
        <v>561.83319091796898</v>
      </c>
      <c r="F160">
        <v>471.34246826171898</v>
      </c>
      <c r="G160">
        <v>467.06378173828102</v>
      </c>
      <c r="I160" s="19">
        <f t="shared" si="26"/>
        <v>241.03533935546898</v>
      </c>
      <c r="J160" s="19">
        <f t="shared" si="27"/>
        <v>94.769409179687955</v>
      </c>
      <c r="K160" s="19">
        <f t="shared" si="28"/>
        <v>174.69675292968742</v>
      </c>
      <c r="L160" s="20">
        <f t="shared" si="29"/>
        <v>1.8433875914373685</v>
      </c>
      <c r="M160" s="20">
        <f t="shared" si="30"/>
        <v>2.0924554635333279</v>
      </c>
      <c r="N160" s="18"/>
      <c r="O160" s="18"/>
      <c r="P160" s="18">
        <f t="shared" si="31"/>
        <v>0.93698004007336944</v>
      </c>
    </row>
    <row r="161" spans="1:16" x14ac:dyDescent="0.15">
      <c r="A161" s="18">
        <v>80</v>
      </c>
      <c r="B161" s="18">
        <v>159</v>
      </c>
      <c r="D161">
        <v>713.366943359375</v>
      </c>
      <c r="E161">
        <v>561.26324462890602</v>
      </c>
      <c r="F161">
        <v>470.86416625976602</v>
      </c>
      <c r="G161">
        <v>466.43304443359398</v>
      </c>
      <c r="I161" s="19">
        <f t="shared" si="26"/>
        <v>242.50277709960898</v>
      </c>
      <c r="J161" s="19">
        <f t="shared" si="27"/>
        <v>94.830200195312045</v>
      </c>
      <c r="K161" s="19">
        <f t="shared" si="28"/>
        <v>176.12163696289053</v>
      </c>
      <c r="L161" s="20">
        <f t="shared" si="29"/>
        <v>1.8572315211836614</v>
      </c>
      <c r="M161" s="20">
        <f t="shared" si="30"/>
        <v>2.1078658578839979</v>
      </c>
      <c r="N161" s="18"/>
      <c r="O161" s="18"/>
      <c r="P161" s="18">
        <f t="shared" si="31"/>
        <v>1.6803548425920596</v>
      </c>
    </row>
    <row r="162" spans="1:16" x14ac:dyDescent="0.15">
      <c r="A162" s="18">
        <v>80.5</v>
      </c>
      <c r="B162" s="18">
        <v>160</v>
      </c>
      <c r="D162">
        <v>711.9013671875</v>
      </c>
      <c r="E162">
        <v>560.4365234375</v>
      </c>
      <c r="F162">
        <v>470.33993530273398</v>
      </c>
      <c r="G162">
        <v>466.261474609375</v>
      </c>
      <c r="I162" s="19">
        <f t="shared" si="26"/>
        <v>241.56143188476602</v>
      </c>
      <c r="J162" s="19">
        <f t="shared" si="27"/>
        <v>94.175048828125</v>
      </c>
      <c r="K162" s="19">
        <f t="shared" si="28"/>
        <v>175.63889770507853</v>
      </c>
      <c r="L162" s="20">
        <f t="shared" si="29"/>
        <v>1.8650258204339225</v>
      </c>
      <c r="M162" s="20">
        <f t="shared" si="30"/>
        <v>2.1172266217386362</v>
      </c>
      <c r="N162" s="18"/>
      <c r="O162" s="18"/>
      <c r="P162" s="18">
        <f t="shared" si="31"/>
        <v>2.1319043502503914</v>
      </c>
    </row>
    <row r="163" spans="1:16" x14ac:dyDescent="0.15">
      <c r="A163" s="18">
        <v>81</v>
      </c>
      <c r="B163" s="18">
        <v>161</v>
      </c>
      <c r="D163">
        <v>709.39013671875</v>
      </c>
      <c r="E163">
        <v>560.588134765625</v>
      </c>
      <c r="F163">
        <v>472.01403808593801</v>
      </c>
      <c r="G163">
        <v>467.37118530273398</v>
      </c>
      <c r="I163" s="19">
        <f t="shared" si="26"/>
        <v>237.37609863281199</v>
      </c>
      <c r="J163" s="19">
        <f t="shared" si="27"/>
        <v>93.216949462891023</v>
      </c>
      <c r="K163" s="19">
        <f t="shared" si="28"/>
        <v>172.12423400878828</v>
      </c>
      <c r="L163" s="20">
        <f t="shared" si="29"/>
        <v>1.8464907401556803</v>
      </c>
      <c r="M163" s="20">
        <f t="shared" si="30"/>
        <v>2.1002580060647711</v>
      </c>
      <c r="N163" s="18"/>
      <c r="O163" s="18"/>
      <c r="P163" s="18">
        <f t="shared" si="31"/>
        <v>1.3133632384178731</v>
      </c>
    </row>
    <row r="164" spans="1:16" x14ac:dyDescent="0.15">
      <c r="A164" s="18">
        <v>81.5</v>
      </c>
      <c r="B164" s="18">
        <v>162</v>
      </c>
      <c r="D164">
        <v>703.63739013671898</v>
      </c>
      <c r="E164">
        <v>556.14501953125</v>
      </c>
      <c r="F164">
        <v>470.57525634765602</v>
      </c>
      <c r="G164">
        <v>466.28253173828102</v>
      </c>
      <c r="I164" s="19">
        <f t="shared" si="26"/>
        <v>233.06213378906295</v>
      </c>
      <c r="J164" s="19">
        <f t="shared" si="27"/>
        <v>89.862487792968977</v>
      </c>
      <c r="K164" s="19">
        <f t="shared" si="28"/>
        <v>170.15839233398466</v>
      </c>
      <c r="L164" s="20">
        <f t="shared" si="29"/>
        <v>1.8935419718849382</v>
      </c>
      <c r="M164" s="20">
        <f t="shared" si="30"/>
        <v>2.148875702398406</v>
      </c>
      <c r="N164" s="18"/>
      <c r="O164" s="18"/>
      <c r="P164" s="18">
        <f t="shared" si="31"/>
        <v>3.6586095435105168</v>
      </c>
    </row>
    <row r="165" spans="1:16" x14ac:dyDescent="0.15">
      <c r="A165" s="18">
        <v>82</v>
      </c>
      <c r="B165" s="18">
        <v>163</v>
      </c>
      <c r="D165">
        <v>698.89196777343795</v>
      </c>
      <c r="E165">
        <v>555.586669921875</v>
      </c>
      <c r="F165">
        <v>471.03890991210898</v>
      </c>
      <c r="G165">
        <v>466.488525390625</v>
      </c>
      <c r="I165" s="19">
        <f t="shared" si="26"/>
        <v>227.85305786132898</v>
      </c>
      <c r="J165" s="19">
        <f t="shared" si="27"/>
        <v>89.09814453125</v>
      </c>
      <c r="K165" s="19">
        <f t="shared" si="28"/>
        <v>165.48435668945399</v>
      </c>
      <c r="L165" s="20">
        <f t="shared" si="29"/>
        <v>1.857326631885275</v>
      </c>
      <c r="M165" s="20">
        <f t="shared" si="30"/>
        <v>2.1142268270031197</v>
      </c>
      <c r="N165" s="18"/>
      <c r="O165" s="18"/>
      <c r="P165" s="18">
        <f t="shared" si="31"/>
        <v>1.9871986556155092</v>
      </c>
    </row>
    <row r="166" spans="1:16" x14ac:dyDescent="0.15">
      <c r="A166" s="18">
        <v>82.5</v>
      </c>
      <c r="B166" s="18">
        <v>164</v>
      </c>
      <c r="D166">
        <v>701.197265625</v>
      </c>
      <c r="E166">
        <v>556.73968505859398</v>
      </c>
      <c r="F166">
        <v>471.55355834960898</v>
      </c>
      <c r="G166">
        <v>466.58737182617199</v>
      </c>
      <c r="I166" s="19">
        <f t="shared" si="26"/>
        <v>229.64370727539102</v>
      </c>
      <c r="J166" s="19">
        <f t="shared" si="27"/>
        <v>90.152313232421989</v>
      </c>
      <c r="K166" s="19">
        <f t="shared" si="28"/>
        <v>166.53708801269562</v>
      </c>
      <c r="L166" s="20">
        <f t="shared" si="29"/>
        <v>1.847285799348773</v>
      </c>
      <c r="M166" s="20">
        <f t="shared" si="30"/>
        <v>2.1057524590709948</v>
      </c>
      <c r="N166" s="18"/>
      <c r="O166" s="18"/>
      <c r="P166" s="18">
        <f t="shared" si="31"/>
        <v>1.5784075861163611</v>
      </c>
    </row>
    <row r="167" spans="1:16" x14ac:dyDescent="0.15">
      <c r="A167" s="18">
        <v>83</v>
      </c>
      <c r="B167" s="18">
        <v>165</v>
      </c>
      <c r="D167">
        <v>696.097900390625</v>
      </c>
      <c r="E167">
        <v>555.48150634765602</v>
      </c>
      <c r="F167">
        <v>470.06442260742199</v>
      </c>
      <c r="G167">
        <v>465.77551269531301</v>
      </c>
      <c r="I167" s="19">
        <f t="shared" si="26"/>
        <v>226.03347778320301</v>
      </c>
      <c r="J167" s="19">
        <f t="shared" si="27"/>
        <v>89.705993652343011</v>
      </c>
      <c r="K167" s="19">
        <f t="shared" si="28"/>
        <v>163.23928222656292</v>
      </c>
      <c r="L167" s="20">
        <f t="shared" si="29"/>
        <v>1.8197143310089103</v>
      </c>
      <c r="M167" s="20">
        <f t="shared" si="30"/>
        <v>2.0797474553355095</v>
      </c>
      <c r="N167" s="18"/>
      <c r="O167" s="18"/>
      <c r="P167" s="18">
        <f t="shared" si="31"/>
        <v>0.32396437872863726</v>
      </c>
    </row>
    <row r="168" spans="1:16" x14ac:dyDescent="0.15">
      <c r="A168" s="18">
        <v>83.5</v>
      </c>
      <c r="B168" s="18">
        <v>166</v>
      </c>
      <c r="D168">
        <v>703.70343017578102</v>
      </c>
      <c r="E168">
        <v>559.051513671875</v>
      </c>
      <c r="F168">
        <v>471.90689086914102</v>
      </c>
      <c r="G168">
        <v>466.56887817382801</v>
      </c>
      <c r="I168" s="19">
        <f t="shared" si="26"/>
        <v>231.79653930664</v>
      </c>
      <c r="J168" s="19">
        <f t="shared" si="27"/>
        <v>92.482635498046989</v>
      </c>
      <c r="K168" s="19">
        <f t="shared" si="28"/>
        <v>167.0586944580071</v>
      </c>
      <c r="L168" s="20">
        <f t="shared" si="29"/>
        <v>1.8063790414097247</v>
      </c>
      <c r="M168" s="20">
        <f t="shared" si="30"/>
        <v>2.0679786303407011</v>
      </c>
      <c r="N168" s="18"/>
      <c r="O168" s="18"/>
      <c r="P168" s="18">
        <f t="shared" si="31"/>
        <v>-0.24374646353234469</v>
      </c>
    </row>
    <row r="169" spans="1:16" x14ac:dyDescent="0.15">
      <c r="A169" s="18">
        <v>84</v>
      </c>
      <c r="B169" s="18">
        <v>167</v>
      </c>
      <c r="D169">
        <v>715.12689208984398</v>
      </c>
      <c r="E169">
        <v>562.32269287109398</v>
      </c>
      <c r="F169">
        <v>470.67474365234398</v>
      </c>
      <c r="G169">
        <v>466.34310913085898</v>
      </c>
      <c r="I169" s="19">
        <f t="shared" si="26"/>
        <v>244.4521484375</v>
      </c>
      <c r="J169" s="19">
        <f t="shared" si="27"/>
        <v>95.979583740235</v>
      </c>
      <c r="K169" s="19">
        <f t="shared" si="28"/>
        <v>177.26643981933552</v>
      </c>
      <c r="L169" s="20">
        <f t="shared" si="29"/>
        <v>1.8469181977190088</v>
      </c>
      <c r="M169" s="20">
        <f t="shared" si="30"/>
        <v>2.1100842512543618</v>
      </c>
      <c r="N169" s="18"/>
      <c r="O169" s="18"/>
      <c r="P169" s="18">
        <f t="shared" si="31"/>
        <v>1.7873668823930606</v>
      </c>
    </row>
    <row r="170" spans="1:16" x14ac:dyDescent="0.15">
      <c r="A170" s="18">
        <v>84.5</v>
      </c>
      <c r="B170" s="18">
        <v>168</v>
      </c>
      <c r="D170">
        <v>713.16027832031295</v>
      </c>
      <c r="E170">
        <v>563.90936279296898</v>
      </c>
      <c r="F170">
        <v>470.74298095703102</v>
      </c>
      <c r="G170">
        <v>466.42794799804699</v>
      </c>
      <c r="I170" s="19">
        <f t="shared" si="26"/>
        <v>242.41729736328193</v>
      </c>
      <c r="J170" s="19">
        <f t="shared" si="27"/>
        <v>97.481414794921989</v>
      </c>
      <c r="K170" s="19">
        <f t="shared" si="28"/>
        <v>174.18030700683653</v>
      </c>
      <c r="L170" s="20">
        <f t="shared" si="29"/>
        <v>1.7868052835842709</v>
      </c>
      <c r="M170" s="20">
        <f t="shared" si="30"/>
        <v>2.0515378017240011</v>
      </c>
      <c r="N170" s="18"/>
      <c r="O170" s="18"/>
      <c r="P170" s="18">
        <f t="shared" si="31"/>
        <v>-1.0368279024671985</v>
      </c>
    </row>
    <row r="171" spans="1:16" x14ac:dyDescent="0.15">
      <c r="A171" s="18">
        <v>85</v>
      </c>
      <c r="B171" s="18">
        <v>169</v>
      </c>
      <c r="D171">
        <v>719.60186767578102</v>
      </c>
      <c r="E171">
        <v>566.2197265625</v>
      </c>
      <c r="F171">
        <v>471.97256469726602</v>
      </c>
      <c r="G171">
        <v>467.50701904296898</v>
      </c>
      <c r="I171" s="19">
        <f t="shared" si="26"/>
        <v>247.629302978515</v>
      </c>
      <c r="J171" s="19">
        <f t="shared" si="27"/>
        <v>98.712707519531023</v>
      </c>
      <c r="K171" s="19">
        <f t="shared" si="28"/>
        <v>178.53040771484331</v>
      </c>
      <c r="L171" s="20">
        <f t="shared" si="29"/>
        <v>1.8085858670173725</v>
      </c>
      <c r="M171" s="20">
        <f t="shared" si="30"/>
        <v>2.0748848497614798</v>
      </c>
      <c r="N171" s="18"/>
      <c r="O171" s="18"/>
      <c r="P171" s="18">
        <f t="shared" si="31"/>
        <v>8.9399423668712716E-2</v>
      </c>
    </row>
    <row r="172" spans="1:16" x14ac:dyDescent="0.15">
      <c r="A172" s="18">
        <v>85.5</v>
      </c>
      <c r="B172" s="18">
        <v>170</v>
      </c>
      <c r="D172">
        <v>718.41766357421898</v>
      </c>
      <c r="E172">
        <v>564.27410888671898</v>
      </c>
      <c r="F172">
        <v>471.22448730468801</v>
      </c>
      <c r="G172">
        <v>466.28890991210898</v>
      </c>
      <c r="I172" s="19">
        <f t="shared" si="26"/>
        <v>247.19317626953097</v>
      </c>
      <c r="J172" s="19">
        <f t="shared" si="27"/>
        <v>97.98519897461</v>
      </c>
      <c r="K172" s="19">
        <f t="shared" si="28"/>
        <v>178.60353698730398</v>
      </c>
      <c r="L172" s="20">
        <f t="shared" si="29"/>
        <v>1.8227603643850727</v>
      </c>
      <c r="M172" s="20">
        <f t="shared" si="30"/>
        <v>2.0906258117335574</v>
      </c>
      <c r="N172" s="18"/>
      <c r="O172" s="18"/>
      <c r="P172" s="18">
        <f t="shared" si="31"/>
        <v>0.84872032300304068</v>
      </c>
    </row>
    <row r="173" spans="1:16" x14ac:dyDescent="0.15">
      <c r="A173" s="18">
        <v>86</v>
      </c>
      <c r="B173" s="18">
        <v>171</v>
      </c>
      <c r="D173">
        <v>718.12689208984398</v>
      </c>
      <c r="E173">
        <v>564.43438720703102</v>
      </c>
      <c r="F173">
        <v>470.37628173828102</v>
      </c>
      <c r="G173">
        <v>465.75637817382801</v>
      </c>
      <c r="I173" s="19">
        <f t="shared" si="26"/>
        <v>247.75061035156295</v>
      </c>
      <c r="J173" s="19">
        <f t="shared" si="27"/>
        <v>98.678009033203011</v>
      </c>
      <c r="K173" s="19">
        <f t="shared" si="28"/>
        <v>178.67600402832085</v>
      </c>
      <c r="L173" s="20">
        <f t="shared" si="29"/>
        <v>1.8106972949585987</v>
      </c>
      <c r="M173" s="20">
        <f t="shared" si="30"/>
        <v>2.0801292069114603</v>
      </c>
      <c r="N173" s="18"/>
      <c r="O173" s="18"/>
      <c r="P173" s="18">
        <f t="shared" si="31"/>
        <v>0.3423795143783791</v>
      </c>
    </row>
    <row r="174" spans="1:16" x14ac:dyDescent="0.15">
      <c r="A174" s="18">
        <v>86.5</v>
      </c>
      <c r="B174" s="18">
        <v>172</v>
      </c>
      <c r="D174">
        <v>715.38073730468795</v>
      </c>
      <c r="E174">
        <v>564.50183105468795</v>
      </c>
      <c r="F174">
        <v>471.03125</v>
      </c>
      <c r="G174">
        <v>467.02615356445301</v>
      </c>
      <c r="I174" s="19">
        <f t="shared" si="26"/>
        <v>244.34948730468795</v>
      </c>
      <c r="J174" s="19">
        <f t="shared" si="27"/>
        <v>97.475677490234943</v>
      </c>
      <c r="K174" s="19">
        <f t="shared" si="28"/>
        <v>176.11651306152351</v>
      </c>
      <c r="L174" s="20">
        <f t="shared" si="29"/>
        <v>1.8067739316730242</v>
      </c>
      <c r="M174" s="20">
        <f t="shared" si="30"/>
        <v>2.077772308230263</v>
      </c>
      <c r="N174" s="18"/>
      <c r="O174" s="18"/>
      <c r="P174" s="18">
        <f t="shared" si="31"/>
        <v>0.22868618169507915</v>
      </c>
    </row>
    <row r="175" spans="1:16" x14ac:dyDescent="0.15">
      <c r="A175" s="18">
        <v>87</v>
      </c>
      <c r="B175" s="18">
        <v>173</v>
      </c>
      <c r="D175">
        <v>714.47064208984398</v>
      </c>
      <c r="E175">
        <v>563.67437744140602</v>
      </c>
      <c r="F175">
        <v>471.49362182617199</v>
      </c>
      <c r="G175">
        <v>467.27105712890602</v>
      </c>
      <c r="I175" s="19">
        <f t="shared" si="26"/>
        <v>242.97702026367199</v>
      </c>
      <c r="J175" s="19">
        <f t="shared" si="27"/>
        <v>96.4033203125</v>
      </c>
      <c r="K175" s="19">
        <f t="shared" si="28"/>
        <v>175.49469604492199</v>
      </c>
      <c r="L175" s="20">
        <f t="shared" si="29"/>
        <v>1.820421697883851</v>
      </c>
      <c r="M175" s="20">
        <f t="shared" si="30"/>
        <v>2.0929865390454667</v>
      </c>
      <c r="N175" s="18"/>
      <c r="O175" s="18"/>
      <c r="P175" s="18">
        <f t="shared" si="31"/>
        <v>0.96259834321183158</v>
      </c>
    </row>
    <row r="176" spans="1:16" x14ac:dyDescent="0.15">
      <c r="A176" s="18">
        <v>87.5</v>
      </c>
      <c r="B176" s="18">
        <v>174</v>
      </c>
      <c r="D176">
        <v>704.74835205078102</v>
      </c>
      <c r="E176">
        <v>559.561279296875</v>
      </c>
      <c r="F176">
        <v>469.99935913085898</v>
      </c>
      <c r="G176">
        <v>465.94705200195301</v>
      </c>
      <c r="I176" s="19">
        <f t="shared" si="26"/>
        <v>234.74899291992205</v>
      </c>
      <c r="J176" s="19">
        <f t="shared" si="27"/>
        <v>93.614227294921989</v>
      </c>
      <c r="K176" s="19">
        <f t="shared" si="28"/>
        <v>169.21903381347664</v>
      </c>
      <c r="L176" s="20">
        <f t="shared" si="29"/>
        <v>1.8076209001904111</v>
      </c>
      <c r="M176" s="20">
        <f t="shared" si="30"/>
        <v>2.0817522059564042</v>
      </c>
      <c r="N176" s="18"/>
      <c r="O176" s="18"/>
      <c r="P176" s="18">
        <f t="shared" si="31"/>
        <v>0.42067060590198657</v>
      </c>
    </row>
    <row r="177" spans="1:16" x14ac:dyDescent="0.15">
      <c r="A177" s="18">
        <v>88</v>
      </c>
      <c r="B177" s="18">
        <v>175</v>
      </c>
      <c r="D177">
        <v>707.14794921875</v>
      </c>
      <c r="E177">
        <v>560.58953857421898</v>
      </c>
      <c r="F177">
        <v>470.35076904296898</v>
      </c>
      <c r="G177">
        <v>465.74234008789102</v>
      </c>
      <c r="I177" s="19">
        <f t="shared" si="26"/>
        <v>236.79718017578102</v>
      </c>
      <c r="J177" s="19">
        <f t="shared" si="27"/>
        <v>94.847198486327954</v>
      </c>
      <c r="K177" s="19">
        <f t="shared" si="28"/>
        <v>170.40414123535146</v>
      </c>
      <c r="L177" s="20">
        <f t="shared" si="29"/>
        <v>1.7966175485922748</v>
      </c>
      <c r="M177" s="20">
        <f t="shared" si="30"/>
        <v>2.0723153189626449</v>
      </c>
      <c r="N177" s="18"/>
      <c r="O177" s="18"/>
      <c r="P177" s="18">
        <f t="shared" si="31"/>
        <v>-3.4550970246194149E-2</v>
      </c>
    </row>
    <row r="178" spans="1:16" x14ac:dyDescent="0.15">
      <c r="A178" s="18">
        <v>88.5</v>
      </c>
      <c r="B178" s="18">
        <v>176</v>
      </c>
      <c r="D178">
        <v>701.338623046875</v>
      </c>
      <c r="E178">
        <v>557.74761962890602</v>
      </c>
      <c r="F178">
        <v>470.83544921875</v>
      </c>
      <c r="G178">
        <v>466.71237182617199</v>
      </c>
      <c r="I178" s="19">
        <f t="shared" si="26"/>
        <v>230.503173828125</v>
      </c>
      <c r="J178" s="19">
        <f t="shared" si="27"/>
        <v>91.035247802734034</v>
      </c>
      <c r="K178" s="19">
        <f t="shared" si="28"/>
        <v>166.77850036621118</v>
      </c>
      <c r="L178" s="20">
        <f t="shared" si="29"/>
        <v>1.8320211609420409</v>
      </c>
      <c r="M178" s="20">
        <f t="shared" si="30"/>
        <v>2.1092853959167881</v>
      </c>
      <c r="N178" s="18"/>
      <c r="O178" s="18"/>
      <c r="P178" s="18">
        <f t="shared" si="31"/>
        <v>1.7488312735503153</v>
      </c>
    </row>
    <row r="179" spans="1:16" x14ac:dyDescent="0.15">
      <c r="A179" s="18">
        <v>89</v>
      </c>
      <c r="B179" s="18">
        <v>177</v>
      </c>
      <c r="D179">
        <v>695.77087402343795</v>
      </c>
      <c r="E179">
        <v>556.18493652343795</v>
      </c>
      <c r="F179">
        <v>471.69387817382801</v>
      </c>
      <c r="G179">
        <v>467.80419921875</v>
      </c>
      <c r="I179" s="19">
        <f t="shared" si="26"/>
        <v>224.07699584960994</v>
      </c>
      <c r="J179" s="19">
        <f t="shared" si="27"/>
        <v>88.380737304687955</v>
      </c>
      <c r="K179" s="19">
        <f t="shared" si="28"/>
        <v>162.21047973632838</v>
      </c>
      <c r="L179" s="20">
        <f t="shared" si="29"/>
        <v>1.835360109942467</v>
      </c>
      <c r="M179" s="20">
        <f t="shared" si="30"/>
        <v>2.1141908095215913</v>
      </c>
      <c r="N179" s="18"/>
      <c r="O179" s="18"/>
      <c r="P179" s="18">
        <f t="shared" si="31"/>
        <v>1.9854612251767347</v>
      </c>
    </row>
    <row r="180" spans="1:16" x14ac:dyDescent="0.15">
      <c r="A180" s="18">
        <v>89.5</v>
      </c>
      <c r="B180" s="18">
        <v>178</v>
      </c>
      <c r="D180">
        <v>692.56854248046898</v>
      </c>
      <c r="E180">
        <v>556.09210205078102</v>
      </c>
      <c r="F180">
        <v>472.11669921875</v>
      </c>
      <c r="G180">
        <v>467.34375</v>
      </c>
      <c r="I180" s="19">
        <f t="shared" si="26"/>
        <v>220.45184326171898</v>
      </c>
      <c r="J180" s="19">
        <f t="shared" si="27"/>
        <v>88.748352050781023</v>
      </c>
      <c r="K180" s="19">
        <f t="shared" si="28"/>
        <v>158.32799682617227</v>
      </c>
      <c r="L180" s="20">
        <f t="shared" si="29"/>
        <v>1.7840105553236458</v>
      </c>
      <c r="M180" s="20">
        <f t="shared" si="30"/>
        <v>2.0644077195071473</v>
      </c>
      <c r="N180" s="18"/>
      <c r="O180" s="18"/>
      <c r="P180" s="18">
        <f t="shared" si="31"/>
        <v>-0.4160019603937512</v>
      </c>
    </row>
    <row r="181" spans="1:16" x14ac:dyDescent="0.15">
      <c r="A181" s="18">
        <v>90</v>
      </c>
      <c r="B181" s="18">
        <v>179</v>
      </c>
      <c r="D181">
        <v>698.24365234375</v>
      </c>
      <c r="E181">
        <v>557.12542724609398</v>
      </c>
      <c r="F181">
        <v>470.61096191406301</v>
      </c>
      <c r="G181">
        <v>466.62054443359398</v>
      </c>
      <c r="I181" s="19">
        <f t="shared" si="26"/>
        <v>227.63269042968699</v>
      </c>
      <c r="J181" s="19">
        <f t="shared" si="27"/>
        <v>90.5048828125</v>
      </c>
      <c r="K181" s="19">
        <f t="shared" si="28"/>
        <v>164.27927246093699</v>
      </c>
      <c r="L181" s="20">
        <f t="shared" si="29"/>
        <v>1.8151426459639337</v>
      </c>
      <c r="M181" s="20">
        <f t="shared" si="30"/>
        <v>2.0971062747518121</v>
      </c>
      <c r="N181" s="18"/>
      <c r="O181" s="18"/>
      <c r="P181" s="18">
        <f t="shared" si="31"/>
        <v>1.1613283463152591</v>
      </c>
    </row>
    <row r="182" spans="1:16" x14ac:dyDescent="0.15">
      <c r="A182" s="18">
        <v>90.5</v>
      </c>
      <c r="B182" s="18">
        <v>180</v>
      </c>
      <c r="D182">
        <v>695.76721191406295</v>
      </c>
      <c r="E182">
        <v>556.4365234375</v>
      </c>
      <c r="F182">
        <v>470.84118652343801</v>
      </c>
      <c r="G182">
        <v>465.878173828125</v>
      </c>
      <c r="I182" s="19">
        <f t="shared" si="26"/>
        <v>224.92602539062494</v>
      </c>
      <c r="J182" s="19">
        <f t="shared" si="27"/>
        <v>90.558349609375</v>
      </c>
      <c r="K182" s="19">
        <f t="shared" si="28"/>
        <v>161.53518066406244</v>
      </c>
      <c r="L182" s="20">
        <f t="shared" si="29"/>
        <v>1.7837690435045164</v>
      </c>
      <c r="M182" s="20">
        <f t="shared" si="30"/>
        <v>2.0672991368967719</v>
      </c>
      <c r="N182" s="18"/>
      <c r="O182" s="18"/>
      <c r="P182" s="18">
        <f t="shared" si="31"/>
        <v>-0.27652422983730701</v>
      </c>
    </row>
    <row r="183" spans="1:16" x14ac:dyDescent="0.15">
      <c r="A183" s="18">
        <v>91</v>
      </c>
      <c r="B183" s="18">
        <v>181</v>
      </c>
      <c r="D183">
        <v>697.437255859375</v>
      </c>
      <c r="E183">
        <v>558.39520263671898</v>
      </c>
      <c r="F183">
        <v>472.13775634765602</v>
      </c>
      <c r="G183">
        <v>467.74426269531301</v>
      </c>
      <c r="I183" s="19">
        <f t="shared" si="26"/>
        <v>225.29949951171898</v>
      </c>
      <c r="J183" s="19">
        <f t="shared" si="27"/>
        <v>90.650939941405966</v>
      </c>
      <c r="K183" s="19">
        <f t="shared" si="28"/>
        <v>161.8438415527348</v>
      </c>
      <c r="L183" s="20">
        <f t="shared" si="29"/>
        <v>1.7853520510360485</v>
      </c>
      <c r="M183" s="20">
        <f t="shared" si="30"/>
        <v>2.0704486090326815</v>
      </c>
      <c r="N183" s="18"/>
      <c r="O183" s="18"/>
      <c r="P183" s="18">
        <f t="shared" si="31"/>
        <v>-0.12459831711930573</v>
      </c>
    </row>
    <row r="184" spans="1:16" x14ac:dyDescent="0.15">
      <c r="A184" s="18">
        <v>91.5</v>
      </c>
      <c r="B184" s="18">
        <v>182</v>
      </c>
      <c r="D184">
        <v>701.94415283203102</v>
      </c>
      <c r="E184">
        <v>558.89483642578102</v>
      </c>
      <c r="F184">
        <v>471.20663452148398</v>
      </c>
      <c r="G184">
        <v>466.61288452148398</v>
      </c>
      <c r="I184" s="19">
        <f t="shared" si="26"/>
        <v>230.73751831054705</v>
      </c>
      <c r="J184" s="19">
        <f t="shared" si="27"/>
        <v>92.281951904297046</v>
      </c>
      <c r="K184" s="19">
        <f t="shared" si="28"/>
        <v>166.14015197753912</v>
      </c>
      <c r="L184" s="20">
        <f t="shared" si="29"/>
        <v>1.8003536829155746</v>
      </c>
      <c r="M184" s="20">
        <f t="shared" si="30"/>
        <v>2.0870167055165845</v>
      </c>
      <c r="N184" s="18"/>
      <c r="O184" s="18"/>
      <c r="P184" s="18">
        <f t="shared" si="31"/>
        <v>0.67462233691259366</v>
      </c>
    </row>
    <row r="185" spans="1:16" x14ac:dyDescent="0.15">
      <c r="A185" s="18">
        <v>92</v>
      </c>
      <c r="B185" s="18">
        <v>183</v>
      </c>
      <c r="D185">
        <v>702.04351806640602</v>
      </c>
      <c r="E185">
        <v>558.54022216796898</v>
      </c>
      <c r="F185">
        <v>471.64859008789102</v>
      </c>
      <c r="G185">
        <v>467.01913452148398</v>
      </c>
      <c r="I185" s="19">
        <f t="shared" si="26"/>
        <v>230.394927978515</v>
      </c>
      <c r="J185" s="19">
        <f t="shared" si="27"/>
        <v>91.521087646485</v>
      </c>
      <c r="K185" s="19">
        <f t="shared" si="28"/>
        <v>166.33016662597549</v>
      </c>
      <c r="L185" s="20">
        <f t="shared" si="29"/>
        <v>1.8173971802919635</v>
      </c>
      <c r="M185" s="20">
        <f t="shared" si="30"/>
        <v>2.1056266674973503</v>
      </c>
      <c r="N185" s="18"/>
      <c r="O185" s="18"/>
      <c r="P185" s="18">
        <f t="shared" si="31"/>
        <v>1.5723395852535227</v>
      </c>
    </row>
    <row r="186" spans="1:16" x14ac:dyDescent="0.15">
      <c r="A186" s="18">
        <v>92.5</v>
      </c>
      <c r="B186" s="18">
        <v>184</v>
      </c>
      <c r="D186">
        <v>699.99060058593795</v>
      </c>
      <c r="E186">
        <v>557.85498046875</v>
      </c>
      <c r="F186">
        <v>472.32907104492199</v>
      </c>
      <c r="G186">
        <v>467.86926269531301</v>
      </c>
      <c r="I186" s="19">
        <f t="shared" si="26"/>
        <v>227.66152954101597</v>
      </c>
      <c r="J186" s="19">
        <f t="shared" si="27"/>
        <v>89.985717773436988</v>
      </c>
      <c r="K186" s="19">
        <f t="shared" si="28"/>
        <v>164.67152709961007</v>
      </c>
      <c r="L186" s="20">
        <f t="shared" si="29"/>
        <v>1.8299740355932317</v>
      </c>
      <c r="M186" s="20">
        <f t="shared" si="30"/>
        <v>2.1197699874029956</v>
      </c>
      <c r="N186" s="18"/>
      <c r="O186" s="18"/>
      <c r="P186" s="18">
        <f t="shared" si="31"/>
        <v>2.2545925764860679</v>
      </c>
    </row>
    <row r="187" spans="1:16" x14ac:dyDescent="0.15">
      <c r="A187" s="18">
        <v>93</v>
      </c>
      <c r="B187" s="18">
        <v>185</v>
      </c>
      <c r="D187">
        <v>701.32049560546898</v>
      </c>
      <c r="E187">
        <v>558.56414794921898</v>
      </c>
      <c r="F187">
        <v>471.66964721679699</v>
      </c>
      <c r="G187">
        <v>467.46237182617199</v>
      </c>
      <c r="I187" s="19">
        <f t="shared" si="26"/>
        <v>229.65084838867199</v>
      </c>
      <c r="J187" s="19">
        <f t="shared" si="27"/>
        <v>91.101776123046989</v>
      </c>
      <c r="K187" s="19">
        <f t="shared" si="28"/>
        <v>165.8796051025391</v>
      </c>
      <c r="L187" s="20">
        <f t="shared" si="29"/>
        <v>1.8208163678224356</v>
      </c>
      <c r="M187" s="20">
        <f t="shared" si="30"/>
        <v>2.1121787842365767</v>
      </c>
      <c r="N187" s="18"/>
      <c r="O187" s="18"/>
      <c r="P187" s="18">
        <f t="shared" si="31"/>
        <v>1.8884040788847356</v>
      </c>
    </row>
    <row r="188" spans="1:16" x14ac:dyDescent="0.15">
      <c r="A188" s="18">
        <v>93.5</v>
      </c>
      <c r="B188" s="18">
        <v>186</v>
      </c>
      <c r="D188">
        <v>693.57647705078102</v>
      </c>
      <c r="E188">
        <v>553.84918212890602</v>
      </c>
      <c r="F188">
        <v>471.465576171875</v>
      </c>
      <c r="G188">
        <v>466.55294799804699</v>
      </c>
      <c r="I188" s="19">
        <f t="shared" si="26"/>
        <v>222.11090087890602</v>
      </c>
      <c r="J188" s="19">
        <f t="shared" si="27"/>
        <v>87.296234130859034</v>
      </c>
      <c r="K188" s="19">
        <f t="shared" si="28"/>
        <v>161.0035369873047</v>
      </c>
      <c r="L188" s="20">
        <f t="shared" si="29"/>
        <v>1.8443354239766718</v>
      </c>
      <c r="M188" s="20">
        <f t="shared" si="30"/>
        <v>2.13726430499519</v>
      </c>
      <c r="N188" s="18"/>
      <c r="O188" s="18"/>
      <c r="P188" s="18">
        <f t="shared" si="31"/>
        <v>3.0984927771795912</v>
      </c>
    </row>
    <row r="189" spans="1:16" x14ac:dyDescent="0.15">
      <c r="A189" s="18">
        <v>94</v>
      </c>
      <c r="B189" s="18">
        <v>187</v>
      </c>
      <c r="D189">
        <v>693.76361083984398</v>
      </c>
      <c r="E189">
        <v>554.74401855468795</v>
      </c>
      <c r="F189">
        <v>472.25445556640602</v>
      </c>
      <c r="G189">
        <v>467.41900634765602</v>
      </c>
      <c r="I189" s="19">
        <f t="shared" si="26"/>
        <v>221.50915527343795</v>
      </c>
      <c r="J189" s="19">
        <f t="shared" si="27"/>
        <v>87.325012207031932</v>
      </c>
      <c r="K189" s="19">
        <f t="shared" si="28"/>
        <v>160.38164672851559</v>
      </c>
      <c r="L189" s="20">
        <f t="shared" si="29"/>
        <v>1.8366060613685284</v>
      </c>
      <c r="M189" s="20">
        <f t="shared" si="30"/>
        <v>2.1311014069914238</v>
      </c>
      <c r="N189" s="18"/>
      <c r="O189" s="18"/>
      <c r="P189" s="18">
        <f t="shared" si="31"/>
        <v>2.8012036240117903</v>
      </c>
    </row>
    <row r="190" spans="1:16" x14ac:dyDescent="0.15">
      <c r="A190" s="18">
        <v>94.5</v>
      </c>
      <c r="B190" s="18">
        <v>188</v>
      </c>
      <c r="D190">
        <v>689.91802978515602</v>
      </c>
      <c r="E190">
        <v>553.26904296875</v>
      </c>
      <c r="F190">
        <v>472.355224609375</v>
      </c>
      <c r="G190">
        <v>467.70919799804699</v>
      </c>
      <c r="I190" s="19">
        <f t="shared" si="26"/>
        <v>217.56280517578102</v>
      </c>
      <c r="J190" s="19">
        <f t="shared" si="27"/>
        <v>85.559844970703011</v>
      </c>
      <c r="K190" s="19">
        <f t="shared" si="28"/>
        <v>157.67091369628892</v>
      </c>
      <c r="L190" s="20">
        <f t="shared" si="29"/>
        <v>1.8428143920816809</v>
      </c>
      <c r="M190" s="20">
        <f t="shared" si="30"/>
        <v>2.1388762023089534</v>
      </c>
      <c r="N190" s="18"/>
      <c r="O190" s="18"/>
      <c r="P190" s="18">
        <f t="shared" si="31"/>
        <v>3.1762483374873076</v>
      </c>
    </row>
    <row r="191" spans="1:16" x14ac:dyDescent="0.15">
      <c r="A191" s="18">
        <v>95</v>
      </c>
      <c r="B191" s="18">
        <v>189</v>
      </c>
      <c r="D191">
        <v>687.828857421875</v>
      </c>
      <c r="E191">
        <v>552.10076904296898</v>
      </c>
      <c r="F191">
        <v>471.13265991210898</v>
      </c>
      <c r="G191">
        <v>466.77230834960898</v>
      </c>
      <c r="I191" s="19">
        <f t="shared" si="26"/>
        <v>216.69619750976602</v>
      </c>
      <c r="J191" s="19">
        <f t="shared" si="27"/>
        <v>85.32846069336</v>
      </c>
      <c r="K191" s="19">
        <f t="shared" si="28"/>
        <v>156.96627502441402</v>
      </c>
      <c r="L191" s="20">
        <f t="shared" si="29"/>
        <v>1.8395535762504227</v>
      </c>
      <c r="M191" s="20">
        <f t="shared" si="30"/>
        <v>2.1371818510820724</v>
      </c>
      <c r="N191" s="18"/>
      <c r="O191" s="18"/>
      <c r="P191" s="18">
        <f t="shared" si="31"/>
        <v>3.0945153214451064</v>
      </c>
    </row>
    <row r="192" spans="1:16" x14ac:dyDescent="0.15">
      <c r="D192">
        <v>686.70269775390602</v>
      </c>
      <c r="E192">
        <v>551.67877197265602</v>
      </c>
      <c r="F192">
        <v>471.73788452148398</v>
      </c>
      <c r="G192">
        <v>467.05740356445301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V798"/>
  <sheetViews>
    <sheetView topLeftCell="A4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673.60595703125</v>
      </c>
      <c r="E2">
        <v>537.87054443359398</v>
      </c>
      <c r="F2">
        <v>475.49774169921898</v>
      </c>
      <c r="G2">
        <v>469.62716674804699</v>
      </c>
      <c r="I2" s="7">
        <f t="shared" ref="I2:J65" si="0">D2-F2</f>
        <v>198.10821533203102</v>
      </c>
      <c r="J2" s="7">
        <f t="shared" si="0"/>
        <v>68.243377685546989</v>
      </c>
      <c r="K2" s="7">
        <f t="shared" ref="K2:K65" si="1">I2-0.7*J2</f>
        <v>150.33785095214813</v>
      </c>
      <c r="L2" s="8">
        <f t="shared" ref="L2:L65" si="2">K2/J2</f>
        <v>2.2029661492559391</v>
      </c>
      <c r="M2" s="8"/>
      <c r="N2" s="6">
        <f>LINEST(V64:V104,U64:U104)</f>
        <v>-3.7260479209548594E-3</v>
      </c>
      <c r="O2" s="9">
        <f>AVERAGE(M38:M45)</f>
        <v>2.2610699674737917</v>
      </c>
    </row>
    <row r="3" spans="1:16" x14ac:dyDescent="0.15">
      <c r="A3" s="6">
        <v>1</v>
      </c>
      <c r="B3" s="6">
        <v>1</v>
      </c>
      <c r="C3" s="6" t="s">
        <v>7</v>
      </c>
      <c r="D3">
        <v>671.2021484375</v>
      </c>
      <c r="E3">
        <v>536.90100097656295</v>
      </c>
      <c r="F3">
        <v>474.80230712890602</v>
      </c>
      <c r="G3">
        <v>469.48809814453102</v>
      </c>
      <c r="I3" s="7">
        <f t="shared" si="0"/>
        <v>196.39984130859398</v>
      </c>
      <c r="J3" s="7">
        <f t="shared" si="0"/>
        <v>67.412902832031932</v>
      </c>
      <c r="K3" s="7">
        <f t="shared" si="1"/>
        <v>149.21080932617161</v>
      </c>
      <c r="L3" s="8">
        <f t="shared" si="2"/>
        <v>2.2133865040339513</v>
      </c>
      <c r="M3" s="8"/>
    </row>
    <row r="4" spans="1:16" ht="15" x14ac:dyDescent="0.15">
      <c r="A4" s="6">
        <v>1.5</v>
      </c>
      <c r="B4" s="6">
        <v>2</v>
      </c>
      <c r="D4">
        <v>671.29138183593795</v>
      </c>
      <c r="E4">
        <v>535.940673828125</v>
      </c>
      <c r="F4">
        <v>475.06695556640602</v>
      </c>
      <c r="G4">
        <v>469.51641845703102</v>
      </c>
      <c r="I4" s="7">
        <f t="shared" si="0"/>
        <v>196.22442626953193</v>
      </c>
      <c r="J4" s="7">
        <f t="shared" si="0"/>
        <v>66.424255371093977</v>
      </c>
      <c r="K4" s="7">
        <f t="shared" si="1"/>
        <v>149.72744750976614</v>
      </c>
      <c r="L4" s="8">
        <f t="shared" si="2"/>
        <v>2.2541080313701709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670.74523925781295</v>
      </c>
      <c r="E5">
        <v>536.89581298828102</v>
      </c>
      <c r="F5">
        <v>475.390869140625</v>
      </c>
      <c r="G5">
        <v>469.02639770507801</v>
      </c>
      <c r="I5" s="7">
        <f t="shared" si="0"/>
        <v>195.35437011718795</v>
      </c>
      <c r="J5" s="7">
        <f t="shared" si="0"/>
        <v>67.869415283203011</v>
      </c>
      <c r="K5" s="7">
        <f t="shared" si="1"/>
        <v>147.84577941894585</v>
      </c>
      <c r="L5" s="8">
        <f t="shared" si="2"/>
        <v>2.1783859313067659</v>
      </c>
      <c r="M5" s="8"/>
      <c r="N5" s="6">
        <f>RSQ(V64:V104,U64:U104)</f>
        <v>0.92201038296929361</v>
      </c>
    </row>
    <row r="6" spans="1:16" x14ac:dyDescent="0.15">
      <c r="A6" s="6">
        <v>2.5</v>
      </c>
      <c r="B6" s="6">
        <v>4</v>
      </c>
      <c r="C6" s="6" t="s">
        <v>5</v>
      </c>
      <c r="D6">
        <v>668.96130371093795</v>
      </c>
      <c r="E6">
        <v>536.18511962890602</v>
      </c>
      <c r="F6">
        <v>474.04959106445301</v>
      </c>
      <c r="G6">
        <v>468.65420532226602</v>
      </c>
      <c r="I6" s="7">
        <f t="shared" si="0"/>
        <v>194.91171264648494</v>
      </c>
      <c r="J6" s="7">
        <f t="shared" si="0"/>
        <v>67.53091430664</v>
      </c>
      <c r="K6" s="7">
        <f t="shared" si="1"/>
        <v>147.64007263183694</v>
      </c>
      <c r="L6" s="8">
        <f t="shared" si="2"/>
        <v>2.1862590510983231</v>
      </c>
      <c r="M6" s="8">
        <f t="shared" ref="M6:M22" si="3">L6+ABS($N$2)*A6</f>
        <v>2.1955741709007102</v>
      </c>
      <c r="P6" s="6">
        <f t="shared" ref="P6:P69" si="4">(M6-$O$2)/$O$2*100</f>
        <v>-2.8966727043063405</v>
      </c>
    </row>
    <row r="7" spans="1:16" x14ac:dyDescent="0.15">
      <c r="A7" s="6">
        <v>3</v>
      </c>
      <c r="B7" s="6">
        <v>5</v>
      </c>
      <c r="C7" s="6" t="s">
        <v>8</v>
      </c>
      <c r="D7">
        <v>670.10626220703102</v>
      </c>
      <c r="E7">
        <v>536.02941894531295</v>
      </c>
      <c r="F7">
        <v>473.59176635742199</v>
      </c>
      <c r="G7">
        <v>468.39019775390602</v>
      </c>
      <c r="I7" s="7">
        <f t="shared" si="0"/>
        <v>196.51449584960903</v>
      </c>
      <c r="J7" s="7">
        <f t="shared" si="0"/>
        <v>67.639221191406932</v>
      </c>
      <c r="K7" s="7">
        <f t="shared" si="1"/>
        <v>149.16704101562419</v>
      </c>
      <c r="L7" s="8">
        <f t="shared" si="2"/>
        <v>2.2053335089933706</v>
      </c>
      <c r="M7" s="8">
        <f t="shared" si="3"/>
        <v>2.216511652756235</v>
      </c>
      <c r="P7" s="6">
        <f t="shared" si="4"/>
        <v>-1.9706738561186634</v>
      </c>
    </row>
    <row r="8" spans="1:16" x14ac:dyDescent="0.15">
      <c r="A8" s="6">
        <v>3.5</v>
      </c>
      <c r="B8" s="6">
        <v>6</v>
      </c>
      <c r="D8">
        <v>663.74005126953102</v>
      </c>
      <c r="E8">
        <v>534.00567626953102</v>
      </c>
      <c r="F8">
        <v>473.50741577148398</v>
      </c>
      <c r="G8">
        <v>468.29620361328102</v>
      </c>
      <c r="I8" s="7">
        <f t="shared" si="0"/>
        <v>190.23263549804705</v>
      </c>
      <c r="J8" s="7">
        <f t="shared" si="0"/>
        <v>65.70947265625</v>
      </c>
      <c r="K8" s="7">
        <f t="shared" si="1"/>
        <v>144.23600463867206</v>
      </c>
      <c r="L8" s="8">
        <f t="shared" si="2"/>
        <v>2.1950564935016712</v>
      </c>
      <c r="M8" s="8">
        <f t="shared" si="3"/>
        <v>2.2080976612250134</v>
      </c>
      <c r="P8" s="6">
        <f t="shared" si="4"/>
        <v>-2.3427981889460199</v>
      </c>
    </row>
    <row r="9" spans="1:16" x14ac:dyDescent="0.15">
      <c r="A9" s="6">
        <v>4</v>
      </c>
      <c r="B9" s="6">
        <v>7</v>
      </c>
      <c r="D9">
        <v>654.58435058593795</v>
      </c>
      <c r="E9">
        <v>530.41052246093795</v>
      </c>
      <c r="F9">
        <v>474.08047485351602</v>
      </c>
      <c r="G9">
        <v>468.47134399414102</v>
      </c>
      <c r="I9" s="7">
        <f t="shared" si="0"/>
        <v>180.50387573242193</v>
      </c>
      <c r="J9" s="7">
        <f t="shared" si="0"/>
        <v>61.939178466796932</v>
      </c>
      <c r="K9" s="7">
        <f t="shared" si="1"/>
        <v>137.14645080566407</v>
      </c>
      <c r="L9" s="8">
        <f t="shared" si="2"/>
        <v>2.2142116540855108</v>
      </c>
      <c r="M9" s="8">
        <f t="shared" si="3"/>
        <v>2.2291158457693303</v>
      </c>
      <c r="P9" s="6">
        <f t="shared" si="4"/>
        <v>-1.4132301151283067</v>
      </c>
    </row>
    <row r="10" spans="1:16" x14ac:dyDescent="0.15">
      <c r="A10" s="6">
        <v>4.5</v>
      </c>
      <c r="B10" s="6">
        <v>8</v>
      </c>
      <c r="D10">
        <v>654.02111816406295</v>
      </c>
      <c r="E10">
        <v>530.07067871093795</v>
      </c>
      <c r="F10">
        <v>474.20797729492199</v>
      </c>
      <c r="G10">
        <v>468.57049560546898</v>
      </c>
      <c r="I10" s="7">
        <f t="shared" si="0"/>
        <v>179.81314086914097</v>
      </c>
      <c r="J10" s="7">
        <f t="shared" si="0"/>
        <v>61.500183105468977</v>
      </c>
      <c r="K10" s="7">
        <f t="shared" si="1"/>
        <v>136.76301269531268</v>
      </c>
      <c r="L10" s="8">
        <f t="shared" si="2"/>
        <v>2.2237822033923482</v>
      </c>
      <c r="M10" s="8">
        <f t="shared" si="3"/>
        <v>2.2405494190366451</v>
      </c>
      <c r="P10" s="6">
        <f t="shared" si="4"/>
        <v>-0.90755919685552755</v>
      </c>
    </row>
    <row r="11" spans="1:16" x14ac:dyDescent="0.15">
      <c r="A11" s="6">
        <v>5</v>
      </c>
      <c r="B11" s="6">
        <v>9</v>
      </c>
      <c r="D11">
        <v>652.41101074218795</v>
      </c>
      <c r="E11">
        <v>530.53790283203102</v>
      </c>
      <c r="F11">
        <v>475.07083129882801</v>
      </c>
      <c r="G11">
        <v>469.98132324218801</v>
      </c>
      <c r="I11" s="7">
        <f t="shared" si="0"/>
        <v>177.34017944335994</v>
      </c>
      <c r="J11" s="7">
        <f t="shared" si="0"/>
        <v>60.556579589843011</v>
      </c>
      <c r="K11" s="7">
        <f t="shared" si="1"/>
        <v>134.95057373046984</v>
      </c>
      <c r="L11" s="8">
        <f t="shared" si="2"/>
        <v>2.2285038990726735</v>
      </c>
      <c r="M11" s="8">
        <f t="shared" si="3"/>
        <v>2.2471341386774477</v>
      </c>
      <c r="P11" s="6">
        <f t="shared" si="4"/>
        <v>-0.61633779568148461</v>
      </c>
    </row>
    <row r="12" spans="1:16" x14ac:dyDescent="0.15">
      <c r="A12" s="6">
        <v>5.5</v>
      </c>
      <c r="B12" s="6">
        <v>10</v>
      </c>
      <c r="D12">
        <v>660.22277832031295</v>
      </c>
      <c r="E12">
        <v>532.802490234375</v>
      </c>
      <c r="F12">
        <v>475.491943359375</v>
      </c>
      <c r="G12">
        <v>470.30651855468801</v>
      </c>
      <c r="I12" s="7">
        <f t="shared" si="0"/>
        <v>184.73083496093795</v>
      </c>
      <c r="J12" s="7">
        <f t="shared" si="0"/>
        <v>62.495971679686988</v>
      </c>
      <c r="K12" s="7">
        <f t="shared" si="1"/>
        <v>140.98365478515706</v>
      </c>
      <c r="L12" s="8">
        <f t="shared" si="2"/>
        <v>2.2558838753279336</v>
      </c>
      <c r="M12" s="8">
        <f t="shared" si="3"/>
        <v>2.2763771388931855</v>
      </c>
      <c r="P12" s="6">
        <f t="shared" si="4"/>
        <v>0.6769879587802351</v>
      </c>
    </row>
    <row r="13" spans="1:16" x14ac:dyDescent="0.15">
      <c r="A13" s="6">
        <v>6</v>
      </c>
      <c r="B13" s="6">
        <v>11</v>
      </c>
      <c r="D13">
        <v>664.298095703125</v>
      </c>
      <c r="E13">
        <v>534.05364990234398</v>
      </c>
      <c r="F13">
        <v>475.44107055664102</v>
      </c>
      <c r="G13">
        <v>470.06182861328102</v>
      </c>
      <c r="I13" s="7">
        <f t="shared" si="0"/>
        <v>188.85702514648398</v>
      </c>
      <c r="J13" s="7">
        <f t="shared" si="0"/>
        <v>63.991821289062955</v>
      </c>
      <c r="K13" s="7">
        <f t="shared" si="1"/>
        <v>144.06275024413992</v>
      </c>
      <c r="L13" s="8">
        <f t="shared" si="2"/>
        <v>2.251268167433174</v>
      </c>
      <c r="M13" s="8">
        <f t="shared" si="3"/>
        <v>2.2736244549589033</v>
      </c>
      <c r="P13" s="6">
        <f t="shared" si="4"/>
        <v>0.55524542211041006</v>
      </c>
    </row>
    <row r="14" spans="1:16" x14ac:dyDescent="0.15">
      <c r="A14" s="6">
        <v>6.5</v>
      </c>
      <c r="B14" s="6">
        <v>12</v>
      </c>
      <c r="D14">
        <v>677.97058105468795</v>
      </c>
      <c r="E14">
        <v>539.15417480468795</v>
      </c>
      <c r="F14">
        <v>475.34707641601602</v>
      </c>
      <c r="G14">
        <v>469.79974365234398</v>
      </c>
      <c r="I14" s="7">
        <f t="shared" si="0"/>
        <v>202.62350463867193</v>
      </c>
      <c r="J14" s="7">
        <f t="shared" si="0"/>
        <v>69.354431152343977</v>
      </c>
      <c r="K14" s="7">
        <f t="shared" si="1"/>
        <v>154.07540283203116</v>
      </c>
      <c r="L14" s="8">
        <f t="shared" si="2"/>
        <v>2.221565374728387</v>
      </c>
      <c r="M14" s="8">
        <f t="shared" si="3"/>
        <v>2.2457846862145936</v>
      </c>
      <c r="P14" s="6">
        <f t="shared" si="4"/>
        <v>-0.67601982597096788</v>
      </c>
    </row>
    <row r="15" spans="1:16" x14ac:dyDescent="0.15">
      <c r="A15" s="6">
        <v>7</v>
      </c>
      <c r="B15" s="6">
        <v>13</v>
      </c>
      <c r="D15">
        <v>679.490478515625</v>
      </c>
      <c r="E15">
        <v>537.80505371093795</v>
      </c>
      <c r="F15">
        <v>473.80554199218801</v>
      </c>
      <c r="G15">
        <v>468.52029418945301</v>
      </c>
      <c r="I15" s="7">
        <f t="shared" si="0"/>
        <v>205.68493652343699</v>
      </c>
      <c r="J15" s="7">
        <f t="shared" si="0"/>
        <v>69.284759521484943</v>
      </c>
      <c r="K15" s="7">
        <f t="shared" si="1"/>
        <v>157.18560485839754</v>
      </c>
      <c r="L15" s="8">
        <f t="shared" si="2"/>
        <v>2.2686894772241342</v>
      </c>
      <c r="M15" s="8">
        <f t="shared" si="3"/>
        <v>2.2947718126708181</v>
      </c>
      <c r="P15" s="6">
        <f t="shared" si="4"/>
        <v>1.4905264181046174</v>
      </c>
    </row>
    <row r="16" spans="1:16" x14ac:dyDescent="0.15">
      <c r="A16" s="6">
        <v>7.5</v>
      </c>
      <c r="B16" s="6">
        <v>14</v>
      </c>
      <c r="D16">
        <v>679.33160400390602</v>
      </c>
      <c r="E16">
        <v>538.05206298828102</v>
      </c>
      <c r="F16">
        <v>474.39987182617199</v>
      </c>
      <c r="G16">
        <v>468.79650878906301</v>
      </c>
      <c r="I16" s="7">
        <f t="shared" si="0"/>
        <v>204.93173217773403</v>
      </c>
      <c r="J16" s="7">
        <f t="shared" si="0"/>
        <v>69.255554199218011</v>
      </c>
      <c r="K16" s="7">
        <f t="shared" si="1"/>
        <v>156.45284423828144</v>
      </c>
      <c r="L16" s="8">
        <f t="shared" si="2"/>
        <v>2.2590656597481682</v>
      </c>
      <c r="M16" s="8">
        <f t="shared" si="3"/>
        <v>2.2870110191553294</v>
      </c>
      <c r="P16" s="6">
        <f t="shared" si="4"/>
        <v>1.1472909752775438</v>
      </c>
    </row>
    <row r="17" spans="1:16" x14ac:dyDescent="0.15">
      <c r="A17" s="6">
        <v>8</v>
      </c>
      <c r="B17" s="6">
        <v>15</v>
      </c>
      <c r="D17">
        <v>677.89837646484398</v>
      </c>
      <c r="E17">
        <v>537.29241943359398</v>
      </c>
      <c r="F17">
        <v>473.93109130859398</v>
      </c>
      <c r="G17">
        <v>469.01351928710898</v>
      </c>
      <c r="I17" s="7">
        <f t="shared" si="0"/>
        <v>203.96728515625</v>
      </c>
      <c r="J17" s="7">
        <f t="shared" si="0"/>
        <v>68.278900146485</v>
      </c>
      <c r="K17" s="7">
        <f t="shared" si="1"/>
        <v>156.17205505371049</v>
      </c>
      <c r="L17" s="8">
        <f t="shared" si="2"/>
        <v>2.287266706386017</v>
      </c>
      <c r="M17" s="8">
        <f t="shared" si="3"/>
        <v>2.3170750897536561</v>
      </c>
      <c r="P17" s="6">
        <f t="shared" si="4"/>
        <v>2.4769300855575347</v>
      </c>
    </row>
    <row r="18" spans="1:16" x14ac:dyDescent="0.15">
      <c r="A18" s="6">
        <v>8.5</v>
      </c>
      <c r="B18" s="6">
        <v>16</v>
      </c>
      <c r="D18">
        <v>673.15057373046898</v>
      </c>
      <c r="E18">
        <v>536.79626464843795</v>
      </c>
      <c r="F18">
        <v>474.53253173828102</v>
      </c>
      <c r="G18">
        <v>469.24533081054699</v>
      </c>
      <c r="I18" s="7">
        <f t="shared" si="0"/>
        <v>198.61804199218795</v>
      </c>
      <c r="J18" s="7">
        <f t="shared" si="0"/>
        <v>67.550933837890966</v>
      </c>
      <c r="K18" s="7">
        <f t="shared" si="1"/>
        <v>151.33238830566427</v>
      </c>
      <c r="L18" s="8">
        <f t="shared" si="2"/>
        <v>2.240270855008939</v>
      </c>
      <c r="M18" s="8">
        <f t="shared" si="3"/>
        <v>2.2719422623370553</v>
      </c>
      <c r="P18" s="6">
        <f t="shared" si="4"/>
        <v>0.48084734305726867</v>
      </c>
    </row>
    <row r="19" spans="1:16" x14ac:dyDescent="0.15">
      <c r="A19" s="6">
        <v>9</v>
      </c>
      <c r="B19" s="6">
        <v>17</v>
      </c>
      <c r="D19">
        <v>666.546142578125</v>
      </c>
      <c r="E19">
        <v>534.92004394531295</v>
      </c>
      <c r="F19">
        <v>475.12042236328102</v>
      </c>
      <c r="G19">
        <v>469.51641845703102</v>
      </c>
      <c r="I19" s="7">
        <f t="shared" si="0"/>
        <v>191.42572021484398</v>
      </c>
      <c r="J19" s="7">
        <f t="shared" si="0"/>
        <v>65.403625488281932</v>
      </c>
      <c r="K19" s="7">
        <f t="shared" si="1"/>
        <v>145.64318237304661</v>
      </c>
      <c r="L19" s="8">
        <f t="shared" si="2"/>
        <v>2.2268365291025165</v>
      </c>
      <c r="M19" s="8">
        <f t="shared" si="3"/>
        <v>2.2603709603911102</v>
      </c>
      <c r="P19" s="6">
        <f t="shared" si="4"/>
        <v>-3.0914880686444737E-2</v>
      </c>
    </row>
    <row r="20" spans="1:16" x14ac:dyDescent="0.15">
      <c r="A20" s="6">
        <v>9.5</v>
      </c>
      <c r="B20" s="6">
        <v>18</v>
      </c>
      <c r="D20">
        <v>658.08508300781295</v>
      </c>
      <c r="E20">
        <v>531.47497558593795</v>
      </c>
      <c r="F20">
        <v>474.68191528320301</v>
      </c>
      <c r="G20">
        <v>469.89376831054699</v>
      </c>
      <c r="I20" s="7">
        <f t="shared" si="0"/>
        <v>183.40316772460994</v>
      </c>
      <c r="J20" s="7">
        <f t="shared" si="0"/>
        <v>61.581207275390966</v>
      </c>
      <c r="K20" s="7">
        <f t="shared" si="1"/>
        <v>140.29632263183626</v>
      </c>
      <c r="L20" s="8">
        <f t="shared" si="2"/>
        <v>2.2782327407845635</v>
      </c>
      <c r="M20" s="8">
        <f t="shared" si="3"/>
        <v>2.3136301960336345</v>
      </c>
      <c r="P20" s="6">
        <f t="shared" si="4"/>
        <v>2.3245732912266459</v>
      </c>
    </row>
    <row r="21" spans="1:16" x14ac:dyDescent="0.15">
      <c r="A21" s="6">
        <v>10</v>
      </c>
      <c r="B21" s="6">
        <v>19</v>
      </c>
      <c r="D21">
        <v>659.58898925781295</v>
      </c>
      <c r="E21">
        <v>532.65808105468795</v>
      </c>
      <c r="F21">
        <v>475.28204345703102</v>
      </c>
      <c r="G21">
        <v>469.70251464843801</v>
      </c>
      <c r="I21" s="7">
        <f t="shared" si="0"/>
        <v>184.30694580078193</v>
      </c>
      <c r="J21" s="7">
        <f t="shared" si="0"/>
        <v>62.955566406249943</v>
      </c>
      <c r="K21" s="7">
        <f t="shared" si="1"/>
        <v>140.23804931640697</v>
      </c>
      <c r="L21" s="8">
        <f t="shared" si="2"/>
        <v>2.2275718784174861</v>
      </c>
      <c r="M21" s="8">
        <f t="shared" si="3"/>
        <v>2.2648323576270348</v>
      </c>
      <c r="P21" s="6">
        <f t="shared" si="4"/>
        <v>0.16639866113681859</v>
      </c>
    </row>
    <row r="22" spans="1:16" x14ac:dyDescent="0.15">
      <c r="A22" s="6">
        <v>10.5</v>
      </c>
      <c r="B22" s="6">
        <v>20</v>
      </c>
      <c r="D22">
        <v>660.11602783203102</v>
      </c>
      <c r="E22">
        <v>533.14489746093795</v>
      </c>
      <c r="F22">
        <v>475.02059936523398</v>
      </c>
      <c r="G22">
        <v>469.72503662109398</v>
      </c>
      <c r="I22" s="7">
        <f t="shared" si="0"/>
        <v>185.09542846679705</v>
      </c>
      <c r="J22" s="7">
        <f t="shared" si="0"/>
        <v>63.419860839843977</v>
      </c>
      <c r="K22" s="7">
        <f t="shared" si="1"/>
        <v>140.70152587890627</v>
      </c>
      <c r="L22" s="8">
        <f t="shared" si="2"/>
        <v>2.2185719743886532</v>
      </c>
      <c r="M22" s="8">
        <f t="shared" si="3"/>
        <v>2.2576954775586793</v>
      </c>
      <c r="P22" s="6">
        <f t="shared" si="4"/>
        <v>-0.14924305588308073</v>
      </c>
    </row>
    <row r="23" spans="1:16" x14ac:dyDescent="0.15">
      <c r="A23" s="6">
        <v>11</v>
      </c>
      <c r="B23" s="6">
        <v>21</v>
      </c>
      <c r="D23">
        <v>674.21868896484398</v>
      </c>
      <c r="E23">
        <v>539.087158203125</v>
      </c>
      <c r="F23">
        <v>475.50033569335898</v>
      </c>
      <c r="G23">
        <v>469.80166625976602</v>
      </c>
      <c r="I23" s="7">
        <f t="shared" si="0"/>
        <v>198.718353271485</v>
      </c>
      <c r="J23" s="7">
        <f t="shared" si="0"/>
        <v>69.285491943358977</v>
      </c>
      <c r="K23" s="7">
        <f t="shared" si="1"/>
        <v>150.21850891113371</v>
      </c>
      <c r="L23" s="8">
        <f t="shared" si="2"/>
        <v>2.1681091480729853</v>
      </c>
      <c r="M23" s="8">
        <f>L23+ABS($N$2)*A23</f>
        <v>2.2090956752034887</v>
      </c>
      <c r="P23" s="6">
        <f t="shared" si="4"/>
        <v>-2.2986591754332997</v>
      </c>
    </row>
    <row r="24" spans="1:16" x14ac:dyDescent="0.15">
      <c r="A24" s="6">
        <v>11.5</v>
      </c>
      <c r="B24" s="6">
        <v>22</v>
      </c>
      <c r="D24">
        <v>681.11193847656295</v>
      </c>
      <c r="E24">
        <v>540.880859375</v>
      </c>
      <c r="F24">
        <v>474.46038818359398</v>
      </c>
      <c r="G24">
        <v>469.78878784179699</v>
      </c>
      <c r="I24" s="7">
        <f t="shared" si="0"/>
        <v>206.65155029296898</v>
      </c>
      <c r="J24" s="7">
        <f t="shared" si="0"/>
        <v>71.092071533203011</v>
      </c>
      <c r="K24" s="7">
        <f t="shared" si="1"/>
        <v>156.88710021972688</v>
      </c>
      <c r="L24" s="8">
        <f t="shared" si="2"/>
        <v>2.2068157086469755</v>
      </c>
      <c r="M24" s="8">
        <f t="shared" ref="M24:M87" si="5">L24+ABS($N$2)*A24</f>
        <v>2.2496652597379563</v>
      </c>
      <c r="P24" s="6">
        <f t="shared" si="4"/>
        <v>-0.50439428677112152</v>
      </c>
    </row>
    <row r="25" spans="1:16" x14ac:dyDescent="0.15">
      <c r="A25" s="6">
        <v>12</v>
      </c>
      <c r="B25" s="6">
        <v>23</v>
      </c>
      <c r="D25">
        <v>680.40692138671898</v>
      </c>
      <c r="E25">
        <v>538.9814453125</v>
      </c>
      <c r="F25">
        <v>474.18801879882801</v>
      </c>
      <c r="G25">
        <v>469.566650390625</v>
      </c>
      <c r="I25" s="7">
        <f t="shared" si="0"/>
        <v>206.21890258789097</v>
      </c>
      <c r="J25" s="7">
        <f t="shared" si="0"/>
        <v>69.414794921875</v>
      </c>
      <c r="K25" s="7">
        <f t="shared" si="1"/>
        <v>157.62854614257847</v>
      </c>
      <c r="L25" s="8">
        <f t="shared" si="2"/>
        <v>2.2708205984039331</v>
      </c>
      <c r="M25" s="8">
        <f t="shared" si="5"/>
        <v>2.3155331734553917</v>
      </c>
      <c r="P25" s="6">
        <f t="shared" si="4"/>
        <v>2.4087359862839457</v>
      </c>
    </row>
    <row r="26" spans="1:16" x14ac:dyDescent="0.15">
      <c r="A26" s="6">
        <v>12.5</v>
      </c>
      <c r="B26" s="6">
        <v>24</v>
      </c>
      <c r="D26">
        <v>677.18310546875</v>
      </c>
      <c r="E26">
        <v>539.03918457031295</v>
      </c>
      <c r="F26">
        <v>474.25628662109398</v>
      </c>
      <c r="G26">
        <v>468.33160400390602</v>
      </c>
      <c r="I26" s="7">
        <f t="shared" si="0"/>
        <v>202.92681884765602</v>
      </c>
      <c r="J26" s="7">
        <f t="shared" si="0"/>
        <v>70.707580566406932</v>
      </c>
      <c r="K26" s="7">
        <f t="shared" si="1"/>
        <v>153.43151245117116</v>
      </c>
      <c r="L26" s="8">
        <f t="shared" si="2"/>
        <v>2.1699443146279318</v>
      </c>
      <c r="M26" s="8">
        <f t="shared" si="5"/>
        <v>2.2165199136398677</v>
      </c>
      <c r="P26" s="6">
        <f t="shared" si="4"/>
        <v>-1.9703085032657424</v>
      </c>
    </row>
    <row r="27" spans="1:16" x14ac:dyDescent="0.15">
      <c r="A27" s="6">
        <v>13</v>
      </c>
      <c r="B27" s="6">
        <v>25</v>
      </c>
      <c r="D27">
        <v>675.600830078125</v>
      </c>
      <c r="E27">
        <v>537.949951171875</v>
      </c>
      <c r="F27">
        <v>473.48034667968801</v>
      </c>
      <c r="G27">
        <v>468.34063720703102</v>
      </c>
      <c r="I27" s="7">
        <f t="shared" si="0"/>
        <v>202.12048339843699</v>
      </c>
      <c r="J27" s="7">
        <f t="shared" si="0"/>
        <v>69.609313964843977</v>
      </c>
      <c r="K27" s="7">
        <f t="shared" si="1"/>
        <v>153.3939636230462</v>
      </c>
      <c r="L27" s="8">
        <f t="shared" si="2"/>
        <v>2.2036413647248048</v>
      </c>
      <c r="M27" s="8">
        <f t="shared" si="5"/>
        <v>2.252079987697218</v>
      </c>
      <c r="P27" s="6">
        <f t="shared" si="4"/>
        <v>-0.39759847797270736</v>
      </c>
    </row>
    <row r="28" spans="1:16" x14ac:dyDescent="0.15">
      <c r="A28" s="6">
        <v>13.5</v>
      </c>
      <c r="B28" s="6">
        <v>26</v>
      </c>
      <c r="D28">
        <v>677.41052246093795</v>
      </c>
      <c r="E28">
        <v>538.13409423828102</v>
      </c>
      <c r="F28">
        <v>475.01351928710898</v>
      </c>
      <c r="G28">
        <v>469.56277465820301</v>
      </c>
      <c r="I28" s="7">
        <f t="shared" si="0"/>
        <v>202.39700317382898</v>
      </c>
      <c r="J28" s="7">
        <f t="shared" si="0"/>
        <v>68.571319580078011</v>
      </c>
      <c r="K28" s="7">
        <f t="shared" si="1"/>
        <v>154.39707946777438</v>
      </c>
      <c r="L28" s="8">
        <f t="shared" si="2"/>
        <v>2.2516276544374869</v>
      </c>
      <c r="M28" s="8">
        <f t="shared" si="5"/>
        <v>2.3019293013703774</v>
      </c>
      <c r="P28" s="6">
        <f t="shared" si="4"/>
        <v>1.8070795899445911</v>
      </c>
    </row>
    <row r="29" spans="1:16" x14ac:dyDescent="0.15">
      <c r="A29" s="6">
        <v>14</v>
      </c>
      <c r="B29" s="6">
        <v>27</v>
      </c>
      <c r="D29">
        <v>677.14489746093795</v>
      </c>
      <c r="E29">
        <v>538.59564208984398</v>
      </c>
      <c r="F29">
        <v>474.85125732421898</v>
      </c>
      <c r="G29">
        <v>469.43270874023398</v>
      </c>
      <c r="I29" s="7">
        <f t="shared" si="0"/>
        <v>202.29364013671898</v>
      </c>
      <c r="J29" s="7">
        <f t="shared" si="0"/>
        <v>69.16293334961</v>
      </c>
      <c r="K29" s="7">
        <f t="shared" si="1"/>
        <v>153.87958679199198</v>
      </c>
      <c r="L29" s="8">
        <f t="shared" si="2"/>
        <v>2.2248851999111992</v>
      </c>
      <c r="M29" s="8">
        <f t="shared" si="5"/>
        <v>2.277049870804567</v>
      </c>
      <c r="P29" s="6">
        <f t="shared" si="4"/>
        <v>0.7067407714334909</v>
      </c>
    </row>
    <row r="30" spans="1:16" x14ac:dyDescent="0.15">
      <c r="A30" s="6">
        <v>14.5</v>
      </c>
      <c r="B30" s="6">
        <v>28</v>
      </c>
      <c r="D30">
        <v>676.58898925781295</v>
      </c>
      <c r="E30">
        <v>537.91748046875</v>
      </c>
      <c r="F30">
        <v>474.30715942382801</v>
      </c>
      <c r="G30">
        <v>469.87509155273398</v>
      </c>
      <c r="I30" s="7">
        <f t="shared" si="0"/>
        <v>202.28182983398494</v>
      </c>
      <c r="J30" s="7">
        <f t="shared" si="0"/>
        <v>68.042388916016023</v>
      </c>
      <c r="K30" s="7">
        <f t="shared" si="1"/>
        <v>154.65215759277373</v>
      </c>
      <c r="L30" s="8">
        <f t="shared" si="2"/>
        <v>2.2728795983876933</v>
      </c>
      <c r="M30" s="8">
        <f t="shared" si="5"/>
        <v>2.3269072932415389</v>
      </c>
      <c r="P30" s="6">
        <f t="shared" si="4"/>
        <v>2.9117774644233902</v>
      </c>
    </row>
    <row r="31" spans="1:16" x14ac:dyDescent="0.15">
      <c r="A31" s="6">
        <v>15</v>
      </c>
      <c r="B31" s="6">
        <v>29</v>
      </c>
      <c r="D31">
        <v>671.986572265625</v>
      </c>
      <c r="E31">
        <v>536.64520263671898</v>
      </c>
      <c r="F31">
        <v>474.14682006835898</v>
      </c>
      <c r="G31">
        <v>469.09786987304699</v>
      </c>
      <c r="I31" s="7">
        <f t="shared" si="0"/>
        <v>197.83975219726602</v>
      </c>
      <c r="J31" s="7">
        <f t="shared" si="0"/>
        <v>67.547332763671989</v>
      </c>
      <c r="K31" s="7">
        <f t="shared" si="1"/>
        <v>150.55661926269562</v>
      </c>
      <c r="L31" s="8">
        <f t="shared" si="2"/>
        <v>2.2289054667702191</v>
      </c>
      <c r="M31" s="8">
        <f t="shared" si="5"/>
        <v>2.284796185584542</v>
      </c>
      <c r="P31" s="6">
        <f t="shared" si="4"/>
        <v>1.0493358654114837</v>
      </c>
    </row>
    <row r="32" spans="1:16" x14ac:dyDescent="0.15">
      <c r="A32" s="6">
        <v>15.5</v>
      </c>
      <c r="B32" s="6">
        <v>30</v>
      </c>
      <c r="D32">
        <v>667.81689453125</v>
      </c>
      <c r="E32">
        <v>534.64929199218795</v>
      </c>
      <c r="F32">
        <v>472.41662597656301</v>
      </c>
      <c r="G32">
        <v>467.655517578125</v>
      </c>
      <c r="I32" s="7">
        <f t="shared" si="0"/>
        <v>195.40026855468699</v>
      </c>
      <c r="J32" s="7">
        <f t="shared" si="0"/>
        <v>66.993774414062955</v>
      </c>
      <c r="K32" s="7">
        <f t="shared" si="1"/>
        <v>148.50462646484291</v>
      </c>
      <c r="L32" s="8">
        <f t="shared" si="2"/>
        <v>2.2166929354807281</v>
      </c>
      <c r="M32" s="8">
        <f t="shared" si="5"/>
        <v>2.2744466782555284</v>
      </c>
      <c r="P32" s="6">
        <f t="shared" si="4"/>
        <v>0.59160976768365681</v>
      </c>
    </row>
    <row r="33" spans="1:16" x14ac:dyDescent="0.15">
      <c r="A33" s="6">
        <v>16</v>
      </c>
      <c r="B33" s="6">
        <v>31</v>
      </c>
      <c r="D33">
        <v>671.05670166015602</v>
      </c>
      <c r="E33">
        <v>535.79425048828102</v>
      </c>
      <c r="F33">
        <v>473.26400756835898</v>
      </c>
      <c r="G33">
        <v>467.93368530273398</v>
      </c>
      <c r="I33" s="7">
        <f t="shared" si="0"/>
        <v>197.79269409179705</v>
      </c>
      <c r="J33" s="7">
        <f t="shared" si="0"/>
        <v>67.860565185547046</v>
      </c>
      <c r="K33" s="7">
        <f t="shared" si="1"/>
        <v>150.29029846191412</v>
      </c>
      <c r="L33" s="8">
        <f t="shared" si="2"/>
        <v>2.2146927018804576</v>
      </c>
      <c r="M33" s="8">
        <f t="shared" si="5"/>
        <v>2.2743094686157352</v>
      </c>
      <c r="P33" s="6">
        <f t="shared" si="4"/>
        <v>0.58554141766499579</v>
      </c>
    </row>
    <row r="34" spans="1:16" x14ac:dyDescent="0.15">
      <c r="A34" s="6">
        <v>16.5</v>
      </c>
      <c r="B34" s="6">
        <v>32</v>
      </c>
      <c r="D34">
        <v>674.93298339843795</v>
      </c>
      <c r="E34">
        <v>537.582763671875</v>
      </c>
      <c r="F34">
        <v>473.978759765625</v>
      </c>
      <c r="G34">
        <v>468.32904052734398</v>
      </c>
      <c r="I34" s="7">
        <f t="shared" si="0"/>
        <v>200.95422363281295</v>
      </c>
      <c r="J34" s="7">
        <f t="shared" si="0"/>
        <v>69.253723144531023</v>
      </c>
      <c r="K34" s="7">
        <f t="shared" si="1"/>
        <v>152.47661743164124</v>
      </c>
      <c r="L34" s="8">
        <f t="shared" si="2"/>
        <v>2.2017100382231556</v>
      </c>
      <c r="M34" s="8">
        <f t="shared" si="5"/>
        <v>2.263189828918911</v>
      </c>
      <c r="P34" s="6">
        <f t="shared" si="4"/>
        <v>9.3754792006178436E-2</v>
      </c>
    </row>
    <row r="35" spans="1:16" x14ac:dyDescent="0.15">
      <c r="A35" s="6">
        <v>17</v>
      </c>
      <c r="B35" s="6">
        <v>33</v>
      </c>
      <c r="D35">
        <v>680.664794921875</v>
      </c>
      <c r="E35">
        <v>540.15887451171898</v>
      </c>
      <c r="F35">
        <v>474.36251831054699</v>
      </c>
      <c r="G35">
        <v>469.07083129882801</v>
      </c>
      <c r="I35" s="7">
        <f t="shared" si="0"/>
        <v>206.30227661132801</v>
      </c>
      <c r="J35" s="7">
        <f t="shared" si="0"/>
        <v>71.088043212890966</v>
      </c>
      <c r="K35" s="7">
        <f t="shared" si="1"/>
        <v>156.54064636230433</v>
      </c>
      <c r="L35" s="8">
        <f t="shared" si="2"/>
        <v>2.2020671731461805</v>
      </c>
      <c r="M35" s="8">
        <f t="shared" si="5"/>
        <v>2.2654099878024132</v>
      </c>
      <c r="P35" s="6">
        <f t="shared" si="4"/>
        <v>0.19194542367348341</v>
      </c>
    </row>
    <row r="36" spans="1:16" x14ac:dyDescent="0.15">
      <c r="A36" s="6">
        <v>17.5</v>
      </c>
      <c r="B36" s="6">
        <v>34</v>
      </c>
      <c r="D36">
        <v>679.26715087890602</v>
      </c>
      <c r="E36">
        <v>540.60290527343795</v>
      </c>
      <c r="F36">
        <v>474.646484375</v>
      </c>
      <c r="G36">
        <v>469.25305175781301</v>
      </c>
      <c r="I36" s="7">
        <f t="shared" si="0"/>
        <v>204.62066650390602</v>
      </c>
      <c r="J36" s="7">
        <f t="shared" si="0"/>
        <v>71.349853515624943</v>
      </c>
      <c r="K36" s="7">
        <f t="shared" si="1"/>
        <v>154.67576904296857</v>
      </c>
      <c r="L36" s="8">
        <f t="shared" si="2"/>
        <v>2.1678498472193226</v>
      </c>
      <c r="M36" s="8">
        <f t="shared" si="5"/>
        <v>2.2330556858360326</v>
      </c>
      <c r="P36" s="6">
        <f t="shared" si="4"/>
        <v>-1.2389834034662093</v>
      </c>
    </row>
    <row r="37" spans="1:16" x14ac:dyDescent="0.15">
      <c r="A37" s="6">
        <v>18</v>
      </c>
      <c r="B37" s="6">
        <v>35</v>
      </c>
      <c r="D37">
        <v>672.3212890625</v>
      </c>
      <c r="E37">
        <v>537.44714355468795</v>
      </c>
      <c r="F37">
        <v>475.19961547851602</v>
      </c>
      <c r="G37">
        <v>470.05731201171898</v>
      </c>
      <c r="I37" s="7">
        <f t="shared" si="0"/>
        <v>197.12167358398398</v>
      </c>
      <c r="J37" s="7">
        <f t="shared" si="0"/>
        <v>67.389831542968977</v>
      </c>
      <c r="K37" s="7">
        <f t="shared" si="1"/>
        <v>149.94879150390568</v>
      </c>
      <c r="L37" s="8">
        <f t="shared" si="2"/>
        <v>2.225095212002357</v>
      </c>
      <c r="M37" s="8">
        <f t="shared" si="5"/>
        <v>2.2921640745795444</v>
      </c>
      <c r="P37" s="6">
        <f t="shared" si="4"/>
        <v>1.3751943793447905</v>
      </c>
    </row>
    <row r="38" spans="1:16" x14ac:dyDescent="0.15">
      <c r="A38" s="6">
        <v>18.5</v>
      </c>
      <c r="B38" s="6">
        <v>36</v>
      </c>
      <c r="D38">
        <v>666.69982910156295</v>
      </c>
      <c r="E38">
        <v>536.114501953125</v>
      </c>
      <c r="F38">
        <v>475.01287841796898</v>
      </c>
      <c r="G38">
        <v>469.63488769531301</v>
      </c>
      <c r="I38" s="7">
        <f t="shared" si="0"/>
        <v>191.68695068359398</v>
      </c>
      <c r="J38" s="7">
        <f t="shared" si="0"/>
        <v>66.479614257811988</v>
      </c>
      <c r="K38" s="7">
        <f t="shared" si="1"/>
        <v>145.1512207031256</v>
      </c>
      <c r="L38" s="8">
        <f t="shared" si="2"/>
        <v>2.183394448412717</v>
      </c>
      <c r="M38" s="8">
        <f t="shared" si="5"/>
        <v>2.2523263349503817</v>
      </c>
      <c r="P38" s="6">
        <f t="shared" si="4"/>
        <v>-0.38670331520872703</v>
      </c>
    </row>
    <row r="39" spans="1:16" x14ac:dyDescent="0.15">
      <c r="A39" s="6">
        <v>19</v>
      </c>
      <c r="B39" s="6">
        <v>37</v>
      </c>
      <c r="D39">
        <v>656.16552734375</v>
      </c>
      <c r="E39">
        <v>532.15264892578102</v>
      </c>
      <c r="F39">
        <v>474.05279541015602</v>
      </c>
      <c r="G39">
        <v>469.06695556640602</v>
      </c>
      <c r="I39" s="7">
        <f t="shared" si="0"/>
        <v>182.11273193359398</v>
      </c>
      <c r="J39" s="7">
        <f t="shared" si="0"/>
        <v>63.085693359375</v>
      </c>
      <c r="K39" s="7">
        <f t="shared" si="1"/>
        <v>137.95274658203147</v>
      </c>
      <c r="L39" s="8">
        <f t="shared" si="2"/>
        <v>2.1867516902155226</v>
      </c>
      <c r="M39" s="8">
        <f t="shared" si="5"/>
        <v>2.2575466007136651</v>
      </c>
      <c r="P39" s="6">
        <f t="shared" si="4"/>
        <v>-0.1558274096251511</v>
      </c>
    </row>
    <row r="40" spans="1:16" x14ac:dyDescent="0.15">
      <c r="A40" s="6">
        <v>19.5</v>
      </c>
      <c r="B40" s="6">
        <v>38</v>
      </c>
      <c r="D40">
        <v>658.78698730468795</v>
      </c>
      <c r="E40">
        <v>532.20733642578102</v>
      </c>
      <c r="F40">
        <v>473.86221313476602</v>
      </c>
      <c r="G40">
        <v>468.918212890625</v>
      </c>
      <c r="I40" s="7">
        <f t="shared" si="0"/>
        <v>184.92477416992193</v>
      </c>
      <c r="J40" s="7">
        <f t="shared" si="0"/>
        <v>63.289123535156023</v>
      </c>
      <c r="K40" s="7">
        <f t="shared" si="1"/>
        <v>140.62238769531271</v>
      </c>
      <c r="L40" s="8">
        <f t="shared" si="2"/>
        <v>2.2219044891212532</v>
      </c>
      <c r="M40" s="8">
        <f t="shared" si="5"/>
        <v>2.2945624235798729</v>
      </c>
      <c r="P40" s="6">
        <f t="shared" si="4"/>
        <v>1.481265798399908</v>
      </c>
    </row>
    <row r="41" spans="1:16" x14ac:dyDescent="0.15">
      <c r="A41" s="6">
        <v>20</v>
      </c>
      <c r="B41" s="6">
        <v>39</v>
      </c>
      <c r="D41">
        <v>658.03662109375</v>
      </c>
      <c r="E41">
        <v>532.20886230468795</v>
      </c>
      <c r="F41">
        <v>473.62332153320301</v>
      </c>
      <c r="G41">
        <v>468.14102172851602</v>
      </c>
      <c r="I41" s="7">
        <f t="shared" si="0"/>
        <v>184.41329956054699</v>
      </c>
      <c r="J41" s="7">
        <f t="shared" si="0"/>
        <v>64.067840576171932</v>
      </c>
      <c r="K41" s="7">
        <f t="shared" si="1"/>
        <v>139.56581115722665</v>
      </c>
      <c r="L41" s="8">
        <f t="shared" si="2"/>
        <v>2.1784066686513839</v>
      </c>
      <c r="M41" s="8">
        <f t="shared" si="5"/>
        <v>2.252927627070481</v>
      </c>
      <c r="P41" s="6">
        <f t="shared" si="4"/>
        <v>-0.36011005941615659</v>
      </c>
    </row>
    <row r="42" spans="1:16" x14ac:dyDescent="0.15">
      <c r="A42" s="6">
        <v>20.5</v>
      </c>
      <c r="B42" s="6">
        <v>40</v>
      </c>
      <c r="D42">
        <v>679.51007080078102</v>
      </c>
      <c r="E42">
        <v>539.85455322265602</v>
      </c>
      <c r="F42">
        <v>473.87893676757801</v>
      </c>
      <c r="G42">
        <v>468.72634887695301</v>
      </c>
      <c r="I42" s="7">
        <f t="shared" si="0"/>
        <v>205.63113403320301</v>
      </c>
      <c r="J42" s="7">
        <f t="shared" si="0"/>
        <v>71.128204345703011</v>
      </c>
      <c r="K42" s="7">
        <f t="shared" si="1"/>
        <v>155.84139099121091</v>
      </c>
      <c r="L42" s="8">
        <f t="shared" si="2"/>
        <v>2.1909929039369258</v>
      </c>
      <c r="M42" s="8">
        <f t="shared" si="5"/>
        <v>2.2673768863165003</v>
      </c>
      <c r="P42" s="6">
        <f t="shared" si="4"/>
        <v>0.27893514722832707</v>
      </c>
    </row>
    <row r="43" spans="1:16" x14ac:dyDescent="0.15">
      <c r="A43" s="6">
        <v>21</v>
      </c>
      <c r="B43" s="6">
        <v>41</v>
      </c>
      <c r="D43">
        <v>673.20422363281295</v>
      </c>
      <c r="E43">
        <v>537.527587890625</v>
      </c>
      <c r="F43">
        <v>473.84869384765602</v>
      </c>
      <c r="G43">
        <v>469.21701049804699</v>
      </c>
      <c r="I43" s="7">
        <f t="shared" si="0"/>
        <v>199.35552978515693</v>
      </c>
      <c r="J43" s="7">
        <f t="shared" si="0"/>
        <v>68.310577392578011</v>
      </c>
      <c r="K43" s="7">
        <f t="shared" si="1"/>
        <v>151.53812561035232</v>
      </c>
      <c r="L43" s="8">
        <f t="shared" si="2"/>
        <v>2.2183698541950405</v>
      </c>
      <c r="M43" s="8">
        <f t="shared" si="5"/>
        <v>2.2966168605350927</v>
      </c>
      <c r="P43" s="6">
        <f t="shared" si="4"/>
        <v>1.5721270713712672</v>
      </c>
    </row>
    <row r="44" spans="1:16" x14ac:dyDescent="0.15">
      <c r="A44" s="6">
        <v>21.5</v>
      </c>
      <c r="B44" s="6">
        <v>42</v>
      </c>
      <c r="D44">
        <v>673.28363037109398</v>
      </c>
      <c r="E44">
        <v>538.31256103515602</v>
      </c>
      <c r="F44">
        <v>474.772705078125</v>
      </c>
      <c r="G44">
        <v>469.00256347656301</v>
      </c>
      <c r="I44" s="7">
        <f t="shared" si="0"/>
        <v>198.51092529296898</v>
      </c>
      <c r="J44" s="7">
        <f t="shared" si="0"/>
        <v>69.309997558593011</v>
      </c>
      <c r="K44" s="7">
        <f t="shared" si="1"/>
        <v>149.99392700195386</v>
      </c>
      <c r="L44" s="8">
        <f t="shared" si="2"/>
        <v>2.164102327014982</v>
      </c>
      <c r="M44" s="8">
        <f t="shared" si="5"/>
        <v>2.2442123573155115</v>
      </c>
      <c r="P44" s="6">
        <f t="shared" si="4"/>
        <v>-0.74555897874821697</v>
      </c>
    </row>
    <row r="45" spans="1:16" x14ac:dyDescent="0.15">
      <c r="A45" s="6">
        <v>22</v>
      </c>
      <c r="B45" s="6">
        <v>43</v>
      </c>
      <c r="D45">
        <v>673.095947265625</v>
      </c>
      <c r="E45">
        <v>539.16448974609398</v>
      </c>
      <c r="F45">
        <v>474.65744018554699</v>
      </c>
      <c r="G45">
        <v>469.31680297851602</v>
      </c>
      <c r="I45" s="7">
        <f t="shared" si="0"/>
        <v>198.43850708007801</v>
      </c>
      <c r="J45" s="7">
        <f t="shared" si="0"/>
        <v>69.847686767577954</v>
      </c>
      <c r="K45" s="7">
        <f t="shared" si="1"/>
        <v>149.54512634277344</v>
      </c>
      <c r="L45" s="8">
        <f t="shared" si="2"/>
        <v>2.1410175950478236</v>
      </c>
      <c r="M45" s="8">
        <f t="shared" si="5"/>
        <v>2.2229906493088305</v>
      </c>
      <c r="P45" s="6">
        <f t="shared" si="4"/>
        <v>-1.6841282540011722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672.37237548828102</v>
      </c>
      <c r="E46">
        <v>538.59875488281295</v>
      </c>
      <c r="F46">
        <v>474.19769287109398</v>
      </c>
      <c r="G46">
        <v>469.25820922851602</v>
      </c>
      <c r="I46" s="7">
        <f t="shared" si="0"/>
        <v>198.17468261718705</v>
      </c>
      <c r="J46" s="7">
        <f t="shared" si="0"/>
        <v>69.340545654296932</v>
      </c>
      <c r="K46" s="7">
        <f t="shared" si="1"/>
        <v>149.6363006591792</v>
      </c>
      <c r="L46" s="8">
        <f t="shared" si="2"/>
        <v>2.1579913922974221</v>
      </c>
      <c r="M46" s="8">
        <f t="shared" si="5"/>
        <v>2.2418274705189063</v>
      </c>
      <c r="P46" s="6">
        <f t="shared" si="4"/>
        <v>-0.85103500695223344</v>
      </c>
    </row>
    <row r="47" spans="1:16" x14ac:dyDescent="0.15">
      <c r="A47" s="6">
        <v>23</v>
      </c>
      <c r="B47" s="6">
        <v>45</v>
      </c>
      <c r="D47">
        <v>669.63330078125</v>
      </c>
      <c r="E47">
        <v>536.51007080078102</v>
      </c>
      <c r="F47">
        <v>473.5009765625</v>
      </c>
      <c r="G47">
        <v>468.51449584960898</v>
      </c>
      <c r="I47" s="7">
        <f t="shared" si="0"/>
        <v>196.13232421875</v>
      </c>
      <c r="J47" s="7">
        <f t="shared" si="0"/>
        <v>67.995574951172046</v>
      </c>
      <c r="K47" s="7">
        <f t="shared" si="1"/>
        <v>148.53542175292958</v>
      </c>
      <c r="L47" s="8">
        <f t="shared" si="2"/>
        <v>2.1844865913641232</v>
      </c>
      <c r="M47" s="8">
        <f t="shared" si="5"/>
        <v>2.2701856935460851</v>
      </c>
      <c r="P47" s="6">
        <f t="shared" si="4"/>
        <v>0.4031598404041446</v>
      </c>
    </row>
    <row r="48" spans="1:16" x14ac:dyDescent="0.15">
      <c r="A48" s="6">
        <v>23.5</v>
      </c>
      <c r="B48" s="6">
        <v>46</v>
      </c>
      <c r="D48">
        <v>670.94274902343795</v>
      </c>
      <c r="E48">
        <v>536.33160400390602</v>
      </c>
      <c r="F48">
        <v>472.81842041015602</v>
      </c>
      <c r="G48">
        <v>467.86090087890602</v>
      </c>
      <c r="I48" s="7">
        <f t="shared" si="0"/>
        <v>198.12432861328193</v>
      </c>
      <c r="J48" s="7">
        <f t="shared" si="0"/>
        <v>68.470703125</v>
      </c>
      <c r="K48" s="7">
        <f t="shared" si="1"/>
        <v>150.19483642578194</v>
      </c>
      <c r="L48" s="8">
        <f t="shared" si="2"/>
        <v>2.1935635179850062</v>
      </c>
      <c r="M48" s="8">
        <f t="shared" si="5"/>
        <v>2.2811256441274455</v>
      </c>
      <c r="P48" s="6">
        <f t="shared" si="4"/>
        <v>0.88699938268877021</v>
      </c>
    </row>
    <row r="49" spans="1:22" x14ac:dyDescent="0.15">
      <c r="A49" s="6">
        <v>24</v>
      </c>
      <c r="B49" s="6">
        <v>47</v>
      </c>
      <c r="D49">
        <v>672.70397949218795</v>
      </c>
      <c r="E49">
        <v>537.03662109375</v>
      </c>
      <c r="F49">
        <v>472.87701416015602</v>
      </c>
      <c r="G49">
        <v>467.33868408203102</v>
      </c>
      <c r="I49" s="7">
        <f t="shared" si="0"/>
        <v>199.82696533203193</v>
      </c>
      <c r="J49" s="7">
        <f t="shared" si="0"/>
        <v>69.697937011718977</v>
      </c>
      <c r="K49" s="7">
        <f t="shared" si="1"/>
        <v>151.03840942382865</v>
      </c>
      <c r="L49" s="8">
        <f t="shared" si="2"/>
        <v>2.1670427547723992</v>
      </c>
      <c r="M49" s="8">
        <f t="shared" si="5"/>
        <v>2.2564679048753158</v>
      </c>
      <c r="P49" s="6">
        <f t="shared" si="4"/>
        <v>-0.20353472757049018</v>
      </c>
    </row>
    <row r="50" spans="1:22" x14ac:dyDescent="0.15">
      <c r="A50" s="6">
        <v>24.5</v>
      </c>
      <c r="B50" s="6">
        <v>48</v>
      </c>
      <c r="D50">
        <v>672.20111083984398</v>
      </c>
      <c r="E50">
        <v>538.041748046875</v>
      </c>
      <c r="F50">
        <v>473.42111206054699</v>
      </c>
      <c r="G50">
        <v>468.42883300781301</v>
      </c>
      <c r="I50" s="7">
        <f t="shared" si="0"/>
        <v>198.77999877929699</v>
      </c>
      <c r="J50" s="7">
        <f t="shared" si="0"/>
        <v>69.612915039061988</v>
      </c>
      <c r="K50" s="7">
        <f t="shared" si="1"/>
        <v>150.0509582519536</v>
      </c>
      <c r="L50" s="8">
        <f t="shared" si="2"/>
        <v>2.1555045951998317</v>
      </c>
      <c r="M50" s="8">
        <f t="shared" si="5"/>
        <v>2.2467927692632257</v>
      </c>
      <c r="P50" s="6">
        <f t="shared" si="4"/>
        <v>-0.63143548921298664</v>
      </c>
    </row>
    <row r="51" spans="1:22" x14ac:dyDescent="0.15">
      <c r="A51" s="6">
        <v>25</v>
      </c>
      <c r="B51" s="6">
        <v>49</v>
      </c>
      <c r="D51">
        <v>671.60290527343795</v>
      </c>
      <c r="E51">
        <v>537.39556884765602</v>
      </c>
      <c r="F51">
        <v>474.33355712890602</v>
      </c>
      <c r="G51">
        <v>468.58853149414102</v>
      </c>
      <c r="I51" s="7">
        <f t="shared" si="0"/>
        <v>197.26934814453193</v>
      </c>
      <c r="J51" s="7">
        <f t="shared" si="0"/>
        <v>68.807037353515</v>
      </c>
      <c r="K51" s="7">
        <f t="shared" si="1"/>
        <v>149.10442199707143</v>
      </c>
      <c r="L51" s="8">
        <f t="shared" si="2"/>
        <v>2.1669937804618242</v>
      </c>
      <c r="M51" s="8">
        <f t="shared" si="5"/>
        <v>2.2601449784856955</v>
      </c>
      <c r="P51" s="6">
        <f t="shared" si="4"/>
        <v>-4.0909348290963626E-2</v>
      </c>
    </row>
    <row r="52" spans="1:22" x14ac:dyDescent="0.15">
      <c r="A52" s="6">
        <v>25.5</v>
      </c>
      <c r="B52" s="6">
        <v>50</v>
      </c>
      <c r="D52">
        <v>665.94842529296898</v>
      </c>
      <c r="E52">
        <v>535.94274902343795</v>
      </c>
      <c r="F52">
        <v>474.32131958007801</v>
      </c>
      <c r="G52">
        <v>469.3232421875</v>
      </c>
      <c r="I52" s="7">
        <f t="shared" si="0"/>
        <v>191.62710571289097</v>
      </c>
      <c r="J52" s="7">
        <f t="shared" si="0"/>
        <v>66.619506835937955</v>
      </c>
      <c r="K52" s="7">
        <f t="shared" si="1"/>
        <v>144.99345092773439</v>
      </c>
      <c r="L52" s="8">
        <f t="shared" si="2"/>
        <v>2.1764413730171528</v>
      </c>
      <c r="M52" s="8">
        <f t="shared" si="5"/>
        <v>2.2714555950015018</v>
      </c>
      <c r="P52" s="6">
        <f t="shared" si="4"/>
        <v>0.45932358030094828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658.289306640625</v>
      </c>
      <c r="E53">
        <v>534.53942871093795</v>
      </c>
      <c r="F53">
        <v>474.80810546875</v>
      </c>
      <c r="G53">
        <v>469.54733276367199</v>
      </c>
      <c r="I53" s="7">
        <f t="shared" si="0"/>
        <v>183.481201171875</v>
      </c>
      <c r="J53" s="7">
        <f t="shared" si="0"/>
        <v>64.992095947265966</v>
      </c>
      <c r="K53" s="7">
        <f t="shared" si="1"/>
        <v>137.98673400878883</v>
      </c>
      <c r="L53" s="8">
        <f t="shared" si="2"/>
        <v>2.1231310053571759</v>
      </c>
      <c r="M53" s="8">
        <f t="shared" si="5"/>
        <v>2.2200082513020023</v>
      </c>
      <c r="P53" s="6">
        <f t="shared" si="4"/>
        <v>-1.8160303202676273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657.02215576171898</v>
      </c>
      <c r="E54">
        <v>532.50384521484398</v>
      </c>
      <c r="F54">
        <v>474.08306884765602</v>
      </c>
      <c r="G54">
        <v>469.44558715820301</v>
      </c>
      <c r="I54" s="7">
        <f t="shared" si="0"/>
        <v>182.93908691406295</v>
      </c>
      <c r="J54" s="7">
        <f t="shared" si="0"/>
        <v>63.058258056640966</v>
      </c>
      <c r="K54" s="7">
        <f t="shared" si="1"/>
        <v>138.79830627441427</v>
      </c>
      <c r="L54" s="8">
        <f t="shared" si="2"/>
        <v>2.2011122817528697</v>
      </c>
      <c r="M54" s="8">
        <f t="shared" si="5"/>
        <v>2.2998525516581734</v>
      </c>
      <c r="P54" s="6">
        <f t="shared" si="4"/>
        <v>1.7152314940396096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654.63024902343795</v>
      </c>
      <c r="E55">
        <v>532.75555419921898</v>
      </c>
      <c r="F55">
        <v>473.44558715820301</v>
      </c>
      <c r="G55">
        <v>468.31744384765602</v>
      </c>
      <c r="I55" s="7">
        <f t="shared" si="0"/>
        <v>181.18466186523494</v>
      </c>
      <c r="J55" s="7">
        <f t="shared" si="0"/>
        <v>64.438110351562955</v>
      </c>
      <c r="K55" s="7">
        <f t="shared" si="1"/>
        <v>136.07798461914086</v>
      </c>
      <c r="L55" s="8">
        <f t="shared" si="2"/>
        <v>2.1117624939142909</v>
      </c>
      <c r="M55" s="8">
        <f t="shared" si="5"/>
        <v>2.212365787780072</v>
      </c>
      <c r="P55" s="6">
        <f t="shared" si="4"/>
        <v>-2.1540324003389912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657.068603515625</v>
      </c>
      <c r="E56">
        <v>533.43115234375</v>
      </c>
      <c r="F56">
        <v>473.06890869140602</v>
      </c>
      <c r="G56">
        <v>468.41983032226602</v>
      </c>
      <c r="I56" s="7">
        <f t="shared" si="0"/>
        <v>183.99969482421898</v>
      </c>
      <c r="J56" s="7">
        <f t="shared" si="0"/>
        <v>65.011322021483977</v>
      </c>
      <c r="K56" s="7">
        <f t="shared" si="1"/>
        <v>138.49176940918019</v>
      </c>
      <c r="L56" s="8">
        <f t="shared" si="2"/>
        <v>2.1302715450612353</v>
      </c>
      <c r="M56" s="8">
        <f t="shared" si="5"/>
        <v>2.2327378628874941</v>
      </c>
      <c r="P56" s="6">
        <f t="shared" si="4"/>
        <v>-1.2530397110157558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675.078369140625</v>
      </c>
      <c r="E57">
        <v>539.44921875</v>
      </c>
      <c r="F57">
        <v>473.79846191406301</v>
      </c>
      <c r="G57">
        <v>468.83581542968801</v>
      </c>
      <c r="I57" s="7">
        <f t="shared" si="0"/>
        <v>201.27990722656199</v>
      </c>
      <c r="J57" s="7">
        <f t="shared" si="0"/>
        <v>70.613403320311988</v>
      </c>
      <c r="K57" s="7">
        <f t="shared" si="1"/>
        <v>151.85052490234361</v>
      </c>
      <c r="L57" s="8">
        <f t="shared" si="2"/>
        <v>2.1504490332172348</v>
      </c>
      <c r="M57" s="8">
        <f t="shared" si="5"/>
        <v>2.2547783750039709</v>
      </c>
      <c r="P57" s="6">
        <f t="shared" si="4"/>
        <v>-0.27825731004910764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673.44970703125</v>
      </c>
      <c r="E58">
        <v>538.821533203125</v>
      </c>
      <c r="F58">
        <v>474.44622802734398</v>
      </c>
      <c r="G58">
        <v>469.48873901367199</v>
      </c>
      <c r="I58" s="7">
        <f t="shared" si="0"/>
        <v>199.00347900390602</v>
      </c>
      <c r="J58" s="7">
        <f t="shared" si="0"/>
        <v>69.332794189453011</v>
      </c>
      <c r="K58" s="7">
        <f t="shared" si="1"/>
        <v>150.47052307128891</v>
      </c>
      <c r="L58" s="8">
        <f t="shared" si="2"/>
        <v>2.1702648051386144</v>
      </c>
      <c r="M58" s="8">
        <f t="shared" si="5"/>
        <v>2.2764571708858279</v>
      </c>
      <c r="P58" s="6">
        <f t="shared" si="4"/>
        <v>0.68052752163294117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676.17687988281295</v>
      </c>
      <c r="E59">
        <v>540.31817626953102</v>
      </c>
      <c r="F59">
        <v>474.68963623046898</v>
      </c>
      <c r="G59">
        <v>469.63876342773398</v>
      </c>
      <c r="I59" s="7">
        <f t="shared" si="0"/>
        <v>201.48724365234398</v>
      </c>
      <c r="J59" s="7">
        <f t="shared" si="0"/>
        <v>70.679412841797046</v>
      </c>
      <c r="K59" s="7">
        <f t="shared" si="1"/>
        <v>152.01165466308606</v>
      </c>
      <c r="L59" s="8">
        <f t="shared" si="2"/>
        <v>2.1507203944002251</v>
      </c>
      <c r="M59" s="8">
        <f t="shared" si="5"/>
        <v>2.2587757841079159</v>
      </c>
      <c r="P59" s="6">
        <f t="shared" si="4"/>
        <v>-0.10146450127056614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672.97888183593795</v>
      </c>
      <c r="E60">
        <v>538.78698730468795</v>
      </c>
      <c r="F60">
        <v>473.38119506835898</v>
      </c>
      <c r="G60">
        <v>468.36831665039102</v>
      </c>
      <c r="I60" s="7">
        <f t="shared" si="0"/>
        <v>199.59768676757898</v>
      </c>
      <c r="J60" s="7">
        <f t="shared" si="0"/>
        <v>70.418670654296932</v>
      </c>
      <c r="K60" s="7">
        <f t="shared" si="1"/>
        <v>150.30461730957114</v>
      </c>
      <c r="L60" s="8">
        <f t="shared" si="2"/>
        <v>2.134442696986635</v>
      </c>
      <c r="M60" s="8">
        <f t="shared" si="5"/>
        <v>2.2443611106548031</v>
      </c>
      <c r="P60" s="6">
        <f t="shared" si="4"/>
        <v>-0.73898008727508635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673.47808837890602</v>
      </c>
      <c r="E61">
        <v>539.98712158203102</v>
      </c>
      <c r="F61">
        <v>473.34191894531301</v>
      </c>
      <c r="G61">
        <v>468.05731201171898</v>
      </c>
      <c r="I61" s="7">
        <f t="shared" si="0"/>
        <v>200.13616943359301</v>
      </c>
      <c r="J61" s="7">
        <f t="shared" si="0"/>
        <v>71.929809570312045</v>
      </c>
      <c r="K61" s="7">
        <f t="shared" si="1"/>
        <v>149.78530273437457</v>
      </c>
      <c r="L61" s="8">
        <f t="shared" si="2"/>
        <v>2.0823814720092937</v>
      </c>
      <c r="M61" s="8">
        <f t="shared" si="5"/>
        <v>2.1941629096379396</v>
      </c>
      <c r="P61" s="6">
        <f t="shared" si="4"/>
        <v>-2.9590883430557833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676.67767333984398</v>
      </c>
      <c r="E62">
        <v>540.775146484375</v>
      </c>
      <c r="F62">
        <v>473.89633178710898</v>
      </c>
      <c r="G62">
        <v>469.0888671875</v>
      </c>
      <c r="I62" s="7">
        <f t="shared" si="0"/>
        <v>202.781341552735</v>
      </c>
      <c r="J62" s="7">
        <f t="shared" si="0"/>
        <v>71.686279296875</v>
      </c>
      <c r="K62" s="7">
        <f t="shared" si="1"/>
        <v>152.60094604492249</v>
      </c>
      <c r="L62" s="8">
        <f t="shared" si="2"/>
        <v>2.1287329673361186</v>
      </c>
      <c r="M62" s="8">
        <f t="shared" si="5"/>
        <v>2.2423774289252418</v>
      </c>
      <c r="P62" s="6">
        <f t="shared" si="4"/>
        <v>-0.82671207956622317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675.85406494140602</v>
      </c>
      <c r="E63">
        <v>541.29290771484398</v>
      </c>
      <c r="F63">
        <v>474.75531005859398</v>
      </c>
      <c r="G63">
        <v>469.31359863281301</v>
      </c>
      <c r="I63" s="7">
        <f t="shared" si="0"/>
        <v>201.09875488281205</v>
      </c>
      <c r="J63" s="7">
        <f t="shared" si="0"/>
        <v>71.979309082030966</v>
      </c>
      <c r="K63" s="7">
        <f t="shared" si="1"/>
        <v>150.71323852539038</v>
      </c>
      <c r="L63" s="8">
        <f t="shared" si="2"/>
        <v>2.0938411391755731</v>
      </c>
      <c r="M63" s="8">
        <f t="shared" si="5"/>
        <v>2.2093486247251737</v>
      </c>
      <c r="P63" s="6">
        <f t="shared" si="4"/>
        <v>-2.2874720151364607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678.133544921875</v>
      </c>
      <c r="E64">
        <v>542.15625</v>
      </c>
      <c r="F64">
        <v>474.59948730468801</v>
      </c>
      <c r="G64">
        <v>469.70379638671898</v>
      </c>
      <c r="I64" s="7">
        <f t="shared" si="0"/>
        <v>203.53405761718699</v>
      </c>
      <c r="J64" s="7">
        <f t="shared" si="0"/>
        <v>72.452453613281023</v>
      </c>
      <c r="K64" s="7">
        <f t="shared" si="1"/>
        <v>152.81734008789027</v>
      </c>
      <c r="L64" s="8">
        <f t="shared" si="2"/>
        <v>2.1092086253360205</v>
      </c>
      <c r="M64" s="8">
        <f t="shared" si="5"/>
        <v>2.2265791348460984</v>
      </c>
      <c r="P64" s="6">
        <f t="shared" si="4"/>
        <v>-1.5254208460531931</v>
      </c>
      <c r="R64" s="29"/>
      <c r="S64" s="29"/>
      <c r="T64" s="29"/>
      <c r="U64" s="18">
        <v>12.5</v>
      </c>
      <c r="V64" s="20">
        <f t="shared" ref="V64:V83" si="6">L26</f>
        <v>2.1699443146279318</v>
      </c>
    </row>
    <row r="65" spans="1:22" x14ac:dyDescent="0.15">
      <c r="A65" s="6">
        <v>32</v>
      </c>
      <c r="B65" s="6">
        <v>63</v>
      </c>
      <c r="D65">
        <v>670.880859375</v>
      </c>
      <c r="E65">
        <v>539.75451660156295</v>
      </c>
      <c r="F65">
        <v>474.24789428710898</v>
      </c>
      <c r="G65">
        <v>469.54541015625</v>
      </c>
      <c r="I65" s="7">
        <f t="shared" si="0"/>
        <v>196.63296508789102</v>
      </c>
      <c r="J65" s="7">
        <f t="shared" si="0"/>
        <v>70.209106445312955</v>
      </c>
      <c r="K65" s="7">
        <f t="shared" si="1"/>
        <v>147.48659057617195</v>
      </c>
      <c r="L65" s="8">
        <f t="shared" si="2"/>
        <v>2.1006760809732241</v>
      </c>
      <c r="M65" s="8">
        <f t="shared" si="5"/>
        <v>2.2199096144437798</v>
      </c>
      <c r="P65" s="6">
        <f t="shared" si="4"/>
        <v>-1.8203927177007657</v>
      </c>
      <c r="U65" s="18">
        <v>13</v>
      </c>
      <c r="V65" s="20">
        <f t="shared" si="6"/>
        <v>2.2036413647248048</v>
      </c>
    </row>
    <row r="66" spans="1:22" x14ac:dyDescent="0.15">
      <c r="A66" s="6">
        <v>32.5</v>
      </c>
      <c r="B66" s="6">
        <v>64</v>
      </c>
      <c r="D66">
        <v>666.48480224609398</v>
      </c>
      <c r="E66">
        <v>537.37237548828102</v>
      </c>
      <c r="F66">
        <v>473.79202270507801</v>
      </c>
      <c r="G66">
        <v>468.712158203125</v>
      </c>
      <c r="I66" s="7">
        <f t="shared" ref="I66:J129" si="7">D66-F66</f>
        <v>192.69277954101597</v>
      </c>
      <c r="J66" s="7">
        <f t="shared" si="7"/>
        <v>68.660217285156023</v>
      </c>
      <c r="K66" s="7">
        <f t="shared" ref="K66:K129" si="8">I66-0.7*J66</f>
        <v>144.63062744140674</v>
      </c>
      <c r="L66" s="8">
        <f t="shared" ref="L66:L129" si="9">K66/J66</f>
        <v>2.1064691193844376</v>
      </c>
      <c r="M66" s="8">
        <f t="shared" si="5"/>
        <v>2.2275656768154706</v>
      </c>
      <c r="P66" s="6">
        <f t="shared" si="4"/>
        <v>-1.4817892033546509</v>
      </c>
      <c r="U66" s="18">
        <v>13.5</v>
      </c>
      <c r="V66" s="20">
        <f t="shared" si="6"/>
        <v>2.2516276544374869</v>
      </c>
    </row>
    <row r="67" spans="1:22" x14ac:dyDescent="0.15">
      <c r="A67" s="6">
        <v>33</v>
      </c>
      <c r="B67" s="6">
        <v>65</v>
      </c>
      <c r="D67">
        <v>664.82879638671898</v>
      </c>
      <c r="E67">
        <v>536.09899902343795</v>
      </c>
      <c r="F67">
        <v>474.07019042968801</v>
      </c>
      <c r="G67">
        <v>468.76947021484398</v>
      </c>
      <c r="I67" s="7">
        <f t="shared" si="7"/>
        <v>190.75860595703097</v>
      </c>
      <c r="J67" s="7">
        <f t="shared" si="7"/>
        <v>67.329528808593977</v>
      </c>
      <c r="K67" s="7">
        <f t="shared" si="8"/>
        <v>143.62793579101518</v>
      </c>
      <c r="L67" s="8">
        <f t="shared" si="9"/>
        <v>2.1332086876669547</v>
      </c>
      <c r="M67" s="8">
        <f t="shared" si="5"/>
        <v>2.256168269058465</v>
      </c>
      <c r="P67" s="6">
        <f t="shared" si="4"/>
        <v>-0.21678667559337891</v>
      </c>
      <c r="U67" s="18">
        <v>14</v>
      </c>
      <c r="V67" s="20">
        <f t="shared" si="6"/>
        <v>2.2248851999111992</v>
      </c>
    </row>
    <row r="68" spans="1:22" x14ac:dyDescent="0.15">
      <c r="A68" s="6">
        <v>33.5</v>
      </c>
      <c r="B68" s="6">
        <v>66</v>
      </c>
      <c r="D68">
        <v>664.17999267578102</v>
      </c>
      <c r="E68">
        <v>534.78802490234398</v>
      </c>
      <c r="F68">
        <v>473.81906127929699</v>
      </c>
      <c r="G68">
        <v>468.57116699218801</v>
      </c>
      <c r="I68" s="7">
        <f t="shared" si="7"/>
        <v>190.36093139648403</v>
      </c>
      <c r="J68" s="7">
        <f t="shared" si="7"/>
        <v>66.216857910155966</v>
      </c>
      <c r="K68" s="7">
        <f t="shared" si="8"/>
        <v>144.00913085937486</v>
      </c>
      <c r="L68" s="8">
        <f t="shared" si="9"/>
        <v>2.1748106963149572</v>
      </c>
      <c r="M68" s="8">
        <f t="shared" si="5"/>
        <v>2.2996333016669448</v>
      </c>
      <c r="P68" s="6">
        <f t="shared" si="4"/>
        <v>1.7055347577871911</v>
      </c>
      <c r="U68" s="18">
        <v>14.5</v>
      </c>
      <c r="V68" s="20">
        <f t="shared" si="6"/>
        <v>2.2728795983876933</v>
      </c>
    </row>
    <row r="69" spans="1:22" x14ac:dyDescent="0.15">
      <c r="A69" s="6">
        <v>34</v>
      </c>
      <c r="B69" s="6">
        <v>67</v>
      </c>
      <c r="D69">
        <v>669.76531982421898</v>
      </c>
      <c r="E69">
        <v>538.96490478515602</v>
      </c>
      <c r="F69">
        <v>474.97940063476602</v>
      </c>
      <c r="G69">
        <v>469.57629394531301</v>
      </c>
      <c r="I69" s="7">
        <f t="shared" si="7"/>
        <v>194.78591918945295</v>
      </c>
      <c r="J69" s="7">
        <f t="shared" si="7"/>
        <v>69.388610839843011</v>
      </c>
      <c r="K69" s="7">
        <f t="shared" si="8"/>
        <v>146.21389160156286</v>
      </c>
      <c r="L69" s="8">
        <f t="shared" si="9"/>
        <v>2.1071742153628286</v>
      </c>
      <c r="M69" s="8">
        <f t="shared" si="5"/>
        <v>2.233859844675294</v>
      </c>
      <c r="P69" s="6">
        <f t="shared" si="4"/>
        <v>-1.2034179919208168</v>
      </c>
      <c r="U69" s="18">
        <v>15</v>
      </c>
      <c r="V69" s="20">
        <f t="shared" si="6"/>
        <v>2.2289054667702191</v>
      </c>
    </row>
    <row r="70" spans="1:22" x14ac:dyDescent="0.15">
      <c r="A70" s="6">
        <v>34.5</v>
      </c>
      <c r="B70" s="6">
        <v>68</v>
      </c>
      <c r="D70">
        <v>672.23052978515602</v>
      </c>
      <c r="E70">
        <v>539.931396484375</v>
      </c>
      <c r="F70">
        <v>474.69219970703102</v>
      </c>
      <c r="G70">
        <v>469.73986816406301</v>
      </c>
      <c r="I70" s="7">
        <f t="shared" si="7"/>
        <v>197.538330078125</v>
      </c>
      <c r="J70" s="7">
        <f t="shared" si="7"/>
        <v>70.191528320311988</v>
      </c>
      <c r="K70" s="7">
        <f t="shared" si="8"/>
        <v>148.40426025390661</v>
      </c>
      <c r="L70" s="8">
        <f t="shared" si="9"/>
        <v>2.1142759504634046</v>
      </c>
      <c r="M70" s="8">
        <f t="shared" si="5"/>
        <v>2.2428246037363473</v>
      </c>
      <c r="P70" s="6">
        <f t="shared" ref="P70:P133" si="10">(M70-$O$2)/$O$2*100</f>
        <v>-0.80693494672477162</v>
      </c>
      <c r="U70" s="18">
        <v>15.5</v>
      </c>
      <c r="V70" s="20">
        <f t="shared" si="6"/>
        <v>2.2166929354807281</v>
      </c>
    </row>
    <row r="71" spans="1:22" x14ac:dyDescent="0.15">
      <c r="A71" s="6">
        <v>35</v>
      </c>
      <c r="B71" s="6">
        <v>69</v>
      </c>
      <c r="D71">
        <v>670.92523193359398</v>
      </c>
      <c r="E71">
        <v>540.06292724609398</v>
      </c>
      <c r="F71">
        <v>473.80810546875</v>
      </c>
      <c r="G71">
        <v>468.29104614257801</v>
      </c>
      <c r="I71" s="7">
        <f t="shared" si="7"/>
        <v>197.11712646484398</v>
      </c>
      <c r="J71" s="7">
        <f t="shared" si="7"/>
        <v>71.771881103515966</v>
      </c>
      <c r="K71" s="7">
        <f t="shared" si="8"/>
        <v>146.87680969238281</v>
      </c>
      <c r="L71" s="8">
        <f t="shared" si="9"/>
        <v>2.0464394611664649</v>
      </c>
      <c r="M71" s="8">
        <f t="shared" si="5"/>
        <v>2.176851138399885</v>
      </c>
      <c r="P71" s="6">
        <f t="shared" si="10"/>
        <v>-3.7247334352948522</v>
      </c>
      <c r="U71" s="18">
        <v>16</v>
      </c>
      <c r="V71" s="20">
        <f t="shared" si="6"/>
        <v>2.2146927018804576</v>
      </c>
    </row>
    <row r="72" spans="1:22" x14ac:dyDescent="0.15">
      <c r="A72" s="6">
        <v>35.5</v>
      </c>
      <c r="B72" s="6">
        <v>70</v>
      </c>
      <c r="D72">
        <v>666.32800292968795</v>
      </c>
      <c r="E72">
        <v>536.70654296875</v>
      </c>
      <c r="F72">
        <v>473.72763061523398</v>
      </c>
      <c r="G72">
        <v>468.94332885742199</v>
      </c>
      <c r="I72" s="7">
        <f t="shared" si="7"/>
        <v>192.60037231445398</v>
      </c>
      <c r="J72" s="7">
        <f t="shared" si="7"/>
        <v>67.763214111328011</v>
      </c>
      <c r="K72" s="7">
        <f t="shared" si="8"/>
        <v>145.16612243652438</v>
      </c>
      <c r="L72" s="8">
        <f t="shared" si="9"/>
        <v>2.1422555635869238</v>
      </c>
      <c r="M72" s="8">
        <f t="shared" si="5"/>
        <v>2.2745302647808212</v>
      </c>
      <c r="P72" s="6">
        <f t="shared" si="10"/>
        <v>0.59530653631511232</v>
      </c>
      <c r="U72" s="18">
        <v>16.5</v>
      </c>
      <c r="V72" s="20">
        <f t="shared" si="6"/>
        <v>2.2017100382231556</v>
      </c>
    </row>
    <row r="73" spans="1:22" x14ac:dyDescent="0.15">
      <c r="A73" s="6">
        <v>36</v>
      </c>
      <c r="B73" s="6">
        <v>71</v>
      </c>
      <c r="D73">
        <v>659.36975097656295</v>
      </c>
      <c r="E73">
        <v>534.66888427734398</v>
      </c>
      <c r="F73">
        <v>473.683837890625</v>
      </c>
      <c r="G73">
        <v>468.80746459960898</v>
      </c>
      <c r="I73" s="7">
        <f t="shared" si="7"/>
        <v>185.68591308593795</v>
      </c>
      <c r="J73" s="7">
        <f t="shared" si="7"/>
        <v>65.861419677735</v>
      </c>
      <c r="K73" s="7">
        <f t="shared" si="8"/>
        <v>139.58291931152345</v>
      </c>
      <c r="L73" s="8">
        <f t="shared" si="9"/>
        <v>2.1193427046442883</v>
      </c>
      <c r="M73" s="8">
        <f t="shared" si="5"/>
        <v>2.253480429798663</v>
      </c>
      <c r="P73" s="6">
        <f t="shared" si="10"/>
        <v>-0.33566133663737147</v>
      </c>
      <c r="U73" s="18">
        <v>17</v>
      </c>
      <c r="V73" s="20">
        <f t="shared" si="6"/>
        <v>2.2020671731461805</v>
      </c>
    </row>
    <row r="74" spans="1:22" x14ac:dyDescent="0.15">
      <c r="A74" s="6">
        <v>36.5</v>
      </c>
      <c r="B74" s="6">
        <v>72</v>
      </c>
      <c r="D74">
        <v>653.371826171875</v>
      </c>
      <c r="E74">
        <v>531.97424316406295</v>
      </c>
      <c r="F74">
        <v>474.39987182617199</v>
      </c>
      <c r="G74">
        <v>469.64328002929699</v>
      </c>
      <c r="I74" s="7">
        <f t="shared" si="7"/>
        <v>178.97195434570301</v>
      </c>
      <c r="J74" s="7">
        <f t="shared" si="7"/>
        <v>62.330963134765966</v>
      </c>
      <c r="K74" s="7">
        <f t="shared" si="8"/>
        <v>135.34028015136684</v>
      </c>
      <c r="L74" s="8">
        <f t="shared" si="9"/>
        <v>2.1713170043393557</v>
      </c>
      <c r="M74" s="8">
        <f t="shared" si="5"/>
        <v>2.3073177534542082</v>
      </c>
      <c r="P74" s="6">
        <f t="shared" si="10"/>
        <v>2.0453938465286576</v>
      </c>
      <c r="U74" s="18">
        <v>17.5</v>
      </c>
      <c r="V74" s="20">
        <f t="shared" si="6"/>
        <v>2.1678498472193226</v>
      </c>
    </row>
    <row r="75" spans="1:22" x14ac:dyDescent="0.15">
      <c r="A75" s="6">
        <v>37</v>
      </c>
      <c r="B75" s="6">
        <v>73</v>
      </c>
      <c r="D75">
        <v>654.45330810546898</v>
      </c>
      <c r="E75">
        <v>533.37078857421898</v>
      </c>
      <c r="F75">
        <v>474.56405639648398</v>
      </c>
      <c r="G75">
        <v>469.67739868164102</v>
      </c>
      <c r="I75" s="7">
        <f t="shared" si="7"/>
        <v>179.889251708985</v>
      </c>
      <c r="J75" s="7">
        <f t="shared" si="7"/>
        <v>63.693389892577954</v>
      </c>
      <c r="K75" s="7">
        <f t="shared" si="8"/>
        <v>135.30387878418043</v>
      </c>
      <c r="L75" s="8">
        <f t="shared" si="9"/>
        <v>2.1243001669777208</v>
      </c>
      <c r="M75" s="8">
        <f t="shared" si="5"/>
        <v>2.2621639400530507</v>
      </c>
      <c r="P75" s="6">
        <f t="shared" si="10"/>
        <v>4.838296005855898E-2</v>
      </c>
      <c r="U75" s="18">
        <v>18</v>
      </c>
      <c r="V75" s="20">
        <f t="shared" si="6"/>
        <v>2.225095212002357</v>
      </c>
    </row>
    <row r="76" spans="1:22" x14ac:dyDescent="0.15">
      <c r="A76" s="6">
        <v>37.5</v>
      </c>
      <c r="B76" s="6">
        <v>74</v>
      </c>
      <c r="D76">
        <v>656.49560546875</v>
      </c>
      <c r="E76">
        <v>533.49304199218795</v>
      </c>
      <c r="F76">
        <v>474.29876708984398</v>
      </c>
      <c r="G76">
        <v>469.97036743164102</v>
      </c>
      <c r="I76" s="7">
        <f t="shared" si="7"/>
        <v>182.19683837890602</v>
      </c>
      <c r="J76" s="7">
        <f t="shared" si="7"/>
        <v>63.522674560546932</v>
      </c>
      <c r="K76" s="7">
        <f t="shared" si="8"/>
        <v>137.73096618652318</v>
      </c>
      <c r="L76" s="8">
        <f t="shared" si="9"/>
        <v>2.1682173670953397</v>
      </c>
      <c r="M76" s="8">
        <f t="shared" si="5"/>
        <v>2.3079441641311469</v>
      </c>
      <c r="P76" s="6">
        <f t="shared" si="10"/>
        <v>2.07309801694133</v>
      </c>
      <c r="U76" s="18">
        <v>18.5</v>
      </c>
      <c r="V76" s="20">
        <f t="shared" si="6"/>
        <v>2.183394448412717</v>
      </c>
    </row>
    <row r="77" spans="1:22" x14ac:dyDescent="0.15">
      <c r="A77" s="6">
        <v>38</v>
      </c>
      <c r="B77" s="6">
        <v>75</v>
      </c>
      <c r="D77">
        <v>664.307861328125</v>
      </c>
      <c r="E77">
        <v>536.86798095703102</v>
      </c>
      <c r="F77">
        <v>474.55184936523398</v>
      </c>
      <c r="G77">
        <v>470.36511230468801</v>
      </c>
      <c r="I77" s="7">
        <f t="shared" si="7"/>
        <v>189.75601196289102</v>
      </c>
      <c r="J77" s="7">
        <f t="shared" si="7"/>
        <v>66.502868652343011</v>
      </c>
      <c r="K77" s="7">
        <f t="shared" si="8"/>
        <v>143.20400390625093</v>
      </c>
      <c r="L77" s="8">
        <f t="shared" si="9"/>
        <v>2.1533507773157634</v>
      </c>
      <c r="M77" s="8">
        <f t="shared" si="5"/>
        <v>2.2949405983120479</v>
      </c>
      <c r="P77" s="6">
        <f t="shared" si="10"/>
        <v>1.4979912751704241</v>
      </c>
      <c r="U77" s="18">
        <v>19</v>
      </c>
      <c r="V77" s="20">
        <f t="shared" si="6"/>
        <v>2.1867516902155226</v>
      </c>
    </row>
    <row r="78" spans="1:22" x14ac:dyDescent="0.15">
      <c r="A78" s="6">
        <v>38.5</v>
      </c>
      <c r="B78" s="6">
        <v>76</v>
      </c>
      <c r="D78">
        <v>675.390380859375</v>
      </c>
      <c r="E78">
        <v>541.22796630859398</v>
      </c>
      <c r="F78">
        <v>474.84030151367199</v>
      </c>
      <c r="G78">
        <v>470.31100463867199</v>
      </c>
      <c r="I78" s="7">
        <f t="shared" si="7"/>
        <v>200.55007934570301</v>
      </c>
      <c r="J78" s="7">
        <f t="shared" si="7"/>
        <v>70.916961669921989</v>
      </c>
      <c r="K78" s="7">
        <f t="shared" si="8"/>
        <v>150.90820617675763</v>
      </c>
      <c r="L78" s="8">
        <f t="shared" si="9"/>
        <v>2.1279564524936823</v>
      </c>
      <c r="M78" s="8">
        <f t="shared" si="5"/>
        <v>2.2714092974504445</v>
      </c>
      <c r="P78" s="6">
        <f t="shared" si="10"/>
        <v>0.4572759855018777</v>
      </c>
      <c r="U78" s="18">
        <v>19.5</v>
      </c>
      <c r="V78" s="20">
        <f t="shared" si="6"/>
        <v>2.2219044891212532</v>
      </c>
    </row>
    <row r="79" spans="1:22" x14ac:dyDescent="0.15">
      <c r="A79" s="6">
        <v>39</v>
      </c>
      <c r="B79" s="6">
        <v>77</v>
      </c>
      <c r="D79">
        <v>673.22692871093795</v>
      </c>
      <c r="E79">
        <v>540.68487548828102</v>
      </c>
      <c r="F79">
        <v>474.93753051757801</v>
      </c>
      <c r="G79">
        <v>469.96200561523398</v>
      </c>
      <c r="I79" s="7">
        <f t="shared" si="7"/>
        <v>198.28939819335994</v>
      </c>
      <c r="J79" s="7">
        <f t="shared" si="7"/>
        <v>70.722869873047046</v>
      </c>
      <c r="K79" s="7">
        <f t="shared" si="8"/>
        <v>148.78338928222701</v>
      </c>
      <c r="L79" s="8">
        <f t="shared" si="9"/>
        <v>2.1037521462195263</v>
      </c>
      <c r="M79" s="8">
        <f t="shared" si="5"/>
        <v>2.2490680151367659</v>
      </c>
      <c r="P79" s="6">
        <f t="shared" si="10"/>
        <v>-0.530808533556136</v>
      </c>
      <c r="U79" s="18">
        <v>20</v>
      </c>
      <c r="V79" s="20">
        <f t="shared" si="6"/>
        <v>2.1784066686513839</v>
      </c>
    </row>
    <row r="80" spans="1:22" x14ac:dyDescent="0.15">
      <c r="A80" s="6">
        <v>39.5</v>
      </c>
      <c r="B80" s="6">
        <v>78</v>
      </c>
      <c r="D80">
        <v>675.86126708984398</v>
      </c>
      <c r="E80">
        <v>541.357421875</v>
      </c>
      <c r="F80">
        <v>475.081787109375</v>
      </c>
      <c r="G80">
        <v>469.73019409179699</v>
      </c>
      <c r="I80" s="7">
        <f t="shared" si="7"/>
        <v>200.77947998046898</v>
      </c>
      <c r="J80" s="7">
        <f t="shared" si="7"/>
        <v>71.627227783203011</v>
      </c>
      <c r="K80" s="7">
        <f t="shared" si="8"/>
        <v>150.64042053222687</v>
      </c>
      <c r="L80" s="8">
        <f t="shared" si="9"/>
        <v>2.1031167224309759</v>
      </c>
      <c r="M80" s="8">
        <f t="shared" si="5"/>
        <v>2.2502956153086928</v>
      </c>
      <c r="P80" s="6">
        <f t="shared" si="10"/>
        <v>-0.47651564613618302</v>
      </c>
      <c r="U80" s="18">
        <v>20.5</v>
      </c>
      <c r="V80" s="20">
        <f t="shared" si="6"/>
        <v>2.1909929039369258</v>
      </c>
    </row>
    <row r="81" spans="1:22" x14ac:dyDescent="0.15">
      <c r="A81" s="6">
        <v>40</v>
      </c>
      <c r="B81" s="6">
        <v>79</v>
      </c>
      <c r="D81">
        <v>680.49407958984398</v>
      </c>
      <c r="E81">
        <v>544.34143066406295</v>
      </c>
      <c r="F81">
        <v>475.05279541015602</v>
      </c>
      <c r="G81">
        <v>469.92337036132801</v>
      </c>
      <c r="I81" s="7">
        <f t="shared" si="7"/>
        <v>205.44128417968795</v>
      </c>
      <c r="J81" s="7">
        <f t="shared" si="7"/>
        <v>74.418060302734943</v>
      </c>
      <c r="K81" s="7">
        <f t="shared" si="8"/>
        <v>153.34864196777349</v>
      </c>
      <c r="L81" s="8">
        <f t="shared" si="9"/>
        <v>2.0606374493496138</v>
      </c>
      <c r="M81" s="8">
        <f t="shared" si="5"/>
        <v>2.209679366187808</v>
      </c>
      <c r="P81" s="6">
        <f t="shared" si="10"/>
        <v>-2.2728443624148658</v>
      </c>
      <c r="U81" s="18">
        <v>21</v>
      </c>
      <c r="V81" s="20">
        <f t="shared" si="6"/>
        <v>2.2183698541950405</v>
      </c>
    </row>
    <row r="82" spans="1:22" x14ac:dyDescent="0.15">
      <c r="A82" s="6">
        <v>40.5</v>
      </c>
      <c r="B82" s="6">
        <v>80</v>
      </c>
      <c r="D82">
        <v>658.29449462890602</v>
      </c>
      <c r="E82">
        <v>536.07012939453102</v>
      </c>
      <c r="F82">
        <v>474.60269165039102</v>
      </c>
      <c r="G82">
        <v>470.12234497070301</v>
      </c>
      <c r="I82" s="7">
        <f t="shared" si="7"/>
        <v>183.691802978515</v>
      </c>
      <c r="J82" s="7">
        <f t="shared" si="7"/>
        <v>65.947784423828011</v>
      </c>
      <c r="K82" s="7">
        <f t="shared" si="8"/>
        <v>137.52835388183539</v>
      </c>
      <c r="L82" s="8">
        <f t="shared" si="9"/>
        <v>2.0854128017095923</v>
      </c>
      <c r="M82" s="8">
        <f t="shared" si="5"/>
        <v>2.2363177425082643</v>
      </c>
      <c r="P82" s="6">
        <f t="shared" si="10"/>
        <v>-1.0947129156371109</v>
      </c>
      <c r="U82" s="18">
        <v>21.5</v>
      </c>
      <c r="V82" s="20">
        <f t="shared" si="6"/>
        <v>2.164102327014982</v>
      </c>
    </row>
    <row r="83" spans="1:22" x14ac:dyDescent="0.15">
      <c r="A83" s="6">
        <v>41</v>
      </c>
      <c r="B83" s="6">
        <v>81</v>
      </c>
      <c r="D83">
        <v>665.02734375</v>
      </c>
      <c r="E83">
        <v>538.42907714843795</v>
      </c>
      <c r="F83">
        <v>474.05923461914102</v>
      </c>
      <c r="G83">
        <v>469.19573974609398</v>
      </c>
      <c r="I83" s="7">
        <f t="shared" si="7"/>
        <v>190.96810913085898</v>
      </c>
      <c r="J83" s="7">
        <f t="shared" si="7"/>
        <v>69.233337402343977</v>
      </c>
      <c r="K83" s="7">
        <f t="shared" si="8"/>
        <v>142.50477294921819</v>
      </c>
      <c r="L83" s="8">
        <f t="shared" si="9"/>
        <v>2.0583259206625151</v>
      </c>
      <c r="M83" s="8">
        <f t="shared" si="5"/>
        <v>2.2110938854216644</v>
      </c>
      <c r="P83" s="6">
        <f t="shared" si="10"/>
        <v>-2.2102846338702085</v>
      </c>
      <c r="U83" s="18">
        <v>22</v>
      </c>
      <c r="V83" s="20">
        <f t="shared" si="6"/>
        <v>2.1410175950478236</v>
      </c>
    </row>
    <row r="84" spans="1:22" x14ac:dyDescent="0.15">
      <c r="A84" s="6">
        <v>41.5</v>
      </c>
      <c r="B84" s="6">
        <v>82</v>
      </c>
      <c r="D84">
        <v>658.33319091796898</v>
      </c>
      <c r="E84">
        <v>535.037109375</v>
      </c>
      <c r="F84">
        <v>473.05731201171898</v>
      </c>
      <c r="G84">
        <v>468.60720825195301</v>
      </c>
      <c r="I84" s="7">
        <f t="shared" si="7"/>
        <v>185.27587890625</v>
      </c>
      <c r="J84" s="7">
        <f t="shared" si="7"/>
        <v>66.429901123046989</v>
      </c>
      <c r="K84" s="7">
        <f t="shared" si="8"/>
        <v>138.7749481201171</v>
      </c>
      <c r="L84" s="8">
        <f t="shared" si="9"/>
        <v>2.0890434243318623</v>
      </c>
      <c r="M84" s="8">
        <f t="shared" si="5"/>
        <v>2.243674413051489</v>
      </c>
      <c r="P84" s="6">
        <f t="shared" si="10"/>
        <v>-0.76935055847644462</v>
      </c>
      <c r="U84" s="18">
        <v>65</v>
      </c>
      <c r="V84" s="20">
        <f t="shared" ref="V84:V104" si="11">L131</f>
        <v>2.0254399966615337</v>
      </c>
    </row>
    <row r="85" spans="1:22" x14ac:dyDescent="0.15">
      <c r="A85" s="6">
        <v>42</v>
      </c>
      <c r="B85" s="6">
        <v>83</v>
      </c>
      <c r="D85">
        <v>653.65032958984398</v>
      </c>
      <c r="E85">
        <v>532.72100830078102</v>
      </c>
      <c r="F85">
        <v>473.96908569335898</v>
      </c>
      <c r="G85">
        <v>468.67160034179699</v>
      </c>
      <c r="I85" s="7">
        <f t="shared" si="7"/>
        <v>179.681243896485</v>
      </c>
      <c r="J85" s="7">
        <f t="shared" si="7"/>
        <v>64.049407958984034</v>
      </c>
      <c r="K85" s="7">
        <f t="shared" si="8"/>
        <v>134.84665832519619</v>
      </c>
      <c r="L85" s="8">
        <f t="shared" si="9"/>
        <v>2.1053537046204909</v>
      </c>
      <c r="M85" s="8">
        <f t="shared" si="5"/>
        <v>2.2618477173005949</v>
      </c>
      <c r="P85" s="6">
        <f t="shared" si="10"/>
        <v>3.4397424139513501E-2</v>
      </c>
      <c r="U85" s="18">
        <v>65.5</v>
      </c>
      <c r="V85" s="20">
        <f t="shared" si="11"/>
        <v>2.0770902146211854</v>
      </c>
    </row>
    <row r="86" spans="1:22" x14ac:dyDescent="0.15">
      <c r="A86" s="6">
        <v>42.5</v>
      </c>
      <c r="B86" s="6">
        <v>84</v>
      </c>
      <c r="D86">
        <v>653.84582519531295</v>
      </c>
      <c r="E86">
        <v>534.04846191406295</v>
      </c>
      <c r="F86">
        <v>474.85513305664102</v>
      </c>
      <c r="G86">
        <v>469.97747802734398</v>
      </c>
      <c r="I86" s="7">
        <f t="shared" si="7"/>
        <v>178.99069213867193</v>
      </c>
      <c r="J86" s="7">
        <f t="shared" si="7"/>
        <v>64.070983886718977</v>
      </c>
      <c r="K86" s="7">
        <f t="shared" si="8"/>
        <v>134.14100341796865</v>
      </c>
      <c r="L86" s="8">
        <f t="shared" si="9"/>
        <v>2.0936310835359939</v>
      </c>
      <c r="M86" s="8">
        <f t="shared" si="5"/>
        <v>2.2519881201765752</v>
      </c>
      <c r="P86" s="6">
        <f t="shared" si="10"/>
        <v>-0.40166148893496251</v>
      </c>
      <c r="U86" s="18">
        <v>66</v>
      </c>
      <c r="V86" s="20">
        <f t="shared" si="11"/>
        <v>2.0428795854299597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664.57604980468795</v>
      </c>
      <c r="E87">
        <v>538.17791748046898</v>
      </c>
      <c r="F87">
        <v>475.14810180664102</v>
      </c>
      <c r="G87">
        <v>470.14486694335898</v>
      </c>
      <c r="I87" s="7">
        <f t="shared" si="7"/>
        <v>189.42794799804693</v>
      </c>
      <c r="J87" s="7">
        <f t="shared" si="7"/>
        <v>68.03305053711</v>
      </c>
      <c r="K87" s="7">
        <f t="shared" si="8"/>
        <v>141.80481262206993</v>
      </c>
      <c r="L87" s="8">
        <f t="shared" si="9"/>
        <v>2.0843518187490306</v>
      </c>
      <c r="M87" s="8">
        <f t="shared" si="5"/>
        <v>2.2445718793500897</v>
      </c>
      <c r="P87" s="6">
        <f t="shared" si="10"/>
        <v>-0.7296584520175069</v>
      </c>
      <c r="U87" s="18">
        <v>66.5</v>
      </c>
      <c r="V87" s="20">
        <f t="shared" si="11"/>
        <v>2.0225107051424245</v>
      </c>
    </row>
    <row r="88" spans="1:22" x14ac:dyDescent="0.15">
      <c r="A88" s="6">
        <v>43.5</v>
      </c>
      <c r="B88" s="6">
        <v>86</v>
      </c>
      <c r="D88">
        <v>660.89837646484398</v>
      </c>
      <c r="E88">
        <v>536.72357177734398</v>
      </c>
      <c r="F88">
        <v>474.35867309570301</v>
      </c>
      <c r="G88">
        <v>469.47714233398398</v>
      </c>
      <c r="I88" s="7">
        <f t="shared" si="7"/>
        <v>186.53970336914097</v>
      </c>
      <c r="J88" s="7">
        <f t="shared" si="7"/>
        <v>67.24642944336</v>
      </c>
      <c r="K88" s="7">
        <f t="shared" si="8"/>
        <v>139.46720275878897</v>
      </c>
      <c r="L88" s="8">
        <f t="shared" si="9"/>
        <v>2.0739718660640376</v>
      </c>
      <c r="M88" s="8">
        <f t="shared" ref="M88:M148" si="12">L88+ABS($N$2)*A88</f>
        <v>2.236054950625574</v>
      </c>
      <c r="P88" s="6">
        <f t="shared" si="10"/>
        <v>-1.1063353725478056</v>
      </c>
      <c r="U88" s="18">
        <v>67</v>
      </c>
      <c r="V88" s="20">
        <f t="shared" si="11"/>
        <v>1.9893765445826475</v>
      </c>
    </row>
    <row r="89" spans="1:22" x14ac:dyDescent="0.15">
      <c r="A89" s="6">
        <v>44</v>
      </c>
      <c r="B89" s="6">
        <v>87</v>
      </c>
      <c r="D89">
        <v>646.41101074218795</v>
      </c>
      <c r="E89">
        <v>532.26354980468795</v>
      </c>
      <c r="F89">
        <v>473.92660522460898</v>
      </c>
      <c r="G89">
        <v>468.89697265625</v>
      </c>
      <c r="I89" s="7">
        <f t="shared" si="7"/>
        <v>172.48440551757898</v>
      </c>
      <c r="J89" s="7">
        <f t="shared" si="7"/>
        <v>63.366577148437955</v>
      </c>
      <c r="K89" s="7">
        <f t="shared" si="8"/>
        <v>128.12780151367241</v>
      </c>
      <c r="L89" s="8">
        <f t="shared" si="9"/>
        <v>2.0220091928514536</v>
      </c>
      <c r="M89" s="8">
        <f t="shared" si="12"/>
        <v>2.1859553013734674</v>
      </c>
      <c r="P89" s="6">
        <f t="shared" si="10"/>
        <v>-3.3220849943112176</v>
      </c>
      <c r="U89" s="18">
        <v>67.5</v>
      </c>
      <c r="V89" s="20">
        <f t="shared" si="11"/>
        <v>2.0161436559007395</v>
      </c>
    </row>
    <row r="90" spans="1:22" x14ac:dyDescent="0.15">
      <c r="A90" s="6">
        <v>44.5</v>
      </c>
      <c r="B90" s="6">
        <v>88</v>
      </c>
      <c r="D90">
        <v>641.9267578125</v>
      </c>
      <c r="E90">
        <v>529.13824462890602</v>
      </c>
      <c r="F90">
        <v>473.76626586914102</v>
      </c>
      <c r="G90">
        <v>468.97811889648398</v>
      </c>
      <c r="I90" s="7">
        <f t="shared" si="7"/>
        <v>168.16049194335898</v>
      </c>
      <c r="J90" s="7">
        <f t="shared" si="7"/>
        <v>60.160125732422046</v>
      </c>
      <c r="K90" s="7">
        <f t="shared" si="8"/>
        <v>126.04840393066354</v>
      </c>
      <c r="L90" s="8">
        <f t="shared" si="9"/>
        <v>2.0952151012997695</v>
      </c>
      <c r="M90" s="8">
        <f t="shared" si="12"/>
        <v>2.2610242337822606</v>
      </c>
      <c r="P90" s="6">
        <f t="shared" si="10"/>
        <v>-2.0226570689563599E-3</v>
      </c>
      <c r="U90" s="18">
        <v>68</v>
      </c>
      <c r="V90" s="20">
        <f t="shared" si="11"/>
        <v>2.0108353660411309</v>
      </c>
    </row>
    <row r="91" spans="1:22" x14ac:dyDescent="0.15">
      <c r="A91" s="6">
        <v>45</v>
      </c>
      <c r="B91" s="6">
        <v>89</v>
      </c>
      <c r="D91">
        <v>640.73181152343795</v>
      </c>
      <c r="E91">
        <v>528.95617675781295</v>
      </c>
      <c r="F91">
        <v>474.23953247070301</v>
      </c>
      <c r="G91">
        <v>469.71279907226602</v>
      </c>
      <c r="I91" s="7">
        <f t="shared" si="7"/>
        <v>166.49227905273494</v>
      </c>
      <c r="J91" s="7">
        <f t="shared" si="7"/>
        <v>59.243377685546932</v>
      </c>
      <c r="K91" s="7">
        <f t="shared" si="8"/>
        <v>125.02191467285209</v>
      </c>
      <c r="L91" s="8">
        <f t="shared" si="9"/>
        <v>2.1103103765697773</v>
      </c>
      <c r="M91" s="8">
        <f t="shared" si="12"/>
        <v>2.2779825330127461</v>
      </c>
      <c r="P91" s="6">
        <f t="shared" si="10"/>
        <v>0.74798948207030247</v>
      </c>
      <c r="U91" s="18">
        <v>68.5</v>
      </c>
      <c r="V91" s="20">
        <f t="shared" si="11"/>
        <v>2.043864153371691</v>
      </c>
    </row>
    <row r="92" spans="1:22" x14ac:dyDescent="0.15">
      <c r="A92" s="6">
        <v>45.5</v>
      </c>
      <c r="B92" s="6">
        <v>90</v>
      </c>
      <c r="D92">
        <v>641.563720703125</v>
      </c>
      <c r="E92">
        <v>529.610595703125</v>
      </c>
      <c r="F92">
        <v>474.669677734375</v>
      </c>
      <c r="G92">
        <v>469.90277099609398</v>
      </c>
      <c r="I92" s="7">
        <f t="shared" si="7"/>
        <v>166.89404296875</v>
      </c>
      <c r="J92" s="7">
        <f t="shared" si="7"/>
        <v>59.707824707031023</v>
      </c>
      <c r="K92" s="7">
        <f t="shared" si="8"/>
        <v>125.09856567382829</v>
      </c>
      <c r="L92" s="8">
        <f t="shared" si="9"/>
        <v>2.0951787523268628</v>
      </c>
      <c r="M92" s="8">
        <f t="shared" si="12"/>
        <v>2.264713932730309</v>
      </c>
      <c r="P92" s="6">
        <f t="shared" si="10"/>
        <v>0.16116110111304907</v>
      </c>
      <c r="U92" s="18">
        <v>69</v>
      </c>
      <c r="V92" s="20">
        <f t="shared" si="11"/>
        <v>2.0555703118939799</v>
      </c>
    </row>
    <row r="93" spans="1:22" x14ac:dyDescent="0.15">
      <c r="A93" s="6">
        <v>46</v>
      </c>
      <c r="B93" s="6">
        <v>91</v>
      </c>
      <c r="D93">
        <v>642.41467285156295</v>
      </c>
      <c r="E93">
        <v>530.29089355468795</v>
      </c>
      <c r="F93">
        <v>474.56277465820301</v>
      </c>
      <c r="G93">
        <v>469.80554199218801</v>
      </c>
      <c r="I93" s="7">
        <f t="shared" si="7"/>
        <v>167.85189819335994</v>
      </c>
      <c r="J93" s="7">
        <f t="shared" si="7"/>
        <v>60.485351562499943</v>
      </c>
      <c r="K93" s="7">
        <f t="shared" si="8"/>
        <v>125.51215209960998</v>
      </c>
      <c r="L93" s="8">
        <f t="shared" si="9"/>
        <v>2.0750834517332248</v>
      </c>
      <c r="M93" s="8">
        <f t="shared" si="12"/>
        <v>2.2464816560971483</v>
      </c>
      <c r="P93" s="6">
        <f t="shared" si="10"/>
        <v>-0.64519504422688756</v>
      </c>
      <c r="U93" s="18">
        <v>69.5</v>
      </c>
      <c r="V93" s="20">
        <f t="shared" si="11"/>
        <v>1.9870868282584844</v>
      </c>
    </row>
    <row r="94" spans="1:22" x14ac:dyDescent="0.15">
      <c r="A94" s="6">
        <v>46.5</v>
      </c>
      <c r="B94" s="6">
        <v>92</v>
      </c>
      <c r="D94">
        <v>642.352783203125</v>
      </c>
      <c r="E94">
        <v>530.472412109375</v>
      </c>
      <c r="F94">
        <v>473.50741577148398</v>
      </c>
      <c r="G94">
        <v>468.4423828125</v>
      </c>
      <c r="I94" s="7">
        <f t="shared" si="7"/>
        <v>168.84536743164102</v>
      </c>
      <c r="J94" s="7">
        <f t="shared" si="7"/>
        <v>62.030029296875</v>
      </c>
      <c r="K94" s="7">
        <f t="shared" si="8"/>
        <v>125.42434692382852</v>
      </c>
      <c r="L94" s="8">
        <f t="shared" si="9"/>
        <v>2.0219939978352914</v>
      </c>
      <c r="M94" s="8">
        <f t="shared" si="12"/>
        <v>2.1952552261596923</v>
      </c>
      <c r="P94" s="6">
        <f t="shared" si="10"/>
        <v>-2.9107786252024659</v>
      </c>
      <c r="U94" s="18">
        <v>70</v>
      </c>
      <c r="V94" s="20">
        <f t="shared" si="11"/>
        <v>2.0549126505652691</v>
      </c>
    </row>
    <row r="95" spans="1:22" x14ac:dyDescent="0.15">
      <c r="A95" s="6">
        <v>47</v>
      </c>
      <c r="B95" s="6">
        <v>93</v>
      </c>
      <c r="D95">
        <v>645.67352294921898</v>
      </c>
      <c r="E95">
        <v>531.08612060546898</v>
      </c>
      <c r="F95">
        <v>473.77334594726602</v>
      </c>
      <c r="G95">
        <v>468.89569091796898</v>
      </c>
      <c r="I95" s="7">
        <f t="shared" si="7"/>
        <v>171.90017700195295</v>
      </c>
      <c r="J95" s="7">
        <f t="shared" si="7"/>
        <v>62.1904296875</v>
      </c>
      <c r="K95" s="7">
        <f t="shared" si="8"/>
        <v>128.36687622070295</v>
      </c>
      <c r="L95" s="8">
        <f t="shared" si="9"/>
        <v>2.0640937338065077</v>
      </c>
      <c r="M95" s="8">
        <f t="shared" si="12"/>
        <v>2.2392179860913863</v>
      </c>
      <c r="P95" s="6">
        <f t="shared" si="10"/>
        <v>-0.96644428066150478</v>
      </c>
      <c r="U95" s="18">
        <v>70.5</v>
      </c>
      <c r="V95" s="20">
        <f t="shared" si="11"/>
        <v>2.0236681462835682</v>
      </c>
    </row>
    <row r="96" spans="1:22" x14ac:dyDescent="0.15">
      <c r="A96" s="6">
        <v>47.5</v>
      </c>
      <c r="B96" s="6">
        <v>94</v>
      </c>
      <c r="D96">
        <v>648.09490966796898</v>
      </c>
      <c r="E96">
        <v>532.087646484375</v>
      </c>
      <c r="F96">
        <v>474.34191894531301</v>
      </c>
      <c r="G96">
        <v>469.831298828125</v>
      </c>
      <c r="I96" s="7">
        <f t="shared" si="7"/>
        <v>173.75299072265597</v>
      </c>
      <c r="J96" s="7">
        <f t="shared" si="7"/>
        <v>62.25634765625</v>
      </c>
      <c r="K96" s="7">
        <f t="shared" si="8"/>
        <v>130.17354736328096</v>
      </c>
      <c r="L96" s="8">
        <f t="shared" si="9"/>
        <v>2.0909281103677571</v>
      </c>
      <c r="M96" s="8">
        <f t="shared" si="12"/>
        <v>2.267915386613113</v>
      </c>
      <c r="P96" s="6">
        <f t="shared" si="10"/>
        <v>0.30275131852595299</v>
      </c>
      <c r="U96" s="18">
        <v>71</v>
      </c>
      <c r="V96" s="20">
        <f t="shared" si="11"/>
        <v>2.0210489929854396</v>
      </c>
    </row>
    <row r="97" spans="1:22" x14ac:dyDescent="0.15">
      <c r="A97" s="6">
        <v>48</v>
      </c>
      <c r="B97" s="6">
        <v>95</v>
      </c>
      <c r="D97">
        <v>652.260986328125</v>
      </c>
      <c r="E97">
        <v>534.16192626953102</v>
      </c>
      <c r="F97">
        <v>474.89633178710898</v>
      </c>
      <c r="G97">
        <v>470.32968139648398</v>
      </c>
      <c r="I97" s="7">
        <f t="shared" si="7"/>
        <v>177.36465454101602</v>
      </c>
      <c r="J97" s="7">
        <f t="shared" si="7"/>
        <v>63.832244873047046</v>
      </c>
      <c r="K97" s="7">
        <f t="shared" si="8"/>
        <v>132.6820831298831</v>
      </c>
      <c r="L97" s="8">
        <f t="shared" si="9"/>
        <v>2.0786059364474534</v>
      </c>
      <c r="M97" s="8">
        <f t="shared" si="12"/>
        <v>2.2574562366532867</v>
      </c>
      <c r="P97" s="6">
        <f t="shared" si="10"/>
        <v>-0.1598239272773401</v>
      </c>
      <c r="U97" s="18">
        <v>71.5</v>
      </c>
      <c r="V97" s="20">
        <f t="shared" si="11"/>
        <v>1.9899567845410908</v>
      </c>
    </row>
    <row r="98" spans="1:22" x14ac:dyDescent="0.15">
      <c r="A98" s="6">
        <v>48.5</v>
      </c>
      <c r="B98" s="6">
        <v>96</v>
      </c>
      <c r="D98">
        <v>652.62713623046898</v>
      </c>
      <c r="E98">
        <v>534.1650390625</v>
      </c>
      <c r="F98">
        <v>475.40243530273398</v>
      </c>
      <c r="G98">
        <v>470.21765136718801</v>
      </c>
      <c r="I98" s="7">
        <f t="shared" si="7"/>
        <v>177.224700927735</v>
      </c>
      <c r="J98" s="7">
        <f t="shared" si="7"/>
        <v>63.947387695311988</v>
      </c>
      <c r="K98" s="7">
        <f t="shared" si="8"/>
        <v>132.4615295410166</v>
      </c>
      <c r="L98" s="8">
        <f t="shared" si="9"/>
        <v>2.0714142409092875</v>
      </c>
      <c r="M98" s="8">
        <f t="shared" si="12"/>
        <v>2.2521275650755981</v>
      </c>
      <c r="P98" s="6">
        <f t="shared" si="10"/>
        <v>-0.39549428044390289</v>
      </c>
      <c r="U98" s="18">
        <v>72</v>
      </c>
      <c r="V98" s="20">
        <f t="shared" si="11"/>
        <v>2.0175205080228165</v>
      </c>
    </row>
    <row r="99" spans="1:22" x14ac:dyDescent="0.15">
      <c r="A99" s="6">
        <v>49</v>
      </c>
      <c r="B99" s="6">
        <v>97</v>
      </c>
      <c r="D99">
        <v>653.02374267578102</v>
      </c>
      <c r="E99">
        <v>534.44970703125</v>
      </c>
      <c r="F99">
        <v>474.96328735351602</v>
      </c>
      <c r="G99">
        <v>470.05795288085898</v>
      </c>
      <c r="I99" s="7">
        <f t="shared" si="7"/>
        <v>178.060455322265</v>
      </c>
      <c r="J99" s="7">
        <f t="shared" si="7"/>
        <v>64.391754150391023</v>
      </c>
      <c r="K99" s="7">
        <f t="shared" si="8"/>
        <v>132.98622741699128</v>
      </c>
      <c r="L99" s="8">
        <f t="shared" si="9"/>
        <v>2.0652679705912891</v>
      </c>
      <c r="M99" s="8">
        <f t="shared" si="12"/>
        <v>2.247844318718077</v>
      </c>
      <c r="P99" s="6">
        <f t="shared" si="10"/>
        <v>-0.58492877027115031</v>
      </c>
      <c r="U99" s="18">
        <v>72.5</v>
      </c>
      <c r="V99" s="20">
        <f t="shared" si="11"/>
        <v>1.958617717719948</v>
      </c>
    </row>
    <row r="100" spans="1:22" x14ac:dyDescent="0.15">
      <c r="A100" s="6">
        <v>49.5</v>
      </c>
      <c r="B100" s="6">
        <v>98</v>
      </c>
      <c r="D100">
        <v>650.79058837890602</v>
      </c>
      <c r="E100">
        <v>533.74420166015602</v>
      </c>
      <c r="F100">
        <v>474.02188110351602</v>
      </c>
      <c r="G100">
        <v>469.19125366210898</v>
      </c>
      <c r="I100" s="7">
        <f t="shared" si="7"/>
        <v>176.76870727539</v>
      </c>
      <c r="J100" s="7">
        <f t="shared" si="7"/>
        <v>64.552947998047046</v>
      </c>
      <c r="K100" s="7">
        <f t="shared" si="8"/>
        <v>131.58164367675707</v>
      </c>
      <c r="L100" s="8">
        <f t="shared" si="9"/>
        <v>2.0383522016800515</v>
      </c>
      <c r="M100" s="8">
        <f t="shared" si="12"/>
        <v>2.2227915737673172</v>
      </c>
      <c r="P100" s="6">
        <f t="shared" si="10"/>
        <v>-1.6929327379126429</v>
      </c>
      <c r="U100" s="18">
        <v>73</v>
      </c>
      <c r="V100" s="20">
        <f t="shared" si="11"/>
        <v>2.0142279913671577</v>
      </c>
    </row>
    <row r="101" spans="1:22" x14ac:dyDescent="0.15">
      <c r="A101" s="6">
        <v>50</v>
      </c>
      <c r="B101" s="6">
        <v>99</v>
      </c>
      <c r="D101">
        <v>647.57244873046898</v>
      </c>
      <c r="E101">
        <v>531.573486328125</v>
      </c>
      <c r="F101">
        <v>473.70767211914102</v>
      </c>
      <c r="G101">
        <v>469.25500488281301</v>
      </c>
      <c r="I101" s="7">
        <f t="shared" si="7"/>
        <v>173.86477661132795</v>
      </c>
      <c r="J101" s="7">
        <f t="shared" si="7"/>
        <v>62.318481445311988</v>
      </c>
      <c r="K101" s="7">
        <f t="shared" si="8"/>
        <v>130.24183959960956</v>
      </c>
      <c r="L101" s="8">
        <f t="shared" si="9"/>
        <v>2.089939237590444</v>
      </c>
      <c r="M101" s="8">
        <f t="shared" si="12"/>
        <v>2.276241633638187</v>
      </c>
      <c r="P101" s="6">
        <f t="shared" si="10"/>
        <v>0.67099498833050175</v>
      </c>
      <c r="U101" s="18">
        <v>73.5</v>
      </c>
      <c r="V101" s="20">
        <f t="shared" si="11"/>
        <v>1.9775209891377232</v>
      </c>
    </row>
    <row r="102" spans="1:22" x14ac:dyDescent="0.15">
      <c r="A102" s="6">
        <v>50.5</v>
      </c>
      <c r="B102" s="6">
        <v>100</v>
      </c>
      <c r="D102">
        <v>648.84063720703102</v>
      </c>
      <c r="E102">
        <v>533.40020751953102</v>
      </c>
      <c r="F102">
        <v>474.63168334960898</v>
      </c>
      <c r="G102">
        <v>469.54473876953102</v>
      </c>
      <c r="I102" s="7">
        <f t="shared" si="7"/>
        <v>174.20895385742205</v>
      </c>
      <c r="J102" s="7">
        <f t="shared" si="7"/>
        <v>63.85546875</v>
      </c>
      <c r="K102" s="7">
        <f t="shared" si="8"/>
        <v>129.51012573242204</v>
      </c>
      <c r="L102" s="8">
        <f t="shared" si="9"/>
        <v>2.0281759458922153</v>
      </c>
      <c r="M102" s="8">
        <f t="shared" si="12"/>
        <v>2.2163413659004356</v>
      </c>
      <c r="P102" s="6">
        <f t="shared" si="10"/>
        <v>-1.9782051071745337</v>
      </c>
      <c r="U102" s="18">
        <v>74</v>
      </c>
      <c r="V102" s="20">
        <f t="shared" si="11"/>
        <v>1.919392257859089</v>
      </c>
    </row>
    <row r="103" spans="1:22" x14ac:dyDescent="0.15">
      <c r="A103" s="6">
        <v>51</v>
      </c>
      <c r="B103" s="6">
        <v>101</v>
      </c>
      <c r="D103">
        <v>641.664794921875</v>
      </c>
      <c r="E103">
        <v>529.79522705078102</v>
      </c>
      <c r="F103">
        <v>474.44558715820301</v>
      </c>
      <c r="G103">
        <v>470.08242797851602</v>
      </c>
      <c r="I103" s="7">
        <f t="shared" si="7"/>
        <v>167.21920776367199</v>
      </c>
      <c r="J103" s="7">
        <f t="shared" si="7"/>
        <v>59.712799072265</v>
      </c>
      <c r="K103" s="7">
        <f t="shared" si="8"/>
        <v>125.42024841308648</v>
      </c>
      <c r="L103" s="8">
        <f t="shared" si="9"/>
        <v>2.1003913794310947</v>
      </c>
      <c r="M103" s="8">
        <f t="shared" si="12"/>
        <v>2.2904198233997923</v>
      </c>
      <c r="P103" s="6">
        <f t="shared" si="10"/>
        <v>1.2980516458228879</v>
      </c>
      <c r="U103" s="18">
        <v>74.5</v>
      </c>
      <c r="V103" s="20">
        <f t="shared" si="11"/>
        <v>1.9613544453224565</v>
      </c>
    </row>
    <row r="104" spans="1:22" x14ac:dyDescent="0.15">
      <c r="A104" s="6">
        <v>51.5</v>
      </c>
      <c r="B104" s="6">
        <v>102</v>
      </c>
      <c r="D104">
        <v>638.55438232421898</v>
      </c>
      <c r="E104">
        <v>529.77459716796898</v>
      </c>
      <c r="F104">
        <v>475.39859008789102</v>
      </c>
      <c r="G104">
        <v>470.184814453125</v>
      </c>
      <c r="I104" s="7">
        <f t="shared" si="7"/>
        <v>163.15579223632795</v>
      </c>
      <c r="J104" s="7">
        <f t="shared" si="7"/>
        <v>59.589782714843977</v>
      </c>
      <c r="K104" s="7">
        <f t="shared" si="8"/>
        <v>121.44294433593717</v>
      </c>
      <c r="L104" s="8">
        <f t="shared" si="9"/>
        <v>2.0379826675502444</v>
      </c>
      <c r="M104" s="8">
        <f t="shared" si="12"/>
        <v>2.2298741354794198</v>
      </c>
      <c r="P104" s="6">
        <f t="shared" si="10"/>
        <v>-1.3796933506319511</v>
      </c>
      <c r="U104" s="18">
        <v>75</v>
      </c>
      <c r="V104" s="20">
        <f t="shared" si="11"/>
        <v>1.9757521953521198</v>
      </c>
    </row>
    <row r="105" spans="1:22" x14ac:dyDescent="0.15">
      <c r="A105" s="6">
        <v>52</v>
      </c>
      <c r="B105" s="6">
        <v>103</v>
      </c>
      <c r="D105">
        <v>640.15832519531295</v>
      </c>
      <c r="E105">
        <v>529.4951171875</v>
      </c>
      <c r="F105">
        <v>474.93304443359398</v>
      </c>
      <c r="G105">
        <v>469.90277099609398</v>
      </c>
      <c r="I105" s="7">
        <f t="shared" si="7"/>
        <v>165.22528076171898</v>
      </c>
      <c r="J105" s="7">
        <f t="shared" si="7"/>
        <v>59.592346191406023</v>
      </c>
      <c r="K105" s="7">
        <f t="shared" si="8"/>
        <v>123.51063842773476</v>
      </c>
      <c r="L105" s="8">
        <f t="shared" si="9"/>
        <v>2.0725923096068093</v>
      </c>
      <c r="M105" s="8">
        <f t="shared" si="12"/>
        <v>2.2663468014964621</v>
      </c>
      <c r="P105" s="6">
        <f t="shared" si="10"/>
        <v>0.23337774144892676</v>
      </c>
    </row>
    <row r="106" spans="1:22" x14ac:dyDescent="0.15">
      <c r="A106" s="6">
        <v>52.5</v>
      </c>
      <c r="B106" s="6">
        <v>104</v>
      </c>
      <c r="D106">
        <v>638.97161865234398</v>
      </c>
      <c r="E106">
        <v>528.68280029296898</v>
      </c>
      <c r="F106">
        <v>473.74694824218801</v>
      </c>
      <c r="G106">
        <v>468.81649780273398</v>
      </c>
      <c r="I106" s="7">
        <f t="shared" si="7"/>
        <v>165.22467041015597</v>
      </c>
      <c r="J106" s="7">
        <f t="shared" si="7"/>
        <v>59.866302490235</v>
      </c>
      <c r="K106" s="7">
        <f t="shared" si="8"/>
        <v>123.31825866699147</v>
      </c>
      <c r="L106" s="8">
        <f t="shared" si="9"/>
        <v>2.0598943568814247</v>
      </c>
      <c r="M106" s="8">
        <f t="shared" si="12"/>
        <v>2.2555118727315548</v>
      </c>
      <c r="P106" s="6">
        <f t="shared" si="10"/>
        <v>-0.24581701681911003</v>
      </c>
    </row>
    <row r="107" spans="1:22" x14ac:dyDescent="0.15">
      <c r="A107" s="6">
        <v>53</v>
      </c>
      <c r="B107" s="6">
        <v>105</v>
      </c>
      <c r="D107">
        <v>638.44970703125</v>
      </c>
      <c r="E107">
        <v>528.69573974609398</v>
      </c>
      <c r="F107">
        <v>473.88925170898398</v>
      </c>
      <c r="G107">
        <v>469.390869140625</v>
      </c>
      <c r="I107" s="7">
        <f t="shared" si="7"/>
        <v>164.56045532226602</v>
      </c>
      <c r="J107" s="7">
        <f t="shared" si="7"/>
        <v>59.304870605468977</v>
      </c>
      <c r="K107" s="7">
        <f t="shared" si="8"/>
        <v>123.04704589843774</v>
      </c>
      <c r="L107" s="8">
        <f t="shared" si="9"/>
        <v>2.0748219268029326</v>
      </c>
      <c r="M107" s="8">
        <f t="shared" si="12"/>
        <v>2.2723024666135401</v>
      </c>
      <c r="P107" s="6">
        <f t="shared" si="10"/>
        <v>0.49677804319775115</v>
      </c>
    </row>
    <row r="108" spans="1:22" x14ac:dyDescent="0.15">
      <c r="A108" s="6">
        <v>53.5</v>
      </c>
      <c r="B108" s="6">
        <v>106</v>
      </c>
      <c r="D108">
        <v>639.87774658203102</v>
      </c>
      <c r="E108">
        <v>529.747802734375</v>
      </c>
      <c r="F108">
        <v>474.78750610351602</v>
      </c>
      <c r="G108">
        <v>469.65615844726602</v>
      </c>
      <c r="I108" s="7">
        <f t="shared" si="7"/>
        <v>165.090240478515</v>
      </c>
      <c r="J108" s="7">
        <f t="shared" si="7"/>
        <v>60.091644287108977</v>
      </c>
      <c r="K108" s="7">
        <f t="shared" si="8"/>
        <v>123.02608947753872</v>
      </c>
      <c r="L108" s="8">
        <f t="shared" si="9"/>
        <v>2.047307756960989</v>
      </c>
      <c r="M108" s="8">
        <f t="shared" si="12"/>
        <v>2.2466513207320737</v>
      </c>
      <c r="P108" s="6">
        <f t="shared" si="10"/>
        <v>-0.63769131203964513</v>
      </c>
    </row>
    <row r="109" spans="1:22" x14ac:dyDescent="0.15">
      <c r="A109" s="6">
        <v>54</v>
      </c>
      <c r="B109" s="6">
        <v>107</v>
      </c>
      <c r="D109">
        <v>646.01599121093795</v>
      </c>
      <c r="E109">
        <v>532.188232421875</v>
      </c>
      <c r="F109">
        <v>475.17062377929699</v>
      </c>
      <c r="G109">
        <v>470.41467285156301</v>
      </c>
      <c r="I109" s="7">
        <f t="shared" si="7"/>
        <v>170.84536743164097</v>
      </c>
      <c r="J109" s="7">
        <f t="shared" si="7"/>
        <v>61.773559570311988</v>
      </c>
      <c r="K109" s="7">
        <f t="shared" si="8"/>
        <v>127.60387573242258</v>
      </c>
      <c r="L109" s="8">
        <f t="shared" si="9"/>
        <v>2.0656714073143401</v>
      </c>
      <c r="M109" s="8">
        <f t="shared" si="12"/>
        <v>2.2668779950459026</v>
      </c>
      <c r="P109" s="6">
        <f t="shared" si="10"/>
        <v>0.25687075834278328</v>
      </c>
    </row>
    <row r="110" spans="1:22" x14ac:dyDescent="0.15">
      <c r="A110" s="6">
        <v>54.5</v>
      </c>
      <c r="B110" s="6">
        <v>108</v>
      </c>
      <c r="D110">
        <v>651.10675048828102</v>
      </c>
      <c r="E110">
        <v>534.26715087890602</v>
      </c>
      <c r="F110">
        <v>474.04055786132801</v>
      </c>
      <c r="G110">
        <v>469.44882202148398</v>
      </c>
      <c r="I110" s="7">
        <f t="shared" si="7"/>
        <v>177.06619262695301</v>
      </c>
      <c r="J110" s="7">
        <f t="shared" si="7"/>
        <v>64.818328857422046</v>
      </c>
      <c r="K110" s="7">
        <f t="shared" si="8"/>
        <v>131.69336242675757</v>
      </c>
      <c r="L110" s="8">
        <f t="shared" si="9"/>
        <v>2.031730295244691</v>
      </c>
      <c r="M110" s="8">
        <f t="shared" si="12"/>
        <v>2.2347999069367308</v>
      </c>
      <c r="P110" s="6">
        <f t="shared" si="10"/>
        <v>-1.1618420002460819</v>
      </c>
    </row>
    <row r="111" spans="1:22" x14ac:dyDescent="0.15">
      <c r="A111" s="6">
        <v>55</v>
      </c>
      <c r="B111" s="6">
        <v>109</v>
      </c>
      <c r="D111">
        <v>651.10675048828102</v>
      </c>
      <c r="E111">
        <v>533.77618408203102</v>
      </c>
      <c r="F111">
        <v>472.98260498046898</v>
      </c>
      <c r="G111">
        <v>468.63555908203102</v>
      </c>
      <c r="I111" s="7">
        <f t="shared" si="7"/>
        <v>178.12414550781205</v>
      </c>
      <c r="J111" s="7">
        <f t="shared" si="7"/>
        <v>65.140625</v>
      </c>
      <c r="K111" s="7">
        <f t="shared" si="8"/>
        <v>132.52570800781206</v>
      </c>
      <c r="L111" s="8">
        <f t="shared" si="9"/>
        <v>2.0344555798752628</v>
      </c>
      <c r="M111" s="8">
        <f t="shared" si="12"/>
        <v>2.23938821552778</v>
      </c>
      <c r="P111" s="6">
        <f t="shared" si="10"/>
        <v>-0.95891556908501796</v>
      </c>
    </row>
    <row r="112" spans="1:22" x14ac:dyDescent="0.15">
      <c r="A112" s="6">
        <v>55.5</v>
      </c>
      <c r="B112" s="6">
        <v>110</v>
      </c>
      <c r="D112">
        <v>644.88806152343795</v>
      </c>
      <c r="E112">
        <v>531.57501220703102</v>
      </c>
      <c r="F112">
        <v>474.54089355468801</v>
      </c>
      <c r="G112">
        <v>469.83450317382801</v>
      </c>
      <c r="I112" s="7">
        <f t="shared" si="7"/>
        <v>170.34716796874994</v>
      </c>
      <c r="J112" s="7">
        <f t="shared" si="7"/>
        <v>61.740509033203011</v>
      </c>
      <c r="K112" s="7">
        <f t="shared" si="8"/>
        <v>127.12881164550784</v>
      </c>
      <c r="L112" s="8">
        <f t="shared" si="9"/>
        <v>2.0590826612255513</v>
      </c>
      <c r="M112" s="8">
        <f t="shared" si="12"/>
        <v>2.2658783208385458</v>
      </c>
      <c r="P112" s="6">
        <f t="shared" si="10"/>
        <v>0.21265831813803798</v>
      </c>
    </row>
    <row r="113" spans="1:22" x14ac:dyDescent="0.15">
      <c r="A113" s="6">
        <v>56</v>
      </c>
      <c r="B113" s="6">
        <v>111</v>
      </c>
      <c r="D113">
        <v>648.78186035156295</v>
      </c>
      <c r="E113">
        <v>532.407958984375</v>
      </c>
      <c r="F113">
        <v>475.00064086914102</v>
      </c>
      <c r="G113">
        <v>470.19253540039102</v>
      </c>
      <c r="I113" s="7">
        <f t="shared" si="7"/>
        <v>173.78121948242193</v>
      </c>
      <c r="J113" s="7">
        <f t="shared" si="7"/>
        <v>62.215423583983977</v>
      </c>
      <c r="K113" s="7">
        <f t="shared" si="8"/>
        <v>130.23042297363315</v>
      </c>
      <c r="L113" s="8">
        <f t="shared" si="9"/>
        <v>2.0932176536230829</v>
      </c>
      <c r="M113" s="8">
        <f t="shared" si="12"/>
        <v>2.3018763371965552</v>
      </c>
      <c r="P113" s="6">
        <f t="shared" si="10"/>
        <v>1.8047371514272437</v>
      </c>
      <c r="U113" s="18"/>
      <c r="V113" s="20"/>
    </row>
    <row r="114" spans="1:22" x14ac:dyDescent="0.15">
      <c r="A114" s="6">
        <v>56.5</v>
      </c>
      <c r="B114" s="6">
        <v>112</v>
      </c>
      <c r="D114">
        <v>648.41363525390602</v>
      </c>
      <c r="E114">
        <v>532.43786621093795</v>
      </c>
      <c r="F114">
        <v>475.61688232421898</v>
      </c>
      <c r="G114">
        <v>470.28720092773398</v>
      </c>
      <c r="I114" s="7">
        <f t="shared" si="7"/>
        <v>172.79675292968705</v>
      </c>
      <c r="J114" s="7">
        <f t="shared" si="7"/>
        <v>62.150665283203978</v>
      </c>
      <c r="K114" s="7">
        <f t="shared" si="8"/>
        <v>129.29128723144427</v>
      </c>
      <c r="L114" s="8">
        <f t="shared" si="9"/>
        <v>2.080288065176751</v>
      </c>
      <c r="M114" s="8">
        <f t="shared" si="12"/>
        <v>2.2908097727107006</v>
      </c>
      <c r="P114" s="6">
        <f t="shared" si="10"/>
        <v>1.315297875108927</v>
      </c>
      <c r="U114" s="18"/>
      <c r="V114" s="20"/>
    </row>
    <row r="115" spans="1:22" x14ac:dyDescent="0.15">
      <c r="A115" s="6">
        <v>57</v>
      </c>
      <c r="B115" s="6">
        <v>113</v>
      </c>
      <c r="D115">
        <v>645.692138671875</v>
      </c>
      <c r="E115">
        <v>532.43835449218795</v>
      </c>
      <c r="F115">
        <v>474.04119873046898</v>
      </c>
      <c r="G115">
        <v>469.42111206054699</v>
      </c>
      <c r="I115" s="7">
        <f t="shared" si="7"/>
        <v>171.65093994140602</v>
      </c>
      <c r="J115" s="7">
        <f t="shared" si="7"/>
        <v>63.017242431640966</v>
      </c>
      <c r="K115" s="7">
        <f t="shared" si="8"/>
        <v>127.53887023925735</v>
      </c>
      <c r="L115" s="8">
        <f t="shared" si="9"/>
        <v>2.0238725992748305</v>
      </c>
      <c r="M115" s="8">
        <f t="shared" si="12"/>
        <v>2.2362573307692575</v>
      </c>
      <c r="P115" s="6">
        <f t="shared" si="10"/>
        <v>-1.097384736495195</v>
      </c>
      <c r="U115" s="18"/>
      <c r="V115" s="20"/>
    </row>
    <row r="116" spans="1:22" x14ac:dyDescent="0.15">
      <c r="A116" s="6">
        <v>57.5</v>
      </c>
      <c r="B116" s="6">
        <v>114</v>
      </c>
      <c r="D116">
        <v>638.35583496093795</v>
      </c>
      <c r="E116">
        <v>528.91851806640602</v>
      </c>
      <c r="F116">
        <v>474.46618652343801</v>
      </c>
      <c r="G116">
        <v>469.85061645507801</v>
      </c>
      <c r="I116" s="7">
        <f t="shared" si="7"/>
        <v>163.88964843749994</v>
      </c>
      <c r="J116" s="7">
        <f t="shared" si="7"/>
        <v>59.067901611328011</v>
      </c>
      <c r="K116" s="7">
        <f t="shared" si="8"/>
        <v>122.54211730957033</v>
      </c>
      <c r="L116" s="8">
        <f t="shared" si="9"/>
        <v>2.0745974373003504</v>
      </c>
      <c r="M116" s="8">
        <f t="shared" si="12"/>
        <v>2.2888451927552547</v>
      </c>
      <c r="P116" s="6">
        <f t="shared" si="10"/>
        <v>1.2284106940969692</v>
      </c>
    </row>
    <row r="117" spans="1:22" x14ac:dyDescent="0.15">
      <c r="A117" s="6">
        <v>58</v>
      </c>
      <c r="B117" s="6">
        <v>115</v>
      </c>
      <c r="D117">
        <v>634.178466796875</v>
      </c>
      <c r="E117">
        <v>526.866943359375</v>
      </c>
      <c r="F117">
        <v>474.23052978515602</v>
      </c>
      <c r="G117">
        <v>469.74694824218801</v>
      </c>
      <c r="I117" s="7">
        <f t="shared" si="7"/>
        <v>159.94793701171898</v>
      </c>
      <c r="J117" s="7">
        <f t="shared" si="7"/>
        <v>57.119995117186988</v>
      </c>
      <c r="K117" s="7">
        <f t="shared" si="8"/>
        <v>119.96394042968808</v>
      </c>
      <c r="L117" s="8">
        <f t="shared" si="9"/>
        <v>2.1002092206690648</v>
      </c>
      <c r="M117" s="8">
        <f t="shared" si="12"/>
        <v>2.3163200000844468</v>
      </c>
      <c r="P117" s="6">
        <f t="shared" si="10"/>
        <v>2.443534848785943</v>
      </c>
    </row>
    <row r="118" spans="1:22" x14ac:dyDescent="0.15">
      <c r="A118" s="6">
        <v>58.5</v>
      </c>
      <c r="B118" s="6">
        <v>116</v>
      </c>
      <c r="D118">
        <v>634.03094482421898</v>
      </c>
      <c r="E118">
        <v>527.89581298828102</v>
      </c>
      <c r="F118">
        <v>475.82742309570301</v>
      </c>
      <c r="G118">
        <v>470.56405639648398</v>
      </c>
      <c r="I118" s="7">
        <f t="shared" si="7"/>
        <v>158.20352172851597</v>
      </c>
      <c r="J118" s="7">
        <f t="shared" si="7"/>
        <v>57.331756591797046</v>
      </c>
      <c r="K118" s="7">
        <f t="shared" si="8"/>
        <v>118.07129211425803</v>
      </c>
      <c r="L118" s="8">
        <f t="shared" si="9"/>
        <v>2.0594396392723038</v>
      </c>
      <c r="M118" s="8">
        <f t="shared" si="12"/>
        <v>2.2774134426481631</v>
      </c>
      <c r="P118" s="6">
        <f t="shared" si="10"/>
        <v>0.72282040845606166</v>
      </c>
    </row>
    <row r="119" spans="1:22" x14ac:dyDescent="0.15">
      <c r="A119" s="6">
        <v>59</v>
      </c>
      <c r="B119" s="6">
        <v>117</v>
      </c>
      <c r="D119">
        <v>631.87158203125</v>
      </c>
      <c r="E119">
        <v>527.46105957031295</v>
      </c>
      <c r="F119">
        <v>475.23373413085898</v>
      </c>
      <c r="G119">
        <v>470.52865600585898</v>
      </c>
      <c r="I119" s="7">
        <f t="shared" si="7"/>
        <v>156.63784790039102</v>
      </c>
      <c r="J119" s="7">
        <f t="shared" si="7"/>
        <v>56.932403564453978</v>
      </c>
      <c r="K119" s="7">
        <f t="shared" si="8"/>
        <v>116.78516540527323</v>
      </c>
      <c r="L119" s="8">
        <f t="shared" si="9"/>
        <v>2.0512951868097242</v>
      </c>
      <c r="M119" s="8">
        <f t="shared" si="12"/>
        <v>2.2711320141460609</v>
      </c>
      <c r="P119" s="6">
        <f t="shared" si="10"/>
        <v>0.44501261867235015</v>
      </c>
    </row>
    <row r="120" spans="1:22" x14ac:dyDescent="0.15">
      <c r="A120" s="6">
        <v>59.5</v>
      </c>
      <c r="B120" s="6">
        <v>118</v>
      </c>
      <c r="D120">
        <v>631.7060546875</v>
      </c>
      <c r="E120">
        <v>526.92730712890602</v>
      </c>
      <c r="F120">
        <v>473.50418090820301</v>
      </c>
      <c r="G120">
        <v>469.42111206054699</v>
      </c>
      <c r="I120" s="7">
        <f t="shared" si="7"/>
        <v>158.20187377929699</v>
      </c>
      <c r="J120" s="7">
        <f t="shared" si="7"/>
        <v>57.506195068359034</v>
      </c>
      <c r="K120" s="7">
        <f t="shared" si="8"/>
        <v>117.94753723144566</v>
      </c>
      <c r="L120" s="8">
        <f t="shared" si="9"/>
        <v>2.051040537306259</v>
      </c>
      <c r="M120" s="8">
        <f t="shared" si="12"/>
        <v>2.272740388603073</v>
      </c>
      <c r="P120" s="6">
        <f t="shared" si="10"/>
        <v>0.51614595289681442</v>
      </c>
    </row>
    <row r="121" spans="1:22" x14ac:dyDescent="0.15">
      <c r="A121" s="6">
        <v>60</v>
      </c>
      <c r="B121" s="6">
        <v>119</v>
      </c>
      <c r="D121">
        <v>632.280029296875</v>
      </c>
      <c r="E121">
        <v>526.20269775390602</v>
      </c>
      <c r="F121">
        <v>473.845458984375</v>
      </c>
      <c r="G121">
        <v>469.33096313476602</v>
      </c>
      <c r="I121" s="7">
        <f t="shared" si="7"/>
        <v>158.4345703125</v>
      </c>
      <c r="J121" s="7">
        <f t="shared" si="7"/>
        <v>56.87173461914</v>
      </c>
      <c r="K121" s="7">
        <f t="shared" si="8"/>
        <v>118.624356079102</v>
      </c>
      <c r="L121" s="8">
        <f t="shared" si="9"/>
        <v>2.0858227179724418</v>
      </c>
      <c r="M121" s="8">
        <f t="shared" si="12"/>
        <v>2.3093855932297336</v>
      </c>
      <c r="P121" s="6">
        <f t="shared" si="10"/>
        <v>2.1368478840096694</v>
      </c>
    </row>
    <row r="122" spans="1:22" x14ac:dyDescent="0.15">
      <c r="A122" s="6">
        <v>60.5</v>
      </c>
      <c r="B122" s="6">
        <v>120</v>
      </c>
      <c r="D122">
        <v>630.27642822265602</v>
      </c>
      <c r="E122">
        <v>526.15368652343795</v>
      </c>
      <c r="F122">
        <v>474.04119873046898</v>
      </c>
      <c r="G122">
        <v>469.11846923828102</v>
      </c>
      <c r="I122" s="7">
        <f t="shared" si="7"/>
        <v>156.23522949218705</v>
      </c>
      <c r="J122" s="7">
        <f t="shared" si="7"/>
        <v>57.035217285156932</v>
      </c>
      <c r="K122" s="7">
        <f t="shared" si="8"/>
        <v>116.31057739257719</v>
      </c>
      <c r="L122" s="8">
        <f t="shared" si="9"/>
        <v>2.0392764844054745</v>
      </c>
      <c r="M122" s="8">
        <f t="shared" si="12"/>
        <v>2.2647023836232436</v>
      </c>
      <c r="P122" s="6">
        <f t="shared" si="10"/>
        <v>0.16065032049893743</v>
      </c>
    </row>
    <row r="123" spans="1:22" x14ac:dyDescent="0.15">
      <c r="A123" s="6">
        <v>61</v>
      </c>
      <c r="B123" s="6">
        <v>121</v>
      </c>
      <c r="D123">
        <v>641.34039306640602</v>
      </c>
      <c r="E123">
        <v>532.22741699218795</v>
      </c>
      <c r="F123">
        <v>475.11203002929699</v>
      </c>
      <c r="G123">
        <v>469.83001708984398</v>
      </c>
      <c r="I123" s="7">
        <f t="shared" si="7"/>
        <v>166.22836303710903</v>
      </c>
      <c r="J123" s="7">
        <f t="shared" si="7"/>
        <v>62.397399902343977</v>
      </c>
      <c r="K123" s="7">
        <f t="shared" si="8"/>
        <v>122.55018310546825</v>
      </c>
      <c r="L123" s="8">
        <f t="shared" si="9"/>
        <v>1.9640270796101653</v>
      </c>
      <c r="M123" s="8">
        <f t="shared" si="12"/>
        <v>2.1913160027884118</v>
      </c>
      <c r="P123" s="6">
        <f t="shared" si="10"/>
        <v>-3.0849980623692708</v>
      </c>
    </row>
    <row r="124" spans="1:22" x14ac:dyDescent="0.15">
      <c r="A124" s="6">
        <v>61.5</v>
      </c>
      <c r="B124" s="6">
        <v>122</v>
      </c>
      <c r="D124">
        <v>647.08972167968795</v>
      </c>
      <c r="E124">
        <v>534.463134765625</v>
      </c>
      <c r="F124">
        <v>474.51254272460898</v>
      </c>
      <c r="G124">
        <v>469.78234863281301</v>
      </c>
      <c r="I124" s="7">
        <f t="shared" si="7"/>
        <v>172.57717895507898</v>
      </c>
      <c r="J124" s="7">
        <f t="shared" si="7"/>
        <v>64.680786132811988</v>
      </c>
      <c r="K124" s="7">
        <f t="shared" si="8"/>
        <v>127.3006286621106</v>
      </c>
      <c r="L124" s="8">
        <f t="shared" si="9"/>
        <v>1.9681366951959807</v>
      </c>
      <c r="M124" s="8">
        <f t="shared" si="12"/>
        <v>2.1972886423347044</v>
      </c>
      <c r="P124" s="6">
        <f t="shared" si="10"/>
        <v>-2.8208470351029327</v>
      </c>
    </row>
    <row r="125" spans="1:22" x14ac:dyDescent="0.15">
      <c r="A125" s="6">
        <v>62</v>
      </c>
      <c r="B125" s="6">
        <v>123</v>
      </c>
      <c r="D125">
        <v>648.096435546875</v>
      </c>
      <c r="E125">
        <v>534.94171142578102</v>
      </c>
      <c r="F125">
        <v>475.03219604492199</v>
      </c>
      <c r="G125">
        <v>470.61944580078102</v>
      </c>
      <c r="I125" s="7">
        <f t="shared" si="7"/>
        <v>173.06423950195301</v>
      </c>
      <c r="J125" s="7">
        <f t="shared" si="7"/>
        <v>64.322265625</v>
      </c>
      <c r="K125" s="7">
        <f t="shared" si="8"/>
        <v>128.038653564453</v>
      </c>
      <c r="L125" s="8">
        <f t="shared" si="9"/>
        <v>1.9905805916557839</v>
      </c>
      <c r="M125" s="8">
        <f t="shared" si="12"/>
        <v>2.221595562754985</v>
      </c>
      <c r="P125" s="6">
        <f t="shared" si="10"/>
        <v>-1.7458285363415784</v>
      </c>
    </row>
    <row r="126" spans="1:22" x14ac:dyDescent="0.15">
      <c r="A126" s="6">
        <v>62.5</v>
      </c>
      <c r="B126" s="6">
        <v>124</v>
      </c>
      <c r="D126">
        <v>633.90252685546898</v>
      </c>
      <c r="E126">
        <v>528.99224853515602</v>
      </c>
      <c r="F126">
        <v>474.58532714843801</v>
      </c>
      <c r="G126">
        <v>469.62332153320301</v>
      </c>
      <c r="I126" s="7">
        <f t="shared" si="7"/>
        <v>159.31719970703097</v>
      </c>
      <c r="J126" s="7">
        <f t="shared" si="7"/>
        <v>59.368927001953011</v>
      </c>
      <c r="K126" s="7">
        <f t="shared" si="8"/>
        <v>117.75895080566386</v>
      </c>
      <c r="L126" s="8">
        <f t="shared" si="9"/>
        <v>1.9835115228171472</v>
      </c>
      <c r="M126" s="8">
        <f t="shared" si="12"/>
        <v>2.2163895178768258</v>
      </c>
      <c r="P126" s="6">
        <f t="shared" si="10"/>
        <v>-1.9760754969863101</v>
      </c>
    </row>
    <row r="127" spans="1:22" x14ac:dyDescent="0.15">
      <c r="A127" s="6">
        <v>63</v>
      </c>
      <c r="B127" s="6">
        <v>125</v>
      </c>
      <c r="D127">
        <v>635.99328613281295</v>
      </c>
      <c r="E127">
        <v>529.656494140625</v>
      </c>
      <c r="F127">
        <v>473.42434692382801</v>
      </c>
      <c r="G127">
        <v>468.80810546875</v>
      </c>
      <c r="I127" s="7">
        <f t="shared" si="7"/>
        <v>162.56893920898494</v>
      </c>
      <c r="J127" s="7">
        <f t="shared" si="7"/>
        <v>60.848388671875</v>
      </c>
      <c r="K127" s="7">
        <f t="shared" si="8"/>
        <v>119.97506713867244</v>
      </c>
      <c r="L127" s="8">
        <f t="shared" si="9"/>
        <v>1.9717049170461707</v>
      </c>
      <c r="M127" s="8">
        <f t="shared" si="12"/>
        <v>2.2064459360663267</v>
      </c>
      <c r="P127" s="6">
        <f t="shared" si="10"/>
        <v>-2.4158487881069179</v>
      </c>
    </row>
    <row r="128" spans="1:22" x14ac:dyDescent="0.15">
      <c r="A128" s="6">
        <v>63.5</v>
      </c>
      <c r="B128" s="6">
        <v>126</v>
      </c>
      <c r="D128">
        <v>632.408447265625</v>
      </c>
      <c r="E128">
        <v>527.31097412109398</v>
      </c>
      <c r="F128">
        <v>473.64520263671898</v>
      </c>
      <c r="G128">
        <v>469.22601318359398</v>
      </c>
      <c r="I128" s="7">
        <f t="shared" si="7"/>
        <v>158.76324462890602</v>
      </c>
      <c r="J128" s="7">
        <f t="shared" si="7"/>
        <v>58.0849609375</v>
      </c>
      <c r="K128" s="7">
        <f t="shared" si="8"/>
        <v>118.10377197265603</v>
      </c>
      <c r="L128" s="8">
        <f t="shared" si="9"/>
        <v>2.0332934733267165</v>
      </c>
      <c r="M128" s="8">
        <f t="shared" si="12"/>
        <v>2.26989751630735</v>
      </c>
      <c r="P128" s="6">
        <f t="shared" si="10"/>
        <v>0.39041466918518158</v>
      </c>
    </row>
    <row r="129" spans="1:16" x14ac:dyDescent="0.15">
      <c r="A129" s="6">
        <v>64</v>
      </c>
      <c r="B129" s="6">
        <v>127</v>
      </c>
      <c r="D129">
        <v>633.289306640625</v>
      </c>
      <c r="E129">
        <v>528.12481689453102</v>
      </c>
      <c r="F129">
        <v>473.72891235351602</v>
      </c>
      <c r="G129">
        <v>469.30972290039102</v>
      </c>
      <c r="I129" s="7">
        <f t="shared" si="7"/>
        <v>159.56039428710898</v>
      </c>
      <c r="J129" s="7">
        <f t="shared" si="7"/>
        <v>58.81509399414</v>
      </c>
      <c r="K129" s="7">
        <f t="shared" si="8"/>
        <v>118.38982849121098</v>
      </c>
      <c r="L129" s="8">
        <f t="shared" si="9"/>
        <v>2.0129157406941602</v>
      </c>
      <c r="M129" s="8">
        <f t="shared" si="12"/>
        <v>2.2513828076352711</v>
      </c>
      <c r="P129" s="6">
        <f t="shared" si="10"/>
        <v>-0.4284325552890228</v>
      </c>
    </row>
    <row r="130" spans="1:16" x14ac:dyDescent="0.15">
      <c r="A130" s="6">
        <v>64.5</v>
      </c>
      <c r="B130" s="6">
        <v>128</v>
      </c>
      <c r="D130">
        <v>635.58740234375</v>
      </c>
      <c r="E130">
        <v>528.07116699218795</v>
      </c>
      <c r="F130">
        <v>474.85705566406301</v>
      </c>
      <c r="G130">
        <v>470.10623168945301</v>
      </c>
      <c r="I130" s="7">
        <f t="shared" ref="I130:J148" si="13">D130-F130</f>
        <v>160.73034667968699</v>
      </c>
      <c r="J130" s="7">
        <f t="shared" si="13"/>
        <v>57.964935302734943</v>
      </c>
      <c r="K130" s="7">
        <f t="shared" ref="K130:K148" si="14">I130-0.7*J130</f>
        <v>120.15489196777253</v>
      </c>
      <c r="L130" s="8">
        <f t="shared" ref="L130:L148" si="15">K130/J130</f>
        <v>2.0728892621071084</v>
      </c>
      <c r="M130" s="8">
        <f t="shared" si="12"/>
        <v>2.3132193530086971</v>
      </c>
      <c r="P130" s="6">
        <f t="shared" si="10"/>
        <v>2.3064029988054671</v>
      </c>
    </row>
    <row r="131" spans="1:16" x14ac:dyDescent="0.15">
      <c r="A131" s="6">
        <v>65</v>
      </c>
      <c r="B131" s="6">
        <v>129</v>
      </c>
      <c r="D131">
        <v>634.78082275390602</v>
      </c>
      <c r="E131">
        <v>528.99792480468795</v>
      </c>
      <c r="F131">
        <v>475.33160400390602</v>
      </c>
      <c r="G131">
        <v>470.493896484375</v>
      </c>
      <c r="I131" s="7">
        <f t="shared" si="13"/>
        <v>159.44921875</v>
      </c>
      <c r="J131" s="7">
        <f t="shared" si="13"/>
        <v>58.504028320312955</v>
      </c>
      <c r="K131" s="7">
        <f t="shared" si="14"/>
        <v>118.49639892578094</v>
      </c>
      <c r="L131" s="8">
        <f t="shared" si="15"/>
        <v>2.0254399966615337</v>
      </c>
      <c r="M131" s="8">
        <f t="shared" si="12"/>
        <v>2.2676331115235997</v>
      </c>
      <c r="P131" s="6">
        <f t="shared" si="10"/>
        <v>0.29026718076932001</v>
      </c>
    </row>
    <row r="132" spans="1:16" x14ac:dyDescent="0.15">
      <c r="A132" s="6">
        <v>65.5</v>
      </c>
      <c r="B132" s="6">
        <v>130</v>
      </c>
      <c r="D132">
        <v>633.70037841796898</v>
      </c>
      <c r="E132">
        <v>527.536376953125</v>
      </c>
      <c r="F132">
        <v>475.54217529296898</v>
      </c>
      <c r="G132">
        <v>470.58532714843801</v>
      </c>
      <c r="I132" s="7">
        <f t="shared" si="13"/>
        <v>158.158203125</v>
      </c>
      <c r="J132" s="7">
        <f t="shared" si="13"/>
        <v>56.951049804686988</v>
      </c>
      <c r="K132" s="7">
        <f t="shared" si="14"/>
        <v>118.29246826171911</v>
      </c>
      <c r="L132" s="8">
        <f t="shared" si="15"/>
        <v>2.0770902146211854</v>
      </c>
      <c r="M132" s="8">
        <f t="shared" si="12"/>
        <v>2.3211463534437287</v>
      </c>
      <c r="P132" s="6">
        <f t="shared" si="10"/>
        <v>2.6569892499637238</v>
      </c>
    </row>
    <row r="133" spans="1:16" x14ac:dyDescent="0.15">
      <c r="A133" s="6">
        <v>66</v>
      </c>
      <c r="B133" s="6">
        <v>131</v>
      </c>
      <c r="D133">
        <v>634.27435302734398</v>
      </c>
      <c r="E133">
        <v>528.63330078125</v>
      </c>
      <c r="F133">
        <v>475.491943359375</v>
      </c>
      <c r="G133">
        <v>470.74435424804699</v>
      </c>
      <c r="I133" s="7">
        <f t="shared" si="13"/>
        <v>158.78240966796898</v>
      </c>
      <c r="J133" s="7">
        <f t="shared" si="13"/>
        <v>57.888946533203011</v>
      </c>
      <c r="K133" s="7">
        <f t="shared" si="14"/>
        <v>118.26014709472688</v>
      </c>
      <c r="L133" s="8">
        <f t="shared" si="15"/>
        <v>2.0428795854299597</v>
      </c>
      <c r="M133" s="8">
        <f t="shared" si="12"/>
        <v>2.2887987482129803</v>
      </c>
      <c r="P133" s="6">
        <f t="shared" si="10"/>
        <v>1.2263565983395432</v>
      </c>
    </row>
    <row r="134" spans="1:16" x14ac:dyDescent="0.15">
      <c r="A134" s="6">
        <v>66.5</v>
      </c>
      <c r="B134" s="6">
        <v>132</v>
      </c>
      <c r="D134">
        <v>635.90509033203102</v>
      </c>
      <c r="E134">
        <v>529.29345703125</v>
      </c>
      <c r="F134">
        <v>475.32647705078102</v>
      </c>
      <c r="G134">
        <v>470.31164550781301</v>
      </c>
      <c r="I134" s="7">
        <f t="shared" si="13"/>
        <v>160.57861328125</v>
      </c>
      <c r="J134" s="7">
        <f t="shared" si="13"/>
        <v>58.981811523436988</v>
      </c>
      <c r="K134" s="7">
        <f t="shared" si="14"/>
        <v>119.29134521484411</v>
      </c>
      <c r="L134" s="8">
        <f t="shared" si="15"/>
        <v>2.0225107051424245</v>
      </c>
      <c r="M134" s="8">
        <f t="shared" si="12"/>
        <v>2.2702928918859224</v>
      </c>
      <c r="P134" s="6">
        <f t="shared" ref="P134:P148" si="16">(M134-$O$2)/$O$2*100</f>
        <v>0.4079008851917621</v>
      </c>
    </row>
    <row r="135" spans="1:16" x14ac:dyDescent="0.15">
      <c r="A135" s="6">
        <v>67</v>
      </c>
      <c r="B135" s="6">
        <v>133</v>
      </c>
      <c r="D135">
        <v>645.0732421875</v>
      </c>
      <c r="E135">
        <v>533.05725097656295</v>
      </c>
      <c r="F135">
        <v>474.57244873046898</v>
      </c>
      <c r="G135">
        <v>469.65936279296898</v>
      </c>
      <c r="I135" s="7">
        <f t="shared" si="13"/>
        <v>170.50079345703102</v>
      </c>
      <c r="J135" s="7">
        <f t="shared" si="13"/>
        <v>63.397888183593977</v>
      </c>
      <c r="K135" s="7">
        <f t="shared" si="14"/>
        <v>126.12227172851524</v>
      </c>
      <c r="L135" s="8">
        <f t="shared" si="15"/>
        <v>1.9893765445826475</v>
      </c>
      <c r="M135" s="8">
        <f t="shared" si="12"/>
        <v>2.2390217552866232</v>
      </c>
      <c r="P135" s="6">
        <f t="shared" si="16"/>
        <v>-0.97512295083031897</v>
      </c>
    </row>
    <row r="136" spans="1:16" x14ac:dyDescent="0.15">
      <c r="A136" s="6">
        <v>67.5</v>
      </c>
      <c r="B136" s="6">
        <v>134</v>
      </c>
      <c r="D136">
        <v>641.33679199218795</v>
      </c>
      <c r="E136">
        <v>531.04541015625</v>
      </c>
      <c r="F136">
        <v>474.69091796875</v>
      </c>
      <c r="G136">
        <v>469.69155883789102</v>
      </c>
      <c r="I136" s="7">
        <f t="shared" si="13"/>
        <v>166.64587402343795</v>
      </c>
      <c r="J136" s="7">
        <f t="shared" si="13"/>
        <v>61.353851318358977</v>
      </c>
      <c r="K136" s="7">
        <f t="shared" si="14"/>
        <v>123.69817810058667</v>
      </c>
      <c r="L136" s="8">
        <f t="shared" si="15"/>
        <v>2.0161436559007395</v>
      </c>
      <c r="M136" s="8">
        <f t="shared" si="12"/>
        <v>2.2676518905651926</v>
      </c>
      <c r="P136" s="6">
        <f t="shared" si="16"/>
        <v>0.29109771860596401</v>
      </c>
    </row>
    <row r="137" spans="1:16" x14ac:dyDescent="0.15">
      <c r="A137" s="6">
        <v>68</v>
      </c>
      <c r="B137" s="6">
        <v>135</v>
      </c>
      <c r="D137">
        <v>641.28985595703102</v>
      </c>
      <c r="E137">
        <v>531.03869628906295</v>
      </c>
      <c r="F137">
        <v>474.493896484375</v>
      </c>
      <c r="G137">
        <v>469.50933837890602</v>
      </c>
      <c r="I137" s="7">
        <f t="shared" si="13"/>
        <v>166.79595947265602</v>
      </c>
      <c r="J137" s="7">
        <f t="shared" si="13"/>
        <v>61.529357910156932</v>
      </c>
      <c r="K137" s="7">
        <f t="shared" si="14"/>
        <v>123.72540893554617</v>
      </c>
      <c r="L137" s="8">
        <f t="shared" si="15"/>
        <v>2.0108353660411309</v>
      </c>
      <c r="M137" s="8">
        <f t="shared" si="12"/>
        <v>2.2642066246660613</v>
      </c>
      <c r="P137" s="6">
        <f t="shared" si="16"/>
        <v>0.13872446396579183</v>
      </c>
    </row>
    <row r="138" spans="1:16" x14ac:dyDescent="0.15">
      <c r="A138" s="6">
        <v>68.5</v>
      </c>
      <c r="B138" s="6">
        <v>136</v>
      </c>
      <c r="D138">
        <v>652.91076660156295</v>
      </c>
      <c r="E138">
        <v>534.72308349609398</v>
      </c>
      <c r="F138">
        <v>474.89889526367199</v>
      </c>
      <c r="G138">
        <v>469.84674072265602</v>
      </c>
      <c r="I138" s="7">
        <f t="shared" si="13"/>
        <v>178.01187133789097</v>
      </c>
      <c r="J138" s="7">
        <f t="shared" si="13"/>
        <v>64.876342773437955</v>
      </c>
      <c r="K138" s="7">
        <f t="shared" si="14"/>
        <v>132.59843139648439</v>
      </c>
      <c r="L138" s="8">
        <f t="shared" si="15"/>
        <v>2.043864153371691</v>
      </c>
      <c r="M138" s="8">
        <f t="shared" si="12"/>
        <v>2.2990984359570987</v>
      </c>
      <c r="P138" s="6">
        <f t="shared" si="16"/>
        <v>1.681879332809624</v>
      </c>
    </row>
    <row r="139" spans="1:16" x14ac:dyDescent="0.15">
      <c r="A139" s="6">
        <v>69</v>
      </c>
      <c r="B139" s="6">
        <v>137</v>
      </c>
      <c r="D139">
        <v>645.80090332031295</v>
      </c>
      <c r="E139">
        <v>532.59466552734398</v>
      </c>
      <c r="F139">
        <v>475.596923828125</v>
      </c>
      <c r="G139">
        <v>470.82742309570301</v>
      </c>
      <c r="I139" s="7">
        <f t="shared" si="13"/>
        <v>170.20397949218795</v>
      </c>
      <c r="J139" s="7">
        <f t="shared" si="13"/>
        <v>61.767242431640966</v>
      </c>
      <c r="K139" s="7">
        <f t="shared" si="14"/>
        <v>126.96690979003928</v>
      </c>
      <c r="L139" s="8">
        <f t="shared" si="15"/>
        <v>2.0555703118939799</v>
      </c>
      <c r="M139" s="8">
        <f t="shared" si="12"/>
        <v>2.3126676184398653</v>
      </c>
      <c r="P139" s="6">
        <f t="shared" si="16"/>
        <v>2.2820015173489616</v>
      </c>
    </row>
    <row r="140" spans="1:16" x14ac:dyDescent="0.15">
      <c r="A140" s="6">
        <v>69.5</v>
      </c>
      <c r="B140" s="6">
        <v>138</v>
      </c>
      <c r="D140">
        <v>647.73077392578102</v>
      </c>
      <c r="E140">
        <v>534.80657958984398</v>
      </c>
      <c r="F140">
        <v>475.332275390625</v>
      </c>
      <c r="G140">
        <v>470.6484375</v>
      </c>
      <c r="I140" s="7">
        <f t="shared" si="13"/>
        <v>172.39849853515602</v>
      </c>
      <c r="J140" s="7">
        <f t="shared" si="13"/>
        <v>64.158142089843977</v>
      </c>
      <c r="K140" s="7">
        <f t="shared" si="14"/>
        <v>127.48779907226523</v>
      </c>
      <c r="L140" s="8">
        <f t="shared" si="15"/>
        <v>1.9870868282584844</v>
      </c>
      <c r="M140" s="8">
        <f t="shared" si="12"/>
        <v>2.246047158764847</v>
      </c>
      <c r="P140" s="6">
        <f t="shared" si="16"/>
        <v>-0.66441149212773842</v>
      </c>
    </row>
    <row r="141" spans="1:16" x14ac:dyDescent="0.15">
      <c r="A141" s="6">
        <v>70</v>
      </c>
      <c r="B141" s="6">
        <v>139</v>
      </c>
      <c r="D141">
        <v>645.435302734375</v>
      </c>
      <c r="E141">
        <v>532.18414306640602</v>
      </c>
      <c r="F141">
        <v>474.95364379882801</v>
      </c>
      <c r="G141">
        <v>470.30136108398398</v>
      </c>
      <c r="I141" s="7">
        <f t="shared" si="13"/>
        <v>170.48165893554699</v>
      </c>
      <c r="J141" s="7">
        <f t="shared" si="13"/>
        <v>61.882781982422046</v>
      </c>
      <c r="K141" s="7">
        <f t="shared" si="14"/>
        <v>127.16371154785156</v>
      </c>
      <c r="L141" s="8">
        <f t="shared" si="15"/>
        <v>2.0549126505652691</v>
      </c>
      <c r="M141" s="8">
        <f t="shared" si="12"/>
        <v>2.3157360050321092</v>
      </c>
      <c r="P141" s="6">
        <f t="shared" si="16"/>
        <v>2.4177065877971815</v>
      </c>
    </row>
    <row r="142" spans="1:16" x14ac:dyDescent="0.15">
      <c r="A142" s="6">
        <v>70.5</v>
      </c>
      <c r="B142" s="6">
        <v>140</v>
      </c>
      <c r="D142">
        <v>642.63488769531295</v>
      </c>
      <c r="E142">
        <v>531.79681396484398</v>
      </c>
      <c r="F142">
        <v>475.15390014648398</v>
      </c>
      <c r="G142">
        <v>470.30584716796898</v>
      </c>
      <c r="I142" s="7">
        <f t="shared" si="13"/>
        <v>167.48098754882898</v>
      </c>
      <c r="J142" s="7">
        <f t="shared" si="13"/>
        <v>61.490966796875</v>
      </c>
      <c r="K142" s="7">
        <f t="shared" si="14"/>
        <v>124.43731079101647</v>
      </c>
      <c r="L142" s="8">
        <f t="shared" si="15"/>
        <v>2.0236681462835682</v>
      </c>
      <c r="M142" s="8">
        <f t="shared" si="12"/>
        <v>2.2863545247108856</v>
      </c>
      <c r="P142" s="6">
        <f t="shared" si="16"/>
        <v>1.1182562946224688</v>
      </c>
    </row>
    <row r="143" spans="1:16" x14ac:dyDescent="0.15">
      <c r="A143" s="6">
        <v>71</v>
      </c>
      <c r="B143" s="6">
        <v>141</v>
      </c>
      <c r="D143">
        <v>640.16143798828102</v>
      </c>
      <c r="E143">
        <v>531.20989990234398</v>
      </c>
      <c r="F143">
        <v>475.24276733398398</v>
      </c>
      <c r="G143">
        <v>470.60140991210898</v>
      </c>
      <c r="I143" s="7">
        <f t="shared" si="13"/>
        <v>164.91867065429705</v>
      </c>
      <c r="J143" s="7">
        <f t="shared" si="13"/>
        <v>60.608489990235</v>
      </c>
      <c r="K143" s="7">
        <f t="shared" si="14"/>
        <v>122.49272766113255</v>
      </c>
      <c r="L143" s="8">
        <f t="shared" si="15"/>
        <v>2.0210489929854396</v>
      </c>
      <c r="M143" s="8">
        <f t="shared" si="12"/>
        <v>2.2855983953732348</v>
      </c>
      <c r="P143" s="6">
        <f t="shared" si="16"/>
        <v>1.0848150765917157</v>
      </c>
    </row>
    <row r="144" spans="1:16" x14ac:dyDescent="0.15">
      <c r="A144" s="6">
        <v>71.5</v>
      </c>
      <c r="B144" s="6">
        <v>142</v>
      </c>
      <c r="D144">
        <v>636.30377197265602</v>
      </c>
      <c r="E144">
        <v>530.50646972656295</v>
      </c>
      <c r="F144">
        <v>475.54281616210898</v>
      </c>
      <c r="G144">
        <v>470.74307250976602</v>
      </c>
      <c r="I144" s="7">
        <f t="shared" si="13"/>
        <v>160.76095581054705</v>
      </c>
      <c r="J144" s="7">
        <f t="shared" si="13"/>
        <v>59.763397216796932</v>
      </c>
      <c r="K144" s="7">
        <f t="shared" si="14"/>
        <v>118.92657775878919</v>
      </c>
      <c r="L144" s="8">
        <f t="shared" si="15"/>
        <v>1.9899567845410908</v>
      </c>
      <c r="M144" s="8">
        <f t="shared" si="12"/>
        <v>2.2563692108893632</v>
      </c>
      <c r="P144" s="6">
        <f t="shared" si="16"/>
        <v>-0.20789965158312051</v>
      </c>
    </row>
    <row r="145" spans="1:16" x14ac:dyDescent="0.15">
      <c r="A145" s="6">
        <v>72</v>
      </c>
      <c r="B145" s="6">
        <v>143</v>
      </c>
      <c r="D145">
        <v>634.96441650390602</v>
      </c>
      <c r="E145">
        <v>529.298095703125</v>
      </c>
      <c r="F145">
        <v>475.18029785156301</v>
      </c>
      <c r="G145">
        <v>470.50033569335898</v>
      </c>
      <c r="I145" s="7">
        <f t="shared" si="13"/>
        <v>159.78411865234301</v>
      </c>
      <c r="J145" s="7">
        <f t="shared" si="13"/>
        <v>58.797760009766023</v>
      </c>
      <c r="K145" s="7">
        <f t="shared" si="14"/>
        <v>118.62568664550679</v>
      </c>
      <c r="L145" s="8">
        <f t="shared" si="15"/>
        <v>2.0175205080228165</v>
      </c>
      <c r="M145" s="8">
        <f t="shared" si="12"/>
        <v>2.2857959583315663</v>
      </c>
      <c r="P145" s="6">
        <f t="shared" si="16"/>
        <v>1.0935526637152244</v>
      </c>
    </row>
    <row r="146" spans="1:16" x14ac:dyDescent="0.15">
      <c r="A146" s="6">
        <v>72.5</v>
      </c>
      <c r="B146" s="6">
        <v>144</v>
      </c>
      <c r="D146">
        <v>629.33264160156295</v>
      </c>
      <c r="E146">
        <v>527.9541015625</v>
      </c>
      <c r="F146">
        <v>475.13330078125</v>
      </c>
      <c r="G146">
        <v>469.95428466796898</v>
      </c>
      <c r="I146" s="7">
        <f t="shared" si="13"/>
        <v>154.19934082031295</v>
      </c>
      <c r="J146" s="7">
        <f t="shared" si="13"/>
        <v>57.999816894531023</v>
      </c>
      <c r="K146" s="7">
        <f t="shared" si="14"/>
        <v>113.59946899414123</v>
      </c>
      <c r="L146" s="8">
        <f t="shared" si="15"/>
        <v>1.958617717719948</v>
      </c>
      <c r="M146" s="8">
        <f t="shared" si="12"/>
        <v>2.2287561919891754</v>
      </c>
      <c r="P146" s="6">
        <f t="shared" si="16"/>
        <v>-1.4291364685507411</v>
      </c>
    </row>
    <row r="147" spans="1:16" x14ac:dyDescent="0.15">
      <c r="A147" s="6">
        <v>73</v>
      </c>
      <c r="B147" s="6">
        <v>145</v>
      </c>
      <c r="D147">
        <v>628.49816894531295</v>
      </c>
      <c r="E147">
        <v>527.07427978515602</v>
      </c>
      <c r="F147">
        <v>474.74951171875</v>
      </c>
      <c r="G147">
        <v>470.42883300781301</v>
      </c>
      <c r="I147" s="7">
        <f t="shared" si="13"/>
        <v>153.74865722656295</v>
      </c>
      <c r="J147" s="7">
        <f t="shared" si="13"/>
        <v>56.645446777343011</v>
      </c>
      <c r="K147" s="7">
        <f t="shared" si="14"/>
        <v>114.09684448242285</v>
      </c>
      <c r="L147" s="8">
        <f t="shared" si="15"/>
        <v>2.0142279913671577</v>
      </c>
      <c r="M147" s="8">
        <f t="shared" si="12"/>
        <v>2.2862294895968622</v>
      </c>
      <c r="P147" s="6">
        <f t="shared" si="16"/>
        <v>1.1127263855165115</v>
      </c>
    </row>
    <row r="148" spans="1:16" x14ac:dyDescent="0.15">
      <c r="A148" s="6">
        <v>73.5</v>
      </c>
      <c r="B148" s="6">
        <v>146</v>
      </c>
      <c r="D148">
        <v>639.67150878906295</v>
      </c>
      <c r="E148">
        <v>531.80554199218795</v>
      </c>
      <c r="F148">
        <v>474.83065795898398</v>
      </c>
      <c r="G148">
        <v>470.24081420898398</v>
      </c>
      <c r="I148" s="7">
        <f t="shared" si="13"/>
        <v>164.84085083007898</v>
      </c>
      <c r="J148" s="7">
        <f t="shared" si="13"/>
        <v>61.564727783203978</v>
      </c>
      <c r="K148" s="7">
        <f t="shared" si="14"/>
        <v>121.7455413818362</v>
      </c>
      <c r="L148" s="8">
        <f t="shared" si="15"/>
        <v>1.9775209891377232</v>
      </c>
      <c r="M148" s="8">
        <f t="shared" si="12"/>
        <v>2.2513855113279053</v>
      </c>
      <c r="P148" s="6">
        <f t="shared" si="16"/>
        <v>-0.42831297948318248</v>
      </c>
    </row>
    <row r="149" spans="1:16" x14ac:dyDescent="0.15">
      <c r="A149" s="18">
        <v>74</v>
      </c>
      <c r="B149" s="18">
        <v>147</v>
      </c>
      <c r="D149">
        <v>650.5224609375</v>
      </c>
      <c r="E149">
        <v>537.362548828125</v>
      </c>
      <c r="F149">
        <v>475.29296875</v>
      </c>
      <c r="G149">
        <v>470.46554565429699</v>
      </c>
      <c r="I149" s="19">
        <f t="shared" ref="I149:I189" si="17">D149-F149</f>
        <v>175.2294921875</v>
      </c>
      <c r="J149" s="19">
        <f t="shared" ref="J149:J189" si="18">E149-G149</f>
        <v>66.897003173828011</v>
      </c>
      <c r="K149" s="19">
        <f t="shared" ref="K149:K189" si="19">I149-0.7*J149</f>
        <v>128.40158996582039</v>
      </c>
      <c r="L149" s="20">
        <f t="shared" ref="L149:L189" si="20">K149/J149</f>
        <v>1.919392257859089</v>
      </c>
      <c r="M149" s="20">
        <f t="shared" ref="M149:M189" si="21">L149+ABS($N$2)*A149</f>
        <v>2.1951198040097486</v>
      </c>
      <c r="N149" s="18"/>
      <c r="O149" s="18"/>
      <c r="P149" s="18">
        <f t="shared" ref="P149:P189" si="22">(M149-$O$2)/$O$2*100</f>
        <v>-2.916767920177489</v>
      </c>
    </row>
    <row r="150" spans="1:16" x14ac:dyDescent="0.15">
      <c r="A150" s="18">
        <v>74.5</v>
      </c>
      <c r="B150" s="18">
        <v>148</v>
      </c>
      <c r="D150">
        <v>632.97320556640602</v>
      </c>
      <c r="E150">
        <v>529.34143066406295</v>
      </c>
      <c r="F150">
        <v>473.97360229492199</v>
      </c>
      <c r="G150">
        <v>469.59756469726602</v>
      </c>
      <c r="I150" s="19">
        <f t="shared" si="17"/>
        <v>158.99960327148403</v>
      </c>
      <c r="J150" s="19">
        <f t="shared" si="18"/>
        <v>59.743865966796932</v>
      </c>
      <c r="K150" s="19">
        <f t="shared" si="19"/>
        <v>117.17889709472618</v>
      </c>
      <c r="L150" s="20">
        <f t="shared" si="20"/>
        <v>1.9613544453224565</v>
      </c>
      <c r="M150" s="20">
        <f t="shared" si="21"/>
        <v>2.2389450154335937</v>
      </c>
      <c r="N150" s="18"/>
      <c r="O150" s="18"/>
      <c r="P150" s="18">
        <f t="shared" si="22"/>
        <v>-0.97851691272152086</v>
      </c>
    </row>
    <row r="151" spans="1:16" x14ac:dyDescent="0.15">
      <c r="A151" s="18">
        <v>75</v>
      </c>
      <c r="B151" s="18">
        <v>149</v>
      </c>
      <c r="D151">
        <v>628.58996582031295</v>
      </c>
      <c r="E151">
        <v>527.032470703125</v>
      </c>
      <c r="F151">
        <v>474.20025634765602</v>
      </c>
      <c r="G151">
        <v>469.33291625976602</v>
      </c>
      <c r="I151" s="19">
        <f t="shared" si="17"/>
        <v>154.38970947265693</v>
      </c>
      <c r="J151" s="19">
        <f t="shared" si="18"/>
        <v>57.699554443358977</v>
      </c>
      <c r="K151" s="19">
        <f t="shared" si="19"/>
        <v>114.00002136230566</v>
      </c>
      <c r="L151" s="20">
        <f t="shared" si="20"/>
        <v>1.9757521953521198</v>
      </c>
      <c r="M151" s="20">
        <f t="shared" si="21"/>
        <v>2.2552057894237341</v>
      </c>
      <c r="N151" s="18"/>
      <c r="O151" s="18"/>
      <c r="P151" s="18">
        <f t="shared" si="22"/>
        <v>-0.25935411705147293</v>
      </c>
    </row>
    <row r="152" spans="1:16" x14ac:dyDescent="0.15">
      <c r="A152" s="18">
        <v>75.5</v>
      </c>
      <c r="B152" s="18">
        <v>150</v>
      </c>
      <c r="D152">
        <v>626.37805175781295</v>
      </c>
      <c r="E152">
        <v>525.86541748046898</v>
      </c>
      <c r="F152">
        <v>473.83709716796898</v>
      </c>
      <c r="G152">
        <v>469.45974731445301</v>
      </c>
      <c r="I152" s="19">
        <f t="shared" si="17"/>
        <v>152.54095458984398</v>
      </c>
      <c r="J152" s="19">
        <f t="shared" si="18"/>
        <v>56.405670166015966</v>
      </c>
      <c r="K152" s="19">
        <f t="shared" si="19"/>
        <v>113.05698547363281</v>
      </c>
      <c r="L152" s="20">
        <f t="shared" si="20"/>
        <v>2.0043549724855301</v>
      </c>
      <c r="M152" s="20">
        <f t="shared" si="21"/>
        <v>2.2856715905176221</v>
      </c>
      <c r="N152" s="18"/>
      <c r="O152" s="18"/>
      <c r="P152" s="18">
        <f t="shared" si="22"/>
        <v>1.0880522671890984</v>
      </c>
    </row>
    <row r="153" spans="1:16" x14ac:dyDescent="0.15">
      <c r="A153" s="18">
        <v>76</v>
      </c>
      <c r="B153" s="18">
        <v>151</v>
      </c>
      <c r="D153">
        <v>633.46826171875</v>
      </c>
      <c r="E153">
        <v>528.76068115234398</v>
      </c>
      <c r="F153">
        <v>473.83966064453102</v>
      </c>
      <c r="G153">
        <v>469.38311767578102</v>
      </c>
      <c r="I153" s="19">
        <f t="shared" si="17"/>
        <v>159.62860107421898</v>
      </c>
      <c r="J153" s="19">
        <f t="shared" si="18"/>
        <v>59.377563476562955</v>
      </c>
      <c r="K153" s="19">
        <f t="shared" si="19"/>
        <v>118.06430664062492</v>
      </c>
      <c r="L153" s="20">
        <f t="shared" si="20"/>
        <v>1.9883656338850337</v>
      </c>
      <c r="M153" s="20">
        <f t="shared" si="21"/>
        <v>2.2715452758776031</v>
      </c>
      <c r="N153" s="18"/>
      <c r="O153" s="18"/>
      <c r="P153" s="18">
        <f t="shared" si="22"/>
        <v>0.46328988286528155</v>
      </c>
    </row>
    <row r="154" spans="1:16" x14ac:dyDescent="0.15">
      <c r="A154" s="18">
        <v>76.5</v>
      </c>
      <c r="B154" s="18">
        <v>152</v>
      </c>
      <c r="D154">
        <v>641.389892578125</v>
      </c>
      <c r="E154">
        <v>532.44354248046898</v>
      </c>
      <c r="F154">
        <v>475.30264282226602</v>
      </c>
      <c r="G154">
        <v>470.55569458007801</v>
      </c>
      <c r="I154" s="19">
        <f t="shared" si="17"/>
        <v>166.08724975585898</v>
      </c>
      <c r="J154" s="19">
        <f t="shared" si="18"/>
        <v>61.887847900390966</v>
      </c>
      <c r="K154" s="19">
        <f t="shared" si="19"/>
        <v>122.76575622558531</v>
      </c>
      <c r="L154" s="20">
        <f t="shared" si="20"/>
        <v>1.9836811327351027</v>
      </c>
      <c r="M154" s="20">
        <f t="shared" si="21"/>
        <v>2.2687237986881494</v>
      </c>
      <c r="N154" s="18"/>
      <c r="O154" s="18"/>
      <c r="P154" s="18">
        <f t="shared" si="22"/>
        <v>0.33850483728767738</v>
      </c>
    </row>
    <row r="155" spans="1:16" x14ac:dyDescent="0.15">
      <c r="A155" s="18">
        <v>77</v>
      </c>
      <c r="B155" s="18">
        <v>153</v>
      </c>
      <c r="D155">
        <v>633.33367919921898</v>
      </c>
      <c r="E155">
        <v>528.568359375</v>
      </c>
      <c r="F155">
        <v>474.89633178710898</v>
      </c>
      <c r="G155">
        <v>470.42950439453102</v>
      </c>
      <c r="I155" s="19">
        <f t="shared" si="17"/>
        <v>158.43734741211</v>
      </c>
      <c r="J155" s="19">
        <f t="shared" si="18"/>
        <v>58.138854980468977</v>
      </c>
      <c r="K155" s="19">
        <f t="shared" si="19"/>
        <v>117.74014892578171</v>
      </c>
      <c r="L155" s="20">
        <f t="shared" si="20"/>
        <v>2.0251542443574961</v>
      </c>
      <c r="M155" s="20">
        <f t="shared" si="21"/>
        <v>2.3120599342710202</v>
      </c>
      <c r="N155" s="18"/>
      <c r="O155" s="18"/>
      <c r="P155" s="18">
        <f t="shared" si="22"/>
        <v>2.2551255613817918</v>
      </c>
    </row>
    <row r="156" spans="1:16" x14ac:dyDescent="0.15">
      <c r="A156" s="18">
        <v>77.5</v>
      </c>
      <c r="B156" s="18">
        <v>154</v>
      </c>
      <c r="D156">
        <v>630.81951904296898</v>
      </c>
      <c r="E156">
        <v>528.28259277343795</v>
      </c>
      <c r="F156">
        <v>474.95172119140602</v>
      </c>
      <c r="G156">
        <v>470.44107055664102</v>
      </c>
      <c r="I156" s="19">
        <f t="shared" si="17"/>
        <v>155.86779785156295</v>
      </c>
      <c r="J156" s="19">
        <f t="shared" si="18"/>
        <v>57.841522216796932</v>
      </c>
      <c r="K156" s="19">
        <f t="shared" si="19"/>
        <v>115.37873229980511</v>
      </c>
      <c r="L156" s="20">
        <f t="shared" si="20"/>
        <v>1.9947388636722223</v>
      </c>
      <c r="M156" s="20">
        <f t="shared" si="21"/>
        <v>2.2835075775462239</v>
      </c>
      <c r="N156" s="18"/>
      <c r="O156" s="18"/>
      <c r="P156" s="18">
        <f t="shared" si="22"/>
        <v>0.99234479229764228</v>
      </c>
    </row>
    <row r="157" spans="1:16" x14ac:dyDescent="0.15">
      <c r="A157" s="18">
        <v>78</v>
      </c>
      <c r="B157" s="18">
        <v>155</v>
      </c>
      <c r="D157">
        <v>627.42596435546898</v>
      </c>
      <c r="E157">
        <v>526.53533935546898</v>
      </c>
      <c r="F157">
        <v>473.96136474609398</v>
      </c>
      <c r="G157">
        <v>469.67224121093801</v>
      </c>
      <c r="I157" s="19">
        <f t="shared" si="17"/>
        <v>153.464599609375</v>
      </c>
      <c r="J157" s="19">
        <f t="shared" si="18"/>
        <v>56.863098144530966</v>
      </c>
      <c r="K157" s="19">
        <f t="shared" si="19"/>
        <v>113.66043090820332</v>
      </c>
      <c r="L157" s="20">
        <f t="shared" si="20"/>
        <v>1.998843443586358</v>
      </c>
      <c r="M157" s="20">
        <f t="shared" si="21"/>
        <v>2.2894751814208369</v>
      </c>
      <c r="N157" s="18"/>
      <c r="O157" s="18"/>
      <c r="P157" s="18">
        <f t="shared" si="22"/>
        <v>1.256273107673058</v>
      </c>
    </row>
    <row r="158" spans="1:16" x14ac:dyDescent="0.15">
      <c r="A158" s="18">
        <v>78.5</v>
      </c>
      <c r="B158" s="18">
        <v>156</v>
      </c>
      <c r="D158">
        <v>642.04949951171898</v>
      </c>
      <c r="E158">
        <v>531.83447265625</v>
      </c>
      <c r="F158">
        <v>473.91500854492199</v>
      </c>
      <c r="G158">
        <v>469.53829956054699</v>
      </c>
      <c r="I158" s="19">
        <f t="shared" si="17"/>
        <v>168.13449096679699</v>
      </c>
      <c r="J158" s="19">
        <f t="shared" si="18"/>
        <v>62.296173095703011</v>
      </c>
      <c r="K158" s="19">
        <f t="shared" si="19"/>
        <v>124.52716979980488</v>
      </c>
      <c r="L158" s="20">
        <f t="shared" si="20"/>
        <v>1.998953765723281</v>
      </c>
      <c r="M158" s="20">
        <f t="shared" si="21"/>
        <v>2.2914485275182375</v>
      </c>
      <c r="N158" s="18"/>
      <c r="O158" s="18"/>
      <c r="P158" s="18">
        <f t="shared" si="22"/>
        <v>1.3435479875214362</v>
      </c>
    </row>
    <row r="159" spans="1:16" x14ac:dyDescent="0.15">
      <c r="A159" s="18">
        <v>79</v>
      </c>
      <c r="B159" s="18">
        <v>157</v>
      </c>
      <c r="D159">
        <v>640.15264892578102</v>
      </c>
      <c r="E159">
        <v>530.47857666015602</v>
      </c>
      <c r="F159">
        <v>473.47586059570301</v>
      </c>
      <c r="G159">
        <v>469.27560424804699</v>
      </c>
      <c r="I159" s="19">
        <f t="shared" si="17"/>
        <v>166.67678833007801</v>
      </c>
      <c r="J159" s="19">
        <f t="shared" si="18"/>
        <v>61.202972412109034</v>
      </c>
      <c r="K159" s="19">
        <f t="shared" si="19"/>
        <v>123.83470764160168</v>
      </c>
      <c r="L159" s="20">
        <f t="shared" si="20"/>
        <v>2.0233446638467667</v>
      </c>
      <c r="M159" s="20">
        <f t="shared" si="21"/>
        <v>2.3177024496022005</v>
      </c>
      <c r="N159" s="18"/>
      <c r="O159" s="18"/>
      <c r="P159" s="18">
        <f t="shared" si="22"/>
        <v>2.5046762348394775</v>
      </c>
    </row>
    <row r="160" spans="1:16" x14ac:dyDescent="0.15">
      <c r="A160" s="18">
        <v>79.5</v>
      </c>
      <c r="B160" s="18">
        <v>158</v>
      </c>
      <c r="D160">
        <v>643.62969970703102</v>
      </c>
      <c r="E160">
        <v>532.912353515625</v>
      </c>
      <c r="F160">
        <v>475.26013183593801</v>
      </c>
      <c r="G160">
        <v>470.21377563476602</v>
      </c>
      <c r="I160" s="19">
        <f t="shared" si="17"/>
        <v>168.36956787109301</v>
      </c>
      <c r="J160" s="19">
        <f t="shared" si="18"/>
        <v>62.698577880858977</v>
      </c>
      <c r="K160" s="19">
        <f t="shared" si="19"/>
        <v>124.48056335449172</v>
      </c>
      <c r="L160" s="20">
        <f t="shared" si="20"/>
        <v>1.9853809697411644</v>
      </c>
      <c r="M160" s="20">
        <f t="shared" si="21"/>
        <v>2.2816017794570755</v>
      </c>
      <c r="N160" s="18"/>
      <c r="O160" s="18"/>
      <c r="P160" s="18">
        <f t="shared" si="22"/>
        <v>0.90805734800958937</v>
      </c>
    </row>
    <row r="161" spans="1:16" x14ac:dyDescent="0.15">
      <c r="A161" s="18">
        <v>80</v>
      </c>
      <c r="B161" s="18">
        <v>159</v>
      </c>
      <c r="D161">
        <v>645.84375</v>
      </c>
      <c r="E161">
        <v>533.71789550781295</v>
      </c>
      <c r="F161">
        <v>474.70379638671898</v>
      </c>
      <c r="G161">
        <v>469.82293701171898</v>
      </c>
      <c r="I161" s="19">
        <f t="shared" si="17"/>
        <v>171.13995361328102</v>
      </c>
      <c r="J161" s="19">
        <f t="shared" si="18"/>
        <v>63.894958496093977</v>
      </c>
      <c r="K161" s="19">
        <f t="shared" si="19"/>
        <v>126.41348266601524</v>
      </c>
      <c r="L161" s="20">
        <f t="shared" si="20"/>
        <v>1.9784578571053166</v>
      </c>
      <c r="M161" s="20">
        <f t="shared" si="21"/>
        <v>2.2765416907817055</v>
      </c>
      <c r="N161" s="18"/>
      <c r="O161" s="18"/>
      <c r="P161" s="18">
        <f t="shared" si="22"/>
        <v>0.68426557030430024</v>
      </c>
    </row>
    <row r="162" spans="1:16" x14ac:dyDescent="0.15">
      <c r="A162" s="18">
        <v>80.5</v>
      </c>
      <c r="B162" s="18">
        <v>160</v>
      </c>
      <c r="D162">
        <v>647.98919677734398</v>
      </c>
      <c r="E162">
        <v>534.98864746093795</v>
      </c>
      <c r="F162">
        <v>474.60336303710898</v>
      </c>
      <c r="G162">
        <v>470.36123657226602</v>
      </c>
      <c r="I162" s="19">
        <f t="shared" si="17"/>
        <v>173.385833740235</v>
      </c>
      <c r="J162" s="19">
        <f t="shared" si="18"/>
        <v>64.627410888671932</v>
      </c>
      <c r="K162" s="19">
        <f t="shared" si="19"/>
        <v>128.14664611816465</v>
      </c>
      <c r="L162" s="20">
        <f t="shared" si="20"/>
        <v>1.9828528538596701</v>
      </c>
      <c r="M162" s="20">
        <f t="shared" si="21"/>
        <v>2.2827997114965362</v>
      </c>
      <c r="N162" s="18"/>
      <c r="O162" s="18"/>
      <c r="P162" s="18">
        <f t="shared" si="22"/>
        <v>0.96103810741523576</v>
      </c>
    </row>
    <row r="163" spans="1:16" x14ac:dyDescent="0.15">
      <c r="A163" s="18">
        <v>81</v>
      </c>
      <c r="B163" s="18">
        <v>161</v>
      </c>
      <c r="D163">
        <v>648.16247558593795</v>
      </c>
      <c r="E163">
        <v>535.35479736328102</v>
      </c>
      <c r="F163">
        <v>475.01031494140602</v>
      </c>
      <c r="G163">
        <v>469.85317993164102</v>
      </c>
      <c r="I163" s="19">
        <f t="shared" si="17"/>
        <v>173.15216064453193</v>
      </c>
      <c r="J163" s="19">
        <f t="shared" si="18"/>
        <v>65.50161743164</v>
      </c>
      <c r="K163" s="19">
        <f t="shared" si="19"/>
        <v>127.30102844238394</v>
      </c>
      <c r="L163" s="20">
        <f t="shared" si="20"/>
        <v>1.9434791602702051</v>
      </c>
      <c r="M163" s="20">
        <f t="shared" si="21"/>
        <v>2.2452890418675486</v>
      </c>
      <c r="N163" s="18"/>
      <c r="O163" s="18"/>
      <c r="P163" s="18">
        <f t="shared" si="22"/>
        <v>-0.69794061365887516</v>
      </c>
    </row>
    <row r="164" spans="1:16" x14ac:dyDescent="0.15">
      <c r="A164" s="18">
        <v>81.5</v>
      </c>
      <c r="B164" s="18">
        <v>162</v>
      </c>
      <c r="D164">
        <v>638.37341308593795</v>
      </c>
      <c r="E164">
        <v>531.49200439453102</v>
      </c>
      <c r="F164">
        <v>475.50418090820301</v>
      </c>
      <c r="G164">
        <v>471.16998291015602</v>
      </c>
      <c r="I164" s="19">
        <f t="shared" si="17"/>
        <v>162.86923217773494</v>
      </c>
      <c r="J164" s="19">
        <f t="shared" si="18"/>
        <v>60.322021484375</v>
      </c>
      <c r="K164" s="19">
        <f t="shared" si="19"/>
        <v>120.64381713867245</v>
      </c>
      <c r="L164" s="20">
        <f t="shared" si="20"/>
        <v>1.9999962562581293</v>
      </c>
      <c r="M164" s="20">
        <f t="shared" si="21"/>
        <v>2.3036691618159502</v>
      </c>
      <c r="N164" s="18"/>
      <c r="O164" s="18"/>
      <c r="P164" s="18">
        <f t="shared" si="22"/>
        <v>1.8840281351290025</v>
      </c>
    </row>
    <row r="165" spans="1:16" x14ac:dyDescent="0.15">
      <c r="A165" s="18">
        <v>82</v>
      </c>
      <c r="B165" s="18">
        <v>163</v>
      </c>
      <c r="D165">
        <v>633.50079345703102</v>
      </c>
      <c r="E165">
        <v>530.0185546875</v>
      </c>
      <c r="F165">
        <v>475.213134765625</v>
      </c>
      <c r="G165">
        <v>470.84869384765602</v>
      </c>
      <c r="I165" s="19">
        <f t="shared" si="17"/>
        <v>158.28765869140602</v>
      </c>
      <c r="J165" s="19">
        <f t="shared" si="18"/>
        <v>59.169860839843977</v>
      </c>
      <c r="K165" s="19">
        <f t="shared" si="19"/>
        <v>116.86875610351524</v>
      </c>
      <c r="L165" s="20">
        <f t="shared" si="20"/>
        <v>1.9751399520753614</v>
      </c>
      <c r="M165" s="20">
        <f t="shared" si="21"/>
        <v>2.2806758815936599</v>
      </c>
      <c r="N165" s="18"/>
      <c r="O165" s="18"/>
      <c r="P165" s="18">
        <f t="shared" si="22"/>
        <v>0.86710780302712465</v>
      </c>
    </row>
    <row r="166" spans="1:16" x14ac:dyDescent="0.15">
      <c r="A166" s="18">
        <v>82.5</v>
      </c>
      <c r="B166" s="18">
        <v>164</v>
      </c>
      <c r="D166">
        <v>626.82824707031295</v>
      </c>
      <c r="E166">
        <v>528.142333984375</v>
      </c>
      <c r="F166">
        <v>475.742431640625</v>
      </c>
      <c r="G166">
        <v>470.71151733398398</v>
      </c>
      <c r="I166" s="19">
        <f t="shared" si="17"/>
        <v>151.08581542968795</v>
      </c>
      <c r="J166" s="19">
        <f t="shared" si="18"/>
        <v>57.430816650391023</v>
      </c>
      <c r="K166" s="19">
        <f t="shared" si="19"/>
        <v>110.88424377441424</v>
      </c>
      <c r="L166" s="20">
        <f t="shared" si="20"/>
        <v>1.930744681020643</v>
      </c>
      <c r="M166" s="20">
        <f t="shared" si="21"/>
        <v>2.2381436344994188</v>
      </c>
      <c r="N166" s="18"/>
      <c r="O166" s="18"/>
      <c r="P166" s="18">
        <f t="shared" si="22"/>
        <v>-1.0139594662781573</v>
      </c>
    </row>
    <row r="167" spans="1:16" x14ac:dyDescent="0.15">
      <c r="A167" s="18">
        <v>83</v>
      </c>
      <c r="B167" s="18">
        <v>165</v>
      </c>
      <c r="D167">
        <v>630.57196044921898</v>
      </c>
      <c r="E167">
        <v>528.578125</v>
      </c>
      <c r="F167">
        <v>474.84417724609398</v>
      </c>
      <c r="G167">
        <v>470.65808105468801</v>
      </c>
      <c r="I167" s="19">
        <f t="shared" si="17"/>
        <v>155.727783203125</v>
      </c>
      <c r="J167" s="19">
        <f t="shared" si="18"/>
        <v>57.920043945311988</v>
      </c>
      <c r="K167" s="19">
        <f t="shared" si="19"/>
        <v>115.18375244140661</v>
      </c>
      <c r="L167" s="20">
        <f t="shared" si="20"/>
        <v>1.9886682501512416</v>
      </c>
      <c r="M167" s="20">
        <f t="shared" si="21"/>
        <v>2.2979302275904949</v>
      </c>
      <c r="N167" s="18"/>
      <c r="O167" s="18"/>
      <c r="P167" s="18">
        <f t="shared" si="22"/>
        <v>1.6302131577947478</v>
      </c>
    </row>
    <row r="168" spans="1:16" x14ac:dyDescent="0.15">
      <c r="A168" s="18">
        <v>83.5</v>
      </c>
      <c r="B168" s="18">
        <v>166</v>
      </c>
      <c r="D168">
        <v>630.50231933593795</v>
      </c>
      <c r="E168">
        <v>529.09539794921898</v>
      </c>
      <c r="F168">
        <v>475.15969848632801</v>
      </c>
      <c r="G168">
        <v>470.2646484375</v>
      </c>
      <c r="I168" s="19">
        <f t="shared" si="17"/>
        <v>155.34262084960994</v>
      </c>
      <c r="J168" s="19">
        <f t="shared" si="18"/>
        <v>58.830749511718977</v>
      </c>
      <c r="K168" s="19">
        <f t="shared" si="19"/>
        <v>114.16109619140667</v>
      </c>
      <c r="L168" s="20">
        <f t="shared" si="20"/>
        <v>1.940500454930733</v>
      </c>
      <c r="M168" s="20">
        <f t="shared" si="21"/>
        <v>2.2516254563304638</v>
      </c>
      <c r="N168" s="18"/>
      <c r="O168" s="18"/>
      <c r="P168" s="18">
        <f t="shared" si="22"/>
        <v>-0.41770096808989465</v>
      </c>
    </row>
    <row r="169" spans="1:16" x14ac:dyDescent="0.15">
      <c r="A169" s="18">
        <v>84</v>
      </c>
      <c r="B169" s="18">
        <v>167</v>
      </c>
      <c r="D169">
        <v>646.72613525390602</v>
      </c>
      <c r="E169">
        <v>535.618896484375</v>
      </c>
      <c r="F169">
        <v>475.41082763671898</v>
      </c>
      <c r="G169">
        <v>470.449462890625</v>
      </c>
      <c r="I169" s="19">
        <f t="shared" si="17"/>
        <v>171.31530761718705</v>
      </c>
      <c r="J169" s="19">
        <f t="shared" si="18"/>
        <v>65.16943359375</v>
      </c>
      <c r="K169" s="19">
        <f t="shared" si="19"/>
        <v>125.69670410156205</v>
      </c>
      <c r="L169" s="20">
        <f t="shared" si="20"/>
        <v>1.9287677852952345</v>
      </c>
      <c r="M169" s="20">
        <f t="shared" si="21"/>
        <v>2.2417558106554427</v>
      </c>
      <c r="N169" s="18"/>
      <c r="O169" s="18"/>
      <c r="P169" s="18">
        <f t="shared" si="22"/>
        <v>-0.85420429691205024</v>
      </c>
    </row>
    <row r="170" spans="1:16" x14ac:dyDescent="0.15">
      <c r="A170" s="18">
        <v>84.5</v>
      </c>
      <c r="B170" s="18">
        <v>168</v>
      </c>
      <c r="D170">
        <v>651.48687744140602</v>
      </c>
      <c r="E170">
        <v>537.01647949218795</v>
      </c>
      <c r="F170">
        <v>475.45138549804699</v>
      </c>
      <c r="G170">
        <v>471.023193359375</v>
      </c>
      <c r="I170" s="19">
        <f t="shared" si="17"/>
        <v>176.03549194335903</v>
      </c>
      <c r="J170" s="19">
        <f t="shared" si="18"/>
        <v>65.993286132812955</v>
      </c>
      <c r="K170" s="19">
        <f t="shared" si="19"/>
        <v>129.84019165038995</v>
      </c>
      <c r="L170" s="20">
        <f t="shared" si="20"/>
        <v>1.9674757730518782</v>
      </c>
      <c r="M170" s="20">
        <f t="shared" si="21"/>
        <v>2.2823268223725637</v>
      </c>
      <c r="N170" s="18"/>
      <c r="O170" s="18"/>
      <c r="P170" s="18">
        <f t="shared" si="22"/>
        <v>0.94012371154181573</v>
      </c>
    </row>
    <row r="171" spans="1:16" x14ac:dyDescent="0.15">
      <c r="A171" s="18">
        <v>85</v>
      </c>
      <c r="B171" s="18">
        <v>169</v>
      </c>
      <c r="D171">
        <v>647.98712158203102</v>
      </c>
      <c r="E171">
        <v>536.39605712890602</v>
      </c>
      <c r="F171">
        <v>475.41726684570301</v>
      </c>
      <c r="G171">
        <v>470.77655029296898</v>
      </c>
      <c r="I171" s="19">
        <f t="shared" si="17"/>
        <v>172.56985473632801</v>
      </c>
      <c r="J171" s="19">
        <f t="shared" si="18"/>
        <v>65.619506835937045</v>
      </c>
      <c r="K171" s="19">
        <f t="shared" si="19"/>
        <v>126.63619995117207</v>
      </c>
      <c r="L171" s="20">
        <f t="shared" si="20"/>
        <v>1.9298560147333925</v>
      </c>
      <c r="M171" s="20">
        <f t="shared" si="21"/>
        <v>2.2465700880145554</v>
      </c>
      <c r="N171" s="18"/>
      <c r="O171" s="18"/>
      <c r="P171" s="18">
        <f t="shared" si="22"/>
        <v>-0.64128397917011537</v>
      </c>
    </row>
    <row r="172" spans="1:16" x14ac:dyDescent="0.15">
      <c r="A172" s="18">
        <v>85.5</v>
      </c>
      <c r="B172" s="18">
        <v>170</v>
      </c>
      <c r="D172">
        <v>647.46466064453102</v>
      </c>
      <c r="E172">
        <v>535.381103515625</v>
      </c>
      <c r="F172">
        <v>475.14810180664102</v>
      </c>
      <c r="G172">
        <v>471.12554931640602</v>
      </c>
      <c r="I172" s="19">
        <f t="shared" si="17"/>
        <v>172.31655883789</v>
      </c>
      <c r="J172" s="19">
        <f t="shared" si="18"/>
        <v>64.255554199218977</v>
      </c>
      <c r="K172" s="19">
        <f t="shared" si="19"/>
        <v>127.33767089843673</v>
      </c>
      <c r="L172" s="20">
        <f t="shared" si="20"/>
        <v>1.981737960015673</v>
      </c>
      <c r="M172" s="20">
        <f t="shared" si="21"/>
        <v>2.3003150572573134</v>
      </c>
      <c r="N172" s="18"/>
      <c r="O172" s="18"/>
      <c r="P172" s="18">
        <f t="shared" si="22"/>
        <v>1.7356866593283165</v>
      </c>
    </row>
    <row r="173" spans="1:16" x14ac:dyDescent="0.15">
      <c r="A173" s="18">
        <v>86</v>
      </c>
      <c r="B173" s="18">
        <v>171</v>
      </c>
      <c r="D173">
        <v>651.51678466796898</v>
      </c>
      <c r="E173">
        <v>536.33111572265602</v>
      </c>
      <c r="F173">
        <v>475.213134765625</v>
      </c>
      <c r="G173">
        <v>470.48486328125</v>
      </c>
      <c r="I173" s="19">
        <f t="shared" si="17"/>
        <v>176.30364990234398</v>
      </c>
      <c r="J173" s="19">
        <f t="shared" si="18"/>
        <v>65.846252441406023</v>
      </c>
      <c r="K173" s="19">
        <f t="shared" si="19"/>
        <v>130.21127319335977</v>
      </c>
      <c r="L173" s="20">
        <f t="shared" si="20"/>
        <v>1.9775046926053936</v>
      </c>
      <c r="M173" s="20">
        <f t="shared" si="21"/>
        <v>2.2979448138075114</v>
      </c>
      <c r="N173" s="18"/>
      <c r="O173" s="18"/>
      <c r="P173" s="18">
        <f t="shared" si="22"/>
        <v>1.6308582602120227</v>
      </c>
    </row>
    <row r="174" spans="1:16" x14ac:dyDescent="0.15">
      <c r="A174" s="18">
        <v>86.5</v>
      </c>
      <c r="B174" s="18">
        <v>172</v>
      </c>
      <c r="D174">
        <v>649.711181640625</v>
      </c>
      <c r="E174">
        <v>535.78802490234398</v>
      </c>
      <c r="F174">
        <v>475.33355712890602</v>
      </c>
      <c r="G174">
        <v>470.31228637695301</v>
      </c>
      <c r="I174" s="19">
        <f t="shared" si="17"/>
        <v>174.37762451171898</v>
      </c>
      <c r="J174" s="19">
        <f t="shared" si="18"/>
        <v>65.475738525390966</v>
      </c>
      <c r="K174" s="19">
        <f t="shared" si="19"/>
        <v>128.54460754394529</v>
      </c>
      <c r="L174" s="20">
        <f t="shared" si="20"/>
        <v>1.9632402847063226</v>
      </c>
      <c r="M174" s="20">
        <f t="shared" si="21"/>
        <v>2.2855434298689179</v>
      </c>
      <c r="N174" s="18"/>
      <c r="O174" s="18"/>
      <c r="P174" s="18">
        <f t="shared" si="22"/>
        <v>1.0823841255328084</v>
      </c>
    </row>
    <row r="175" spans="1:16" x14ac:dyDescent="0.15">
      <c r="A175" s="18">
        <v>87</v>
      </c>
      <c r="B175" s="18">
        <v>173</v>
      </c>
      <c r="D175">
        <v>646.95306396484398</v>
      </c>
      <c r="E175">
        <v>535.26763916015602</v>
      </c>
      <c r="F175">
        <v>474.63360595703102</v>
      </c>
      <c r="G175">
        <v>470.15197753906301</v>
      </c>
      <c r="I175" s="19">
        <f t="shared" si="17"/>
        <v>172.31945800781295</v>
      </c>
      <c r="J175" s="19">
        <f t="shared" si="18"/>
        <v>65.115661621093011</v>
      </c>
      <c r="K175" s="19">
        <f t="shared" si="19"/>
        <v>126.73849487304784</v>
      </c>
      <c r="L175" s="20">
        <f t="shared" si="20"/>
        <v>1.9463596271283721</v>
      </c>
      <c r="M175" s="20">
        <f t="shared" si="21"/>
        <v>2.2705257962514449</v>
      </c>
      <c r="N175" s="18"/>
      <c r="O175" s="18"/>
      <c r="P175" s="18">
        <f t="shared" si="22"/>
        <v>0.4182015113940859</v>
      </c>
    </row>
    <row r="176" spans="1:16" x14ac:dyDescent="0.15">
      <c r="A176" s="18">
        <v>87.5</v>
      </c>
      <c r="B176" s="18">
        <v>174</v>
      </c>
      <c r="D176">
        <v>649.67974853515602</v>
      </c>
      <c r="E176">
        <v>537.24499511718795</v>
      </c>
      <c r="F176">
        <v>475.07211303710898</v>
      </c>
      <c r="G176">
        <v>470.79074096679699</v>
      </c>
      <c r="I176" s="19">
        <f t="shared" si="17"/>
        <v>174.60763549804705</v>
      </c>
      <c r="J176" s="19">
        <f t="shared" si="18"/>
        <v>66.454254150390966</v>
      </c>
      <c r="K176" s="19">
        <f t="shared" si="19"/>
        <v>128.08965759277336</v>
      </c>
      <c r="L176" s="20">
        <f t="shared" si="20"/>
        <v>1.9274861967887993</v>
      </c>
      <c r="M176" s="20">
        <f t="shared" si="21"/>
        <v>2.2535153898723497</v>
      </c>
      <c r="N176" s="18"/>
      <c r="O176" s="18"/>
      <c r="P176" s="18">
        <f t="shared" si="22"/>
        <v>-0.33411516273786585</v>
      </c>
    </row>
    <row r="177" spans="1:16" x14ac:dyDescent="0.15">
      <c r="A177" s="18">
        <v>88</v>
      </c>
      <c r="B177" s="18">
        <v>175</v>
      </c>
      <c r="D177">
        <v>650.95458984375</v>
      </c>
      <c r="E177">
        <v>537.23205566406295</v>
      </c>
      <c r="F177">
        <v>474.57693481445301</v>
      </c>
      <c r="G177">
        <v>470.56729125976602</v>
      </c>
      <c r="I177" s="19">
        <f t="shared" si="17"/>
        <v>176.37765502929699</v>
      </c>
      <c r="J177" s="19">
        <f t="shared" si="18"/>
        <v>66.664764404296932</v>
      </c>
      <c r="K177" s="19">
        <f t="shared" si="19"/>
        <v>129.71231994628914</v>
      </c>
      <c r="L177" s="20">
        <f t="shared" si="20"/>
        <v>1.9457403188231837</v>
      </c>
      <c r="M177" s="20">
        <f t="shared" si="21"/>
        <v>2.2736325358672111</v>
      </c>
      <c r="N177" s="18"/>
      <c r="O177" s="18"/>
      <c r="P177" s="18">
        <f t="shared" si="22"/>
        <v>0.55560281522181676</v>
      </c>
    </row>
    <row r="178" spans="1:16" x14ac:dyDescent="0.15">
      <c r="A178" s="18">
        <v>88.5</v>
      </c>
      <c r="B178" s="18">
        <v>176</v>
      </c>
      <c r="D178">
        <v>643.11138916015602</v>
      </c>
      <c r="E178">
        <v>534.664794921875</v>
      </c>
      <c r="F178">
        <v>474.74566650390602</v>
      </c>
      <c r="G178">
        <v>470.06246948242199</v>
      </c>
      <c r="I178" s="19">
        <f t="shared" si="17"/>
        <v>168.36572265625</v>
      </c>
      <c r="J178" s="19">
        <f t="shared" si="18"/>
        <v>64.602325439453011</v>
      </c>
      <c r="K178" s="19">
        <f t="shared" si="19"/>
        <v>123.1440948486329</v>
      </c>
      <c r="L178" s="20">
        <f t="shared" si="20"/>
        <v>1.906186720229549</v>
      </c>
      <c r="M178" s="20">
        <f t="shared" si="21"/>
        <v>2.2359419612340541</v>
      </c>
      <c r="N178" s="18"/>
      <c r="O178" s="18"/>
      <c r="P178" s="18">
        <f t="shared" si="22"/>
        <v>-1.1113325373036655</v>
      </c>
    </row>
    <row r="179" spans="1:16" x14ac:dyDescent="0.15">
      <c r="A179" s="18">
        <v>89</v>
      </c>
      <c r="B179" s="18">
        <v>177</v>
      </c>
      <c r="D179">
        <v>644.51055908203102</v>
      </c>
      <c r="E179">
        <v>534.95513916015602</v>
      </c>
      <c r="F179">
        <v>474.98648071289102</v>
      </c>
      <c r="G179">
        <v>469.98840332031301</v>
      </c>
      <c r="I179" s="19">
        <f t="shared" si="17"/>
        <v>169.52407836914</v>
      </c>
      <c r="J179" s="19">
        <f t="shared" si="18"/>
        <v>64.966735839843011</v>
      </c>
      <c r="K179" s="19">
        <f t="shared" si="19"/>
        <v>124.04736328124989</v>
      </c>
      <c r="L179" s="20">
        <f t="shared" si="20"/>
        <v>1.9093981200941561</v>
      </c>
      <c r="M179" s="20">
        <f t="shared" si="21"/>
        <v>2.2410163850591385</v>
      </c>
      <c r="N179" s="18"/>
      <c r="O179" s="18"/>
      <c r="P179" s="18">
        <f t="shared" si="22"/>
        <v>-0.88690676109675559</v>
      </c>
    </row>
    <row r="180" spans="1:16" x14ac:dyDescent="0.15">
      <c r="A180" s="18">
        <v>89.5</v>
      </c>
      <c r="B180" s="18">
        <v>178</v>
      </c>
      <c r="D180">
        <v>648.279541015625</v>
      </c>
      <c r="E180">
        <v>537.16143798828102</v>
      </c>
      <c r="F180">
        <v>474.70831298828102</v>
      </c>
      <c r="G180">
        <v>470.64520263671898</v>
      </c>
      <c r="I180" s="19">
        <f t="shared" si="17"/>
        <v>173.57122802734398</v>
      </c>
      <c r="J180" s="19">
        <f t="shared" si="18"/>
        <v>66.516235351562045</v>
      </c>
      <c r="K180" s="19">
        <f t="shared" si="19"/>
        <v>127.00986328125055</v>
      </c>
      <c r="L180" s="20">
        <f t="shared" si="20"/>
        <v>1.9094565801861467</v>
      </c>
      <c r="M180" s="20">
        <f t="shared" si="21"/>
        <v>2.2429378691116066</v>
      </c>
      <c r="N180" s="18"/>
      <c r="O180" s="18"/>
      <c r="P180" s="18">
        <f t="shared" si="22"/>
        <v>-0.80192557607774562</v>
      </c>
    </row>
    <row r="181" spans="1:16" x14ac:dyDescent="0.15">
      <c r="A181" s="18">
        <v>90</v>
      </c>
      <c r="B181" s="18">
        <v>179</v>
      </c>
      <c r="D181">
        <v>652.68591308593795</v>
      </c>
      <c r="E181">
        <v>538.371337890625</v>
      </c>
      <c r="F181">
        <v>474.73342895507801</v>
      </c>
      <c r="G181">
        <v>469.73986816406301</v>
      </c>
      <c r="I181" s="19">
        <f t="shared" si="17"/>
        <v>177.95248413085994</v>
      </c>
      <c r="J181" s="19">
        <f t="shared" si="18"/>
        <v>68.631469726561988</v>
      </c>
      <c r="K181" s="19">
        <f t="shared" si="19"/>
        <v>129.91045532226656</v>
      </c>
      <c r="L181" s="20">
        <f t="shared" si="20"/>
        <v>1.8928700760722332</v>
      </c>
      <c r="M181" s="20">
        <f t="shared" si="21"/>
        <v>2.2282143889581705</v>
      </c>
      <c r="N181" s="18"/>
      <c r="O181" s="18"/>
      <c r="P181" s="18">
        <f t="shared" si="22"/>
        <v>-1.4530987093835739</v>
      </c>
    </row>
    <row r="182" spans="1:16" x14ac:dyDescent="0.15">
      <c r="A182" s="18">
        <v>90.5</v>
      </c>
      <c r="B182" s="18">
        <v>180</v>
      </c>
      <c r="D182">
        <v>621.43994140625</v>
      </c>
      <c r="E182">
        <v>526.55340576171898</v>
      </c>
      <c r="F182">
        <v>473.98840332031301</v>
      </c>
      <c r="G182">
        <v>469.78878784179699</v>
      </c>
      <c r="I182" s="19">
        <f t="shared" si="17"/>
        <v>147.45153808593699</v>
      </c>
      <c r="J182" s="19">
        <f t="shared" si="18"/>
        <v>56.764617919921989</v>
      </c>
      <c r="K182" s="19">
        <f t="shared" si="19"/>
        <v>107.7163055419916</v>
      </c>
      <c r="L182" s="20">
        <f t="shared" si="20"/>
        <v>1.8975958878812027</v>
      </c>
      <c r="M182" s="20">
        <f t="shared" si="21"/>
        <v>2.2348032247276173</v>
      </c>
      <c r="N182" s="18"/>
      <c r="O182" s="18"/>
      <c r="P182" s="18">
        <f t="shared" si="22"/>
        <v>-1.1616952648095762</v>
      </c>
    </row>
    <row r="183" spans="1:16" x14ac:dyDescent="0.15">
      <c r="A183" s="18">
        <v>91</v>
      </c>
      <c r="B183" s="18">
        <v>181</v>
      </c>
      <c r="D183">
        <v>617.61993408203102</v>
      </c>
      <c r="E183">
        <v>524.25164794921898</v>
      </c>
      <c r="F183">
        <v>473.75015258789102</v>
      </c>
      <c r="G183">
        <v>469.15710449218801</v>
      </c>
      <c r="I183" s="19">
        <f t="shared" si="17"/>
        <v>143.86978149414</v>
      </c>
      <c r="J183" s="19">
        <f t="shared" si="18"/>
        <v>55.094543457030966</v>
      </c>
      <c r="K183" s="19">
        <f t="shared" si="19"/>
        <v>105.30360107421834</v>
      </c>
      <c r="L183" s="20">
        <f t="shared" si="20"/>
        <v>1.9113254138560227</v>
      </c>
      <c r="M183" s="20">
        <f t="shared" si="21"/>
        <v>2.2503957746629148</v>
      </c>
      <c r="N183" s="18"/>
      <c r="O183" s="18"/>
      <c r="P183" s="18">
        <f t="shared" si="22"/>
        <v>-0.47208591350239226</v>
      </c>
    </row>
    <row r="184" spans="1:16" x14ac:dyDescent="0.15">
      <c r="A184" s="18">
        <v>91.5</v>
      </c>
      <c r="B184" s="18">
        <v>182</v>
      </c>
      <c r="D184">
        <v>620.28210449218795</v>
      </c>
      <c r="E184">
        <v>525.39971923828102</v>
      </c>
      <c r="F184">
        <v>474.51705932617199</v>
      </c>
      <c r="G184">
        <v>470.11978149414102</v>
      </c>
      <c r="I184" s="19">
        <f t="shared" si="17"/>
        <v>145.76504516601597</v>
      </c>
      <c r="J184" s="19">
        <f t="shared" si="18"/>
        <v>55.27993774414</v>
      </c>
      <c r="K184" s="19">
        <f t="shared" si="19"/>
        <v>107.06908874511797</v>
      </c>
      <c r="L184" s="20">
        <f t="shared" si="20"/>
        <v>1.9368525565401513</v>
      </c>
      <c r="M184" s="20">
        <f t="shared" si="21"/>
        <v>2.277785941307521</v>
      </c>
      <c r="N184" s="18"/>
      <c r="O184" s="18"/>
      <c r="P184" s="18">
        <f t="shared" si="22"/>
        <v>0.73929485041125798</v>
      </c>
    </row>
    <row r="185" spans="1:16" x14ac:dyDescent="0.15">
      <c r="A185" s="18">
        <v>92</v>
      </c>
      <c r="B185" s="18">
        <v>183</v>
      </c>
      <c r="D185">
        <v>616.275390625</v>
      </c>
      <c r="E185">
        <v>524.54150390625</v>
      </c>
      <c r="F185">
        <v>474.50869750976602</v>
      </c>
      <c r="G185">
        <v>469.992919921875</v>
      </c>
      <c r="I185" s="19">
        <f t="shared" si="17"/>
        <v>141.76669311523398</v>
      </c>
      <c r="J185" s="19">
        <f t="shared" si="18"/>
        <v>54.548583984375</v>
      </c>
      <c r="K185" s="19">
        <f t="shared" si="19"/>
        <v>103.58268432617149</v>
      </c>
      <c r="L185" s="20">
        <f t="shared" si="20"/>
        <v>1.8989069332366522</v>
      </c>
      <c r="M185" s="20">
        <f t="shared" si="21"/>
        <v>2.2417033419644992</v>
      </c>
      <c r="N185" s="18"/>
      <c r="O185" s="18"/>
      <c r="P185" s="18">
        <f t="shared" si="22"/>
        <v>-0.85652482178294465</v>
      </c>
    </row>
    <row r="186" spans="1:16" x14ac:dyDescent="0.15">
      <c r="A186" s="18">
        <v>92.5</v>
      </c>
      <c r="B186" s="18">
        <v>184</v>
      </c>
      <c r="D186">
        <v>609.43786621093795</v>
      </c>
      <c r="E186">
        <v>523.197509765625</v>
      </c>
      <c r="F186">
        <v>474.56857299804699</v>
      </c>
      <c r="G186">
        <v>469.92660522460898</v>
      </c>
      <c r="I186" s="19">
        <f t="shared" si="17"/>
        <v>134.86929321289097</v>
      </c>
      <c r="J186" s="19">
        <f t="shared" si="18"/>
        <v>53.270904541016023</v>
      </c>
      <c r="K186" s="19">
        <f t="shared" si="19"/>
        <v>97.579660034179753</v>
      </c>
      <c r="L186" s="20">
        <f t="shared" si="20"/>
        <v>1.8317627769779679</v>
      </c>
      <c r="M186" s="20">
        <f t="shared" si="21"/>
        <v>2.1764222096662924</v>
      </c>
      <c r="N186" s="18"/>
      <c r="O186" s="18"/>
      <c r="P186" s="18">
        <f t="shared" si="22"/>
        <v>-3.7437036016215406</v>
      </c>
    </row>
    <row r="187" spans="1:16" x14ac:dyDescent="0.15">
      <c r="A187" s="18">
        <v>93</v>
      </c>
      <c r="B187" s="18">
        <v>185</v>
      </c>
      <c r="D187">
        <v>611.25012207031295</v>
      </c>
      <c r="E187">
        <v>522.26763916015602</v>
      </c>
      <c r="F187">
        <v>474.94012451171898</v>
      </c>
      <c r="G187">
        <v>470.184814453125</v>
      </c>
      <c r="I187" s="19">
        <f t="shared" si="17"/>
        <v>136.30999755859398</v>
      </c>
      <c r="J187" s="19">
        <f t="shared" si="18"/>
        <v>52.082824707031023</v>
      </c>
      <c r="K187" s="19">
        <f t="shared" si="19"/>
        <v>99.852020263672273</v>
      </c>
      <c r="L187" s="20">
        <f t="shared" si="20"/>
        <v>1.9171775114991518</v>
      </c>
      <c r="M187" s="20">
        <f t="shared" si="21"/>
        <v>2.2636999681479537</v>
      </c>
      <c r="N187" s="18"/>
      <c r="O187" s="18"/>
      <c r="P187" s="18">
        <f t="shared" si="22"/>
        <v>0.11631664265128294</v>
      </c>
    </row>
    <row r="188" spans="1:16" x14ac:dyDescent="0.15">
      <c r="A188" s="18">
        <v>93.5</v>
      </c>
      <c r="B188" s="18">
        <v>186</v>
      </c>
      <c r="D188">
        <v>609.46417236328102</v>
      </c>
      <c r="E188">
        <v>521.40484619140602</v>
      </c>
      <c r="F188">
        <v>475.20025634765602</v>
      </c>
      <c r="G188">
        <v>470.54605102539102</v>
      </c>
      <c r="I188" s="19">
        <f t="shared" si="17"/>
        <v>134.263916015625</v>
      </c>
      <c r="J188" s="19">
        <f t="shared" si="18"/>
        <v>50.858795166015</v>
      </c>
      <c r="K188" s="19">
        <f t="shared" si="19"/>
        <v>98.662759399414512</v>
      </c>
      <c r="L188" s="20">
        <f t="shared" si="20"/>
        <v>1.9399350511028859</v>
      </c>
      <c r="M188" s="20">
        <f t="shared" si="21"/>
        <v>2.2883205317121651</v>
      </c>
      <c r="N188" s="18"/>
      <c r="O188" s="18"/>
      <c r="P188" s="18">
        <f t="shared" si="22"/>
        <v>1.2052065893750021</v>
      </c>
    </row>
    <row r="189" spans="1:16" x14ac:dyDescent="0.15">
      <c r="A189" s="18">
        <v>94</v>
      </c>
      <c r="B189" s="18">
        <v>187</v>
      </c>
      <c r="D189">
        <v>603.43218994140602</v>
      </c>
      <c r="E189">
        <v>520.03765869140602</v>
      </c>
      <c r="F189">
        <v>474.92724609375</v>
      </c>
      <c r="G189">
        <v>470.19061279296898</v>
      </c>
      <c r="I189" s="19">
        <f t="shared" si="17"/>
        <v>128.50494384765602</v>
      </c>
      <c r="J189" s="19">
        <f t="shared" si="18"/>
        <v>49.847045898437045</v>
      </c>
      <c r="K189" s="19">
        <f t="shared" si="19"/>
        <v>93.612011718750097</v>
      </c>
      <c r="L189" s="20">
        <f t="shared" si="20"/>
        <v>1.8779851449870031</v>
      </c>
      <c r="M189" s="20">
        <f t="shared" si="21"/>
        <v>2.2282336495567598</v>
      </c>
      <c r="N189" s="18"/>
      <c r="O189" s="18"/>
      <c r="P189" s="18">
        <f t="shared" si="22"/>
        <v>-1.4522468737983674</v>
      </c>
    </row>
    <row r="190" spans="1:16" x14ac:dyDescent="0.15">
      <c r="A190" s="18"/>
      <c r="B190" s="18"/>
      <c r="D190">
        <v>634.87878417968795</v>
      </c>
      <c r="E190">
        <v>530.994873046875</v>
      </c>
      <c r="F190">
        <v>474.90341186523398</v>
      </c>
      <c r="G190">
        <v>470.34835815429699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633.82720947265602</v>
      </c>
      <c r="E191">
        <v>530.88342285156295</v>
      </c>
      <c r="F191">
        <v>474.74435424804699</v>
      </c>
      <c r="G191">
        <v>470.07855224609398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V798"/>
  <sheetViews>
    <sheetView topLeftCell="A2" zoomScale="75" zoomScaleNormal="75" zoomScalePageLayoutView="75" workbookViewId="0">
      <selection activeCell="F40" sqref="F40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694.14031980000004</v>
      </c>
      <c r="E2">
        <v>543.55444339999997</v>
      </c>
      <c r="F2">
        <v>477.42489619999998</v>
      </c>
      <c r="G2">
        <v>473.23800660000001</v>
      </c>
      <c r="I2" s="7">
        <f t="shared" ref="I2:J65" si="0">D2-F2</f>
        <v>216.71542360000007</v>
      </c>
      <c r="J2" s="7">
        <f t="shared" si="0"/>
        <v>70.316436799999963</v>
      </c>
      <c r="K2" s="7">
        <f t="shared" ref="K2:K65" si="1">I2-0.7*J2</f>
        <v>167.49391784000011</v>
      </c>
      <c r="L2" s="8">
        <f t="shared" ref="L2:L65" si="2">K2/J2</f>
        <v>2.38200235197356</v>
      </c>
      <c r="M2" s="8"/>
      <c r="N2" s="18">
        <f>LINEST(V64:V104,U64:U104)</f>
        <v>-4.7403900110811626E-3</v>
      </c>
      <c r="O2" s="9">
        <f>AVERAGE(M38:M45)</f>
        <v>2.4296763987457486</v>
      </c>
    </row>
    <row r="3" spans="1:16" x14ac:dyDescent="0.15">
      <c r="A3" s="6">
        <v>1</v>
      </c>
      <c r="B3" s="6">
        <v>1</v>
      </c>
      <c r="C3" s="6" t="s">
        <v>7</v>
      </c>
      <c r="D3">
        <v>690.98193360000005</v>
      </c>
      <c r="E3">
        <v>541.56878659999995</v>
      </c>
      <c r="F3">
        <v>477.34072880000002</v>
      </c>
      <c r="G3">
        <v>473.8771362</v>
      </c>
      <c r="I3" s="7">
        <f t="shared" si="0"/>
        <v>213.64120480000003</v>
      </c>
      <c r="J3" s="7">
        <f t="shared" si="0"/>
        <v>67.691650399999958</v>
      </c>
      <c r="K3" s="7">
        <f t="shared" si="1"/>
        <v>166.25704952000007</v>
      </c>
      <c r="L3" s="8">
        <f t="shared" si="2"/>
        <v>2.4560938983990286</v>
      </c>
      <c r="M3" s="8"/>
      <c r="N3" s="18"/>
    </row>
    <row r="4" spans="1:16" ht="15" x14ac:dyDescent="0.15">
      <c r="A4" s="6">
        <v>1.5</v>
      </c>
      <c r="B4" s="6">
        <v>2</v>
      </c>
      <c r="D4">
        <v>688.08941649999997</v>
      </c>
      <c r="E4">
        <v>539.92126459999997</v>
      </c>
      <c r="F4">
        <v>477.77285769999997</v>
      </c>
      <c r="G4">
        <v>474.11047359999998</v>
      </c>
      <c r="I4" s="7">
        <f t="shared" si="0"/>
        <v>210.3165588</v>
      </c>
      <c r="J4" s="7">
        <f t="shared" si="0"/>
        <v>65.810790999999995</v>
      </c>
      <c r="K4" s="7">
        <f t="shared" si="1"/>
        <v>164.24900510000001</v>
      </c>
      <c r="L4" s="8">
        <f t="shared" si="2"/>
        <v>2.4957761881330378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681.05187990000002</v>
      </c>
      <c r="E5">
        <v>538.99261469999999</v>
      </c>
      <c r="F5">
        <v>476.76922610000003</v>
      </c>
      <c r="G5">
        <v>473.7883301</v>
      </c>
      <c r="I5" s="7">
        <f t="shared" si="0"/>
        <v>204.28265379999999</v>
      </c>
      <c r="J5" s="7">
        <f t="shared" si="0"/>
        <v>65.204284599999994</v>
      </c>
      <c r="K5" s="7">
        <f t="shared" si="1"/>
        <v>158.63965458000001</v>
      </c>
      <c r="L5" s="8">
        <f t="shared" si="2"/>
        <v>2.4329636549681588</v>
      </c>
      <c r="M5" s="8"/>
      <c r="N5" s="18">
        <f>RSQ(V64:V104,U64:U104)</f>
        <v>0.93263891056982007</v>
      </c>
    </row>
    <row r="6" spans="1:16" x14ac:dyDescent="0.15">
      <c r="A6" s="6">
        <v>2.5</v>
      </c>
      <c r="B6" s="6">
        <v>4</v>
      </c>
      <c r="C6" s="6" t="s">
        <v>5</v>
      </c>
      <c r="D6">
        <v>677.20379639999999</v>
      </c>
      <c r="E6">
        <v>538.00787349999996</v>
      </c>
      <c r="F6">
        <v>476.52761839999999</v>
      </c>
      <c r="G6">
        <v>472.58181760000002</v>
      </c>
      <c r="I6" s="7">
        <f t="shared" si="0"/>
        <v>200.67617799999999</v>
      </c>
      <c r="J6" s="7">
        <f t="shared" si="0"/>
        <v>65.426055899999938</v>
      </c>
      <c r="K6" s="7">
        <f t="shared" si="1"/>
        <v>154.87793887000004</v>
      </c>
      <c r="L6" s="8">
        <f t="shared" si="2"/>
        <v>2.3672210824800795</v>
      </c>
      <c r="M6" s="8">
        <f t="shared" ref="M6:M22" si="3">L6+ABS($N$2)*A6</f>
        <v>2.3790720575077824</v>
      </c>
      <c r="P6" s="6">
        <f t="shared" ref="P6:P69" si="4">(M6-$O$2)/$O$2*100</f>
        <v>-2.082760538155997</v>
      </c>
    </row>
    <row r="7" spans="1:16" x14ac:dyDescent="0.15">
      <c r="A7" s="6">
        <v>3</v>
      </c>
      <c r="B7" s="6">
        <v>5</v>
      </c>
      <c r="C7" s="6" t="s">
        <v>8</v>
      </c>
      <c r="D7">
        <v>671.74249269999996</v>
      </c>
      <c r="E7">
        <v>536.11071779999997</v>
      </c>
      <c r="F7">
        <v>476.54775999999998</v>
      </c>
      <c r="G7">
        <v>472.77542110000002</v>
      </c>
      <c r="I7" s="7">
        <f t="shared" si="0"/>
        <v>195.19473269999997</v>
      </c>
      <c r="J7" s="7">
        <f t="shared" si="0"/>
        <v>63.335296699999958</v>
      </c>
      <c r="K7" s="7">
        <f t="shared" si="1"/>
        <v>150.86002501000002</v>
      </c>
      <c r="L7" s="8">
        <f t="shared" si="2"/>
        <v>2.3819265539179217</v>
      </c>
      <c r="M7" s="8">
        <f t="shared" si="3"/>
        <v>2.3961477239511653</v>
      </c>
      <c r="P7" s="6">
        <f t="shared" si="4"/>
        <v>-1.3799646245850496</v>
      </c>
    </row>
    <row r="8" spans="1:16" x14ac:dyDescent="0.15">
      <c r="A8" s="6">
        <v>3.5</v>
      </c>
      <c r="B8" s="6">
        <v>6</v>
      </c>
      <c r="D8">
        <v>662.99304199999995</v>
      </c>
      <c r="E8">
        <v>533.48956299999998</v>
      </c>
      <c r="F8">
        <v>477.35931399999998</v>
      </c>
      <c r="G8">
        <v>473.9912109</v>
      </c>
      <c r="I8" s="7">
        <f t="shared" si="0"/>
        <v>185.63372799999996</v>
      </c>
      <c r="J8" s="7">
        <f t="shared" si="0"/>
        <v>59.498352099999977</v>
      </c>
      <c r="K8" s="7">
        <f t="shared" si="1"/>
        <v>143.98488153</v>
      </c>
      <c r="L8" s="8">
        <f t="shared" si="2"/>
        <v>2.4199809985997924</v>
      </c>
      <c r="M8" s="8">
        <f t="shared" si="3"/>
        <v>2.4365723636385765</v>
      </c>
      <c r="P8" s="6">
        <f t="shared" si="4"/>
        <v>0.28382235989894788</v>
      </c>
    </row>
    <row r="9" spans="1:16" x14ac:dyDescent="0.15">
      <c r="A9" s="6">
        <v>4</v>
      </c>
      <c r="B9" s="6">
        <v>7</v>
      </c>
      <c r="D9">
        <v>662.26910399999997</v>
      </c>
      <c r="E9">
        <v>532.84576419999996</v>
      </c>
      <c r="F9">
        <v>477.27362060000002</v>
      </c>
      <c r="G9">
        <v>473.28033449999998</v>
      </c>
      <c r="I9" s="7">
        <f t="shared" si="0"/>
        <v>184.99548339999996</v>
      </c>
      <c r="J9" s="7">
        <f t="shared" si="0"/>
        <v>59.565429699999981</v>
      </c>
      <c r="K9" s="7">
        <f t="shared" si="1"/>
        <v>143.29968260999996</v>
      </c>
      <c r="L9" s="8">
        <f t="shared" si="2"/>
        <v>2.4057525200728973</v>
      </c>
      <c r="M9" s="8">
        <f t="shared" si="3"/>
        <v>2.424714080117222</v>
      </c>
      <c r="P9" s="6">
        <f t="shared" si="4"/>
        <v>-0.20423784134744205</v>
      </c>
    </row>
    <row r="10" spans="1:16" x14ac:dyDescent="0.15">
      <c r="A10" s="6">
        <v>4.5</v>
      </c>
      <c r="B10" s="6">
        <v>8</v>
      </c>
      <c r="D10">
        <v>662.95831299999998</v>
      </c>
      <c r="E10">
        <v>533.36499019999997</v>
      </c>
      <c r="F10">
        <v>477.47290040000001</v>
      </c>
      <c r="G10">
        <v>473.54360960000002</v>
      </c>
      <c r="I10" s="7">
        <f t="shared" si="0"/>
        <v>185.48541259999996</v>
      </c>
      <c r="J10" s="7">
        <f t="shared" si="0"/>
        <v>59.821380599999941</v>
      </c>
      <c r="K10" s="7">
        <f t="shared" si="1"/>
        <v>143.61044618</v>
      </c>
      <c r="L10" s="8">
        <f t="shared" si="2"/>
        <v>2.4006541597604008</v>
      </c>
      <c r="M10" s="8">
        <f t="shared" si="3"/>
        <v>2.421985914810266</v>
      </c>
      <c r="P10" s="6">
        <f t="shared" si="4"/>
        <v>-0.31652297151392439</v>
      </c>
    </row>
    <row r="11" spans="1:16" x14ac:dyDescent="0.15">
      <c r="A11" s="6">
        <v>5</v>
      </c>
      <c r="B11" s="6">
        <v>9</v>
      </c>
      <c r="D11">
        <v>664.08843990000003</v>
      </c>
      <c r="E11">
        <v>532.54235840000001</v>
      </c>
      <c r="F11">
        <v>477.33557130000003</v>
      </c>
      <c r="G11">
        <v>473.47598269999997</v>
      </c>
      <c r="I11" s="7">
        <f t="shared" si="0"/>
        <v>186.7528686</v>
      </c>
      <c r="J11" s="7">
        <f t="shared" si="0"/>
        <v>59.066375700000037</v>
      </c>
      <c r="K11" s="7">
        <f t="shared" si="1"/>
        <v>145.40640560999998</v>
      </c>
      <c r="L11" s="8">
        <f t="shared" si="2"/>
        <v>2.4617458560268477</v>
      </c>
      <c r="M11" s="8">
        <f t="shared" si="3"/>
        <v>2.4854478060822536</v>
      </c>
      <c r="P11" s="6">
        <f t="shared" si="4"/>
        <v>2.2954253235243751</v>
      </c>
    </row>
    <row r="12" spans="1:16" x14ac:dyDescent="0.15">
      <c r="A12" s="6">
        <v>5.5</v>
      </c>
      <c r="B12" s="6">
        <v>10</v>
      </c>
      <c r="D12">
        <v>694.48541260000002</v>
      </c>
      <c r="E12">
        <v>543.14355469999998</v>
      </c>
      <c r="F12">
        <v>476.33349609999999</v>
      </c>
      <c r="G12">
        <v>472.47546390000002</v>
      </c>
      <c r="I12" s="7">
        <f t="shared" si="0"/>
        <v>218.15191650000003</v>
      </c>
      <c r="J12" s="7">
        <f t="shared" si="0"/>
        <v>70.668090799999959</v>
      </c>
      <c r="K12" s="7">
        <f t="shared" si="1"/>
        <v>168.68425294000005</v>
      </c>
      <c r="L12" s="8">
        <f t="shared" si="2"/>
        <v>2.3869932105198481</v>
      </c>
      <c r="M12" s="8">
        <f t="shared" si="3"/>
        <v>2.4130653555807946</v>
      </c>
      <c r="P12" s="6">
        <f t="shared" si="4"/>
        <v>-0.68367306747223489</v>
      </c>
    </row>
    <row r="13" spans="1:16" x14ac:dyDescent="0.15">
      <c r="A13" s="6">
        <v>6</v>
      </c>
      <c r="B13" s="6">
        <v>11</v>
      </c>
      <c r="D13">
        <v>697.64984130000005</v>
      </c>
      <c r="E13">
        <v>544.84899900000005</v>
      </c>
      <c r="F13">
        <v>476.08312990000002</v>
      </c>
      <c r="G13">
        <v>472.61846919999999</v>
      </c>
      <c r="I13" s="7">
        <f t="shared" si="0"/>
        <v>221.56671140000003</v>
      </c>
      <c r="J13" s="7">
        <f t="shared" si="0"/>
        <v>72.230529800000056</v>
      </c>
      <c r="K13" s="7">
        <f t="shared" si="1"/>
        <v>171.00534053999999</v>
      </c>
      <c r="L13" s="8">
        <f t="shared" si="2"/>
        <v>2.3674939255395002</v>
      </c>
      <c r="M13" s="8">
        <f t="shared" si="3"/>
        <v>2.3959362656059873</v>
      </c>
      <c r="P13" s="6">
        <f t="shared" si="4"/>
        <v>-1.3886677730902233</v>
      </c>
    </row>
    <row r="14" spans="1:16" x14ac:dyDescent="0.15">
      <c r="A14" s="6">
        <v>6.5</v>
      </c>
      <c r="B14" s="6">
        <v>12</v>
      </c>
      <c r="D14">
        <v>700.00140380000005</v>
      </c>
      <c r="E14">
        <v>545.76007079999999</v>
      </c>
      <c r="F14">
        <v>476.9442444</v>
      </c>
      <c r="G14">
        <v>473.2462463</v>
      </c>
      <c r="I14" s="7">
        <f t="shared" si="0"/>
        <v>223.05715940000005</v>
      </c>
      <c r="J14" s="7">
        <f t="shared" si="0"/>
        <v>72.513824499999998</v>
      </c>
      <c r="K14" s="7">
        <f t="shared" si="1"/>
        <v>172.29748225000006</v>
      </c>
      <c r="L14" s="8">
        <f t="shared" si="2"/>
        <v>2.3760639221283943</v>
      </c>
      <c r="M14" s="8">
        <f t="shared" si="3"/>
        <v>2.406876457200422</v>
      </c>
      <c r="P14" s="6">
        <f t="shared" si="4"/>
        <v>-0.93839416463428749</v>
      </c>
    </row>
    <row r="15" spans="1:16" x14ac:dyDescent="0.15">
      <c r="A15" s="6">
        <v>7</v>
      </c>
      <c r="B15" s="6">
        <v>13</v>
      </c>
      <c r="D15">
        <v>698.38720699999999</v>
      </c>
      <c r="E15">
        <v>544.18109130000005</v>
      </c>
      <c r="F15">
        <v>477.03924560000002</v>
      </c>
      <c r="G15">
        <v>474.03408810000002</v>
      </c>
      <c r="I15" s="7">
        <f t="shared" si="0"/>
        <v>221.34796139999997</v>
      </c>
      <c r="J15" s="7">
        <f t="shared" si="0"/>
        <v>70.147003200000029</v>
      </c>
      <c r="K15" s="7">
        <f t="shared" si="1"/>
        <v>172.24505915999995</v>
      </c>
      <c r="L15" s="8">
        <f t="shared" si="2"/>
        <v>2.4554870671937685</v>
      </c>
      <c r="M15" s="8">
        <f t="shared" si="3"/>
        <v>2.4886697972713367</v>
      </c>
      <c r="P15" s="6">
        <f t="shared" si="4"/>
        <v>2.4280352130860647</v>
      </c>
    </row>
    <row r="16" spans="1:16" x14ac:dyDescent="0.15">
      <c r="A16" s="6">
        <v>7.5</v>
      </c>
      <c r="B16" s="6">
        <v>14</v>
      </c>
      <c r="D16">
        <v>695.67810059999999</v>
      </c>
      <c r="E16">
        <v>544.10699460000001</v>
      </c>
      <c r="F16">
        <v>476.41558839999999</v>
      </c>
      <c r="G16">
        <v>473.03356930000001</v>
      </c>
      <c r="I16" s="7">
        <f t="shared" si="0"/>
        <v>219.2625122</v>
      </c>
      <c r="J16" s="7">
        <f t="shared" si="0"/>
        <v>71.073425299999997</v>
      </c>
      <c r="K16" s="7">
        <f t="shared" si="1"/>
        <v>169.51111449000001</v>
      </c>
      <c r="L16" s="8">
        <f t="shared" si="2"/>
        <v>2.3850140017101444</v>
      </c>
      <c r="M16" s="8">
        <f t="shared" si="3"/>
        <v>2.4205669267932532</v>
      </c>
      <c r="P16" s="6">
        <f t="shared" si="4"/>
        <v>-0.37492531751132979</v>
      </c>
    </row>
    <row r="17" spans="1:16" x14ac:dyDescent="0.15">
      <c r="A17" s="6">
        <v>8</v>
      </c>
      <c r="B17" s="6">
        <v>15</v>
      </c>
      <c r="D17">
        <v>696.51690670000005</v>
      </c>
      <c r="E17">
        <v>545.10095209999997</v>
      </c>
      <c r="F17">
        <v>476.07794189999998</v>
      </c>
      <c r="G17">
        <v>472.20236210000002</v>
      </c>
      <c r="I17" s="7">
        <f t="shared" si="0"/>
        <v>220.43896480000006</v>
      </c>
      <c r="J17" s="7">
        <f t="shared" si="0"/>
        <v>72.898589999999956</v>
      </c>
      <c r="K17" s="7">
        <f t="shared" si="1"/>
        <v>169.4099518000001</v>
      </c>
      <c r="L17" s="8">
        <f t="shared" si="2"/>
        <v>2.3239125996812859</v>
      </c>
      <c r="M17" s="8">
        <f t="shared" si="3"/>
        <v>2.3618357197699353</v>
      </c>
      <c r="P17" s="6">
        <f t="shared" si="4"/>
        <v>-2.7921693197840698</v>
      </c>
    </row>
    <row r="18" spans="1:16" x14ac:dyDescent="0.15">
      <c r="A18" s="6">
        <v>8.5</v>
      </c>
      <c r="B18" s="6">
        <v>16</v>
      </c>
      <c r="D18">
        <v>695.95135500000004</v>
      </c>
      <c r="E18">
        <v>543.62066649999997</v>
      </c>
      <c r="F18">
        <v>476.81674190000001</v>
      </c>
      <c r="G18">
        <v>473.11462399999999</v>
      </c>
      <c r="I18" s="7">
        <f t="shared" si="0"/>
        <v>219.13461310000002</v>
      </c>
      <c r="J18" s="7">
        <f t="shared" si="0"/>
        <v>70.506042499999978</v>
      </c>
      <c r="K18" s="7">
        <f t="shared" si="1"/>
        <v>169.78038335000005</v>
      </c>
      <c r="L18" s="8">
        <f t="shared" si="2"/>
        <v>2.4080259979135845</v>
      </c>
      <c r="M18" s="8">
        <f t="shared" si="3"/>
        <v>2.4483193130077745</v>
      </c>
      <c r="P18" s="6">
        <f t="shared" si="4"/>
        <v>0.76730029857678939</v>
      </c>
    </row>
    <row r="19" spans="1:16" x14ac:dyDescent="0.15">
      <c r="A19" s="6">
        <v>9</v>
      </c>
      <c r="B19" s="6">
        <v>17</v>
      </c>
      <c r="D19">
        <v>693.79156490000003</v>
      </c>
      <c r="E19">
        <v>543.74945070000001</v>
      </c>
      <c r="F19">
        <v>477.53121950000002</v>
      </c>
      <c r="G19">
        <v>473.41558839999999</v>
      </c>
      <c r="I19" s="7">
        <f t="shared" si="0"/>
        <v>216.26034540000001</v>
      </c>
      <c r="J19" s="7">
        <f t="shared" si="0"/>
        <v>70.333862300000021</v>
      </c>
      <c r="K19" s="7">
        <f t="shared" si="1"/>
        <v>167.02664178999999</v>
      </c>
      <c r="L19" s="8">
        <f t="shared" si="2"/>
        <v>2.3747685158760281</v>
      </c>
      <c r="M19" s="8">
        <f t="shared" si="3"/>
        <v>2.4174320259757587</v>
      </c>
      <c r="P19" s="6">
        <f t="shared" si="4"/>
        <v>-0.50395076382643866</v>
      </c>
    </row>
    <row r="20" spans="1:16" x14ac:dyDescent="0.15">
      <c r="A20" s="6">
        <v>9.5</v>
      </c>
      <c r="B20" s="6">
        <v>18</v>
      </c>
      <c r="D20">
        <v>693.76055910000002</v>
      </c>
      <c r="E20">
        <v>542.82354740000005</v>
      </c>
      <c r="F20">
        <v>476.91119379999998</v>
      </c>
      <c r="G20">
        <v>473.23129269999998</v>
      </c>
      <c r="I20" s="7">
        <f t="shared" si="0"/>
        <v>216.84936530000004</v>
      </c>
      <c r="J20" s="7">
        <f t="shared" si="0"/>
        <v>69.592254700000069</v>
      </c>
      <c r="K20" s="7">
        <f t="shared" si="1"/>
        <v>168.13478701</v>
      </c>
      <c r="L20" s="8">
        <f t="shared" si="2"/>
        <v>2.4159985580981589</v>
      </c>
      <c r="M20" s="8">
        <f t="shared" si="3"/>
        <v>2.46103226320343</v>
      </c>
      <c r="P20" s="6">
        <f t="shared" si="4"/>
        <v>1.2905366522829145</v>
      </c>
    </row>
    <row r="21" spans="1:16" x14ac:dyDescent="0.15">
      <c r="A21" s="6">
        <v>10</v>
      </c>
      <c r="B21" s="6">
        <v>19</v>
      </c>
      <c r="D21">
        <v>695.57849120000003</v>
      </c>
      <c r="E21">
        <v>543.66326900000001</v>
      </c>
      <c r="F21">
        <v>476.2638245</v>
      </c>
      <c r="G21">
        <v>472.1729431</v>
      </c>
      <c r="I21" s="7">
        <f t="shared" si="0"/>
        <v>219.31466670000003</v>
      </c>
      <c r="J21" s="7">
        <f t="shared" si="0"/>
        <v>71.490325900000016</v>
      </c>
      <c r="K21" s="7">
        <f t="shared" si="1"/>
        <v>169.27143857000002</v>
      </c>
      <c r="L21" s="8">
        <f t="shared" si="2"/>
        <v>2.3677530692303081</v>
      </c>
      <c r="M21" s="8">
        <f t="shared" si="3"/>
        <v>2.4151569693411199</v>
      </c>
      <c r="P21" s="6">
        <f t="shared" si="4"/>
        <v>-0.59758696310850024</v>
      </c>
    </row>
    <row r="22" spans="1:16" x14ac:dyDescent="0.15">
      <c r="A22" s="6">
        <v>10.5</v>
      </c>
      <c r="B22" s="6">
        <v>20</v>
      </c>
      <c r="D22">
        <v>698.75866699999995</v>
      </c>
      <c r="E22">
        <v>545.59564209999996</v>
      </c>
      <c r="F22">
        <v>476.08261110000001</v>
      </c>
      <c r="G22">
        <v>472.52038570000002</v>
      </c>
      <c r="I22" s="7">
        <f t="shared" si="0"/>
        <v>222.67605589999994</v>
      </c>
      <c r="J22" s="7">
        <f t="shared" si="0"/>
        <v>73.075256399999944</v>
      </c>
      <c r="K22" s="7">
        <f t="shared" si="1"/>
        <v>171.52337641999998</v>
      </c>
      <c r="L22" s="8">
        <f t="shared" si="2"/>
        <v>2.3472155264309151</v>
      </c>
      <c r="M22" s="8">
        <f t="shared" si="3"/>
        <v>2.3969896215472675</v>
      </c>
      <c r="P22" s="6">
        <f t="shared" si="4"/>
        <v>-1.3453140185810235</v>
      </c>
    </row>
    <row r="23" spans="1:16" x14ac:dyDescent="0.15">
      <c r="A23" s="6">
        <v>11</v>
      </c>
      <c r="B23" s="6">
        <v>21</v>
      </c>
      <c r="D23">
        <v>702.01525879999997</v>
      </c>
      <c r="E23">
        <v>547.1583862</v>
      </c>
      <c r="F23">
        <v>477.53021239999998</v>
      </c>
      <c r="G23">
        <v>473.62261960000001</v>
      </c>
      <c r="I23" s="7">
        <f t="shared" si="0"/>
        <v>224.48504639999999</v>
      </c>
      <c r="J23" s="7">
        <f t="shared" si="0"/>
        <v>73.535766599999988</v>
      </c>
      <c r="K23" s="7">
        <f t="shared" si="1"/>
        <v>173.01000977999999</v>
      </c>
      <c r="L23" s="8">
        <f t="shared" si="2"/>
        <v>2.352732796288004</v>
      </c>
      <c r="M23" s="8">
        <f>L23+ABS($N$2)*A23</f>
        <v>2.4048770864098969</v>
      </c>
      <c r="P23" s="6">
        <f t="shared" si="4"/>
        <v>-1.0206837564316622</v>
      </c>
    </row>
    <row r="24" spans="1:16" x14ac:dyDescent="0.15">
      <c r="A24" s="6">
        <v>11.5</v>
      </c>
      <c r="B24" s="6">
        <v>22</v>
      </c>
      <c r="D24">
        <v>700.39465329999996</v>
      </c>
      <c r="E24">
        <v>545.42889400000001</v>
      </c>
      <c r="F24">
        <v>477.2374878</v>
      </c>
      <c r="G24">
        <v>473.09500120000001</v>
      </c>
      <c r="I24" s="7">
        <f t="shared" si="0"/>
        <v>223.15716549999996</v>
      </c>
      <c r="J24" s="7">
        <f t="shared" si="0"/>
        <v>72.333892800000001</v>
      </c>
      <c r="K24" s="7">
        <f t="shared" si="1"/>
        <v>172.52344053999997</v>
      </c>
      <c r="L24" s="8">
        <f t="shared" si="2"/>
        <v>2.3850982418023543</v>
      </c>
      <c r="M24" s="8">
        <f t="shared" ref="M24:M87" si="5">L24+ABS($N$2)*A24</f>
        <v>2.4396127269297878</v>
      </c>
      <c r="P24" s="6">
        <f t="shared" si="4"/>
        <v>0.4089568548786402</v>
      </c>
    </row>
    <row r="25" spans="1:16" x14ac:dyDescent="0.15">
      <c r="A25" s="6">
        <v>12</v>
      </c>
      <c r="B25" s="6">
        <v>23</v>
      </c>
      <c r="D25">
        <v>698.39697269999999</v>
      </c>
      <c r="E25">
        <v>546.57250980000003</v>
      </c>
      <c r="F25">
        <v>476.1837769</v>
      </c>
      <c r="G25">
        <v>472.43829349999999</v>
      </c>
      <c r="I25" s="7">
        <f t="shared" si="0"/>
        <v>222.21319579999999</v>
      </c>
      <c r="J25" s="7">
        <f t="shared" si="0"/>
        <v>74.134216300000048</v>
      </c>
      <c r="K25" s="7">
        <f t="shared" si="1"/>
        <v>170.31924438999997</v>
      </c>
      <c r="L25" s="8">
        <f t="shared" si="2"/>
        <v>2.2974444580457494</v>
      </c>
      <c r="M25" s="8">
        <f t="shared" si="5"/>
        <v>2.3543291381787235</v>
      </c>
      <c r="P25" s="6">
        <f t="shared" si="4"/>
        <v>-3.1011232856326463</v>
      </c>
    </row>
    <row r="26" spans="1:16" x14ac:dyDescent="0.15">
      <c r="A26" s="6">
        <v>12.5</v>
      </c>
      <c r="B26" s="6">
        <v>24</v>
      </c>
      <c r="D26">
        <v>699.84252930000002</v>
      </c>
      <c r="E26">
        <v>546.24780269999997</v>
      </c>
      <c r="F26">
        <v>476.10891720000001</v>
      </c>
      <c r="G26">
        <v>472.0505981</v>
      </c>
      <c r="I26" s="7">
        <f t="shared" si="0"/>
        <v>223.73361210000002</v>
      </c>
      <c r="J26" s="7">
        <f t="shared" si="0"/>
        <v>74.197204599999964</v>
      </c>
      <c r="K26" s="7">
        <f t="shared" si="1"/>
        <v>171.79556888000005</v>
      </c>
      <c r="L26" s="8">
        <f t="shared" si="2"/>
        <v>2.3153913925215468</v>
      </c>
      <c r="M26" s="8">
        <f t="shared" si="5"/>
        <v>2.3746462676600615</v>
      </c>
      <c r="P26" s="6">
        <f t="shared" si="4"/>
        <v>-2.2649160651226992</v>
      </c>
    </row>
    <row r="27" spans="1:16" x14ac:dyDescent="0.15">
      <c r="A27" s="6">
        <v>13</v>
      </c>
      <c r="B27" s="6">
        <v>25</v>
      </c>
      <c r="D27">
        <v>699.12554929999999</v>
      </c>
      <c r="E27">
        <v>546.16534420000005</v>
      </c>
      <c r="F27">
        <v>477.50024409999997</v>
      </c>
      <c r="G27">
        <v>473.34899899999999</v>
      </c>
      <c r="I27" s="7">
        <f t="shared" si="0"/>
        <v>221.62530520000001</v>
      </c>
      <c r="J27" s="7">
        <f t="shared" si="0"/>
        <v>72.816345200000058</v>
      </c>
      <c r="K27" s="7">
        <f t="shared" si="1"/>
        <v>170.65386355999999</v>
      </c>
      <c r="L27" s="8">
        <f t="shared" si="2"/>
        <v>2.3436202832108064</v>
      </c>
      <c r="M27" s="8">
        <f t="shared" si="5"/>
        <v>2.4052453533548617</v>
      </c>
      <c r="P27" s="6">
        <f t="shared" si="4"/>
        <v>-1.0055267196692841</v>
      </c>
    </row>
    <row r="28" spans="1:16" x14ac:dyDescent="0.15">
      <c r="A28" s="6">
        <v>13.5</v>
      </c>
      <c r="B28" s="6">
        <v>26</v>
      </c>
      <c r="D28">
        <v>700.22137450000002</v>
      </c>
      <c r="E28">
        <v>546.50952150000001</v>
      </c>
      <c r="F28">
        <v>477.69488530000001</v>
      </c>
      <c r="G28">
        <v>473.48580930000003</v>
      </c>
      <c r="I28" s="7">
        <f t="shared" si="0"/>
        <v>222.52648920000001</v>
      </c>
      <c r="J28" s="7">
        <f t="shared" si="0"/>
        <v>73.023712199999977</v>
      </c>
      <c r="K28" s="7">
        <f t="shared" si="1"/>
        <v>171.40989066000003</v>
      </c>
      <c r="L28" s="8">
        <f t="shared" si="2"/>
        <v>2.3473182271333513</v>
      </c>
      <c r="M28" s="8">
        <f t="shared" si="5"/>
        <v>2.4113134922829471</v>
      </c>
      <c r="P28" s="6">
        <f t="shared" si="4"/>
        <v>-0.75577580916869436</v>
      </c>
    </row>
    <row r="29" spans="1:16" x14ac:dyDescent="0.15">
      <c r="A29" s="6">
        <v>14</v>
      </c>
      <c r="B29" s="6">
        <v>27</v>
      </c>
      <c r="D29">
        <v>700.7146606</v>
      </c>
      <c r="E29">
        <v>545.78369139999995</v>
      </c>
      <c r="F29">
        <v>475.88797</v>
      </c>
      <c r="G29">
        <v>471.98864750000001</v>
      </c>
      <c r="I29" s="7">
        <f t="shared" si="0"/>
        <v>224.82669060000001</v>
      </c>
      <c r="J29" s="7">
        <f t="shared" si="0"/>
        <v>73.795043899999939</v>
      </c>
      <c r="K29" s="7">
        <f t="shared" si="1"/>
        <v>173.17015987000005</v>
      </c>
      <c r="L29" s="8">
        <f t="shared" si="2"/>
        <v>2.3466367213584678</v>
      </c>
      <c r="M29" s="8">
        <f t="shared" si="5"/>
        <v>2.4130021815136042</v>
      </c>
      <c r="P29" s="6">
        <f t="shared" si="4"/>
        <v>-0.68627316957731255</v>
      </c>
    </row>
    <row r="30" spans="1:16" x14ac:dyDescent="0.15">
      <c r="A30" s="6">
        <v>14.5</v>
      </c>
      <c r="B30" s="6">
        <v>28</v>
      </c>
      <c r="D30">
        <v>698.75128170000005</v>
      </c>
      <c r="E30">
        <v>546.11767580000003</v>
      </c>
      <c r="F30">
        <v>476.31491089999997</v>
      </c>
      <c r="G30">
        <v>472.40631100000002</v>
      </c>
      <c r="I30" s="7">
        <f t="shared" si="0"/>
        <v>222.43637080000008</v>
      </c>
      <c r="J30" s="7">
        <f t="shared" si="0"/>
        <v>73.711364800000013</v>
      </c>
      <c r="K30" s="7">
        <f t="shared" si="1"/>
        <v>170.83841544000006</v>
      </c>
      <c r="L30" s="8">
        <f t="shared" si="2"/>
        <v>2.3176672403710539</v>
      </c>
      <c r="M30" s="8">
        <f t="shared" si="5"/>
        <v>2.3864028955317309</v>
      </c>
      <c r="P30" s="6">
        <f t="shared" si="4"/>
        <v>-1.781039781114736</v>
      </c>
    </row>
    <row r="31" spans="1:16" x14ac:dyDescent="0.15">
      <c r="A31" s="6">
        <v>15</v>
      </c>
      <c r="B31" s="6">
        <v>29</v>
      </c>
      <c r="D31">
        <v>694.76287839999998</v>
      </c>
      <c r="E31">
        <v>545.23760990000005</v>
      </c>
      <c r="F31">
        <v>477.06091309999999</v>
      </c>
      <c r="G31">
        <v>472.88900760000001</v>
      </c>
      <c r="I31" s="7">
        <f t="shared" si="0"/>
        <v>217.70196529999998</v>
      </c>
      <c r="J31" s="7">
        <f t="shared" si="0"/>
        <v>72.348602300000039</v>
      </c>
      <c r="K31" s="7">
        <f t="shared" si="1"/>
        <v>167.05794368999995</v>
      </c>
      <c r="L31" s="8">
        <f t="shared" si="2"/>
        <v>2.3090693998106424</v>
      </c>
      <c r="M31" s="8">
        <f t="shared" si="5"/>
        <v>2.38017524997686</v>
      </c>
      <c r="P31" s="6">
        <f t="shared" si="4"/>
        <v>-2.0373556245779119</v>
      </c>
    </row>
    <row r="32" spans="1:16" x14ac:dyDescent="0.15">
      <c r="A32" s="6">
        <v>15.5</v>
      </c>
      <c r="B32" s="6">
        <v>30</v>
      </c>
      <c r="D32">
        <v>696.18573000000004</v>
      </c>
      <c r="E32">
        <v>544.08569339999997</v>
      </c>
      <c r="F32">
        <v>477.6360474</v>
      </c>
      <c r="G32">
        <v>473.39492799999999</v>
      </c>
      <c r="I32" s="7">
        <f t="shared" si="0"/>
        <v>218.54968260000004</v>
      </c>
      <c r="J32" s="7">
        <f t="shared" si="0"/>
        <v>70.690765399999975</v>
      </c>
      <c r="K32" s="7">
        <f t="shared" si="1"/>
        <v>169.06614682000006</v>
      </c>
      <c r="L32" s="8">
        <f t="shared" si="2"/>
        <v>2.3916298806972618</v>
      </c>
      <c r="M32" s="8">
        <f t="shared" si="5"/>
        <v>2.46510592586902</v>
      </c>
      <c r="P32" s="6">
        <f t="shared" si="4"/>
        <v>1.4581994187193363</v>
      </c>
    </row>
    <row r="33" spans="1:16" x14ac:dyDescent="0.15">
      <c r="A33" s="6">
        <v>16</v>
      </c>
      <c r="B33" s="6">
        <v>31</v>
      </c>
      <c r="D33">
        <v>694.57293700000002</v>
      </c>
      <c r="E33">
        <v>544.77258300000005</v>
      </c>
      <c r="F33">
        <v>476.57046509999998</v>
      </c>
      <c r="G33">
        <v>472.44760129999997</v>
      </c>
      <c r="I33" s="7">
        <f t="shared" si="0"/>
        <v>218.00247190000005</v>
      </c>
      <c r="J33" s="7">
        <f t="shared" si="0"/>
        <v>72.32498170000008</v>
      </c>
      <c r="K33" s="7">
        <f t="shared" si="1"/>
        <v>167.37498470999998</v>
      </c>
      <c r="L33" s="8">
        <f t="shared" si="2"/>
        <v>2.3142070799860264</v>
      </c>
      <c r="M33" s="8">
        <f t="shared" si="5"/>
        <v>2.3900533201633252</v>
      </c>
      <c r="P33" s="6">
        <f t="shared" si="4"/>
        <v>-1.6307965374680229</v>
      </c>
    </row>
    <row r="34" spans="1:16" x14ac:dyDescent="0.15">
      <c r="A34" s="6">
        <v>16.5</v>
      </c>
      <c r="B34" s="6">
        <v>32</v>
      </c>
      <c r="D34">
        <v>695.65032959999996</v>
      </c>
      <c r="E34">
        <v>545.05792240000005</v>
      </c>
      <c r="F34">
        <v>476.50231930000001</v>
      </c>
      <c r="G34">
        <v>472.03201289999998</v>
      </c>
      <c r="I34" s="7">
        <f t="shared" si="0"/>
        <v>219.14801029999995</v>
      </c>
      <c r="J34" s="7">
        <f t="shared" si="0"/>
        <v>73.025909500000068</v>
      </c>
      <c r="K34" s="7">
        <f t="shared" si="1"/>
        <v>168.0298736499999</v>
      </c>
      <c r="L34" s="8">
        <f t="shared" si="2"/>
        <v>2.3009624227959766</v>
      </c>
      <c r="M34" s="8">
        <f t="shared" si="5"/>
        <v>2.379178857978816</v>
      </c>
      <c r="P34" s="6">
        <f t="shared" si="4"/>
        <v>-2.078364871675936</v>
      </c>
    </row>
    <row r="35" spans="1:16" x14ac:dyDescent="0.15">
      <c r="A35" s="6">
        <v>17</v>
      </c>
      <c r="B35" s="6">
        <v>33</v>
      </c>
      <c r="D35">
        <v>695.46319579999999</v>
      </c>
      <c r="E35">
        <v>544.44653319999998</v>
      </c>
      <c r="F35">
        <v>476.3113098</v>
      </c>
      <c r="G35">
        <v>472.30511469999999</v>
      </c>
      <c r="I35" s="7">
        <f t="shared" si="0"/>
        <v>219.15188599999999</v>
      </c>
      <c r="J35" s="7">
        <f t="shared" si="0"/>
        <v>72.141418499999986</v>
      </c>
      <c r="K35" s="7">
        <f t="shared" si="1"/>
        <v>168.65289304999999</v>
      </c>
      <c r="L35" s="8">
        <f t="shared" si="2"/>
        <v>2.337809493585159</v>
      </c>
      <c r="M35" s="8">
        <f t="shared" si="5"/>
        <v>2.418396123773539</v>
      </c>
      <c r="P35" s="6">
        <f t="shared" si="4"/>
        <v>-0.46427067316588938</v>
      </c>
    </row>
    <row r="36" spans="1:16" x14ac:dyDescent="0.15">
      <c r="A36" s="6">
        <v>17.5</v>
      </c>
      <c r="B36" s="6">
        <v>34</v>
      </c>
      <c r="D36">
        <v>697.14453130000004</v>
      </c>
      <c r="E36">
        <v>545.48681639999995</v>
      </c>
      <c r="F36">
        <v>477.17242429999999</v>
      </c>
      <c r="G36">
        <v>473.02890009999999</v>
      </c>
      <c r="I36" s="7">
        <f t="shared" si="0"/>
        <v>219.97210700000005</v>
      </c>
      <c r="J36" s="7">
        <f t="shared" si="0"/>
        <v>72.457916299999965</v>
      </c>
      <c r="K36" s="7">
        <f t="shared" si="1"/>
        <v>169.25156559000007</v>
      </c>
      <c r="L36" s="8">
        <f t="shared" si="2"/>
        <v>2.335860237675647</v>
      </c>
      <c r="M36" s="8">
        <f t="shared" si="5"/>
        <v>2.4188170628695675</v>
      </c>
      <c r="P36" s="6">
        <f t="shared" si="4"/>
        <v>-0.44694576947723841</v>
      </c>
    </row>
    <row r="37" spans="1:16" x14ac:dyDescent="0.15">
      <c r="A37" s="6">
        <v>18</v>
      </c>
      <c r="B37" s="6">
        <v>35</v>
      </c>
      <c r="D37">
        <v>697.65307619999999</v>
      </c>
      <c r="E37">
        <v>545.72906490000003</v>
      </c>
      <c r="F37">
        <v>477.5281372</v>
      </c>
      <c r="G37">
        <v>473.34899899999999</v>
      </c>
      <c r="I37" s="7">
        <f t="shared" si="0"/>
        <v>220.12493899999998</v>
      </c>
      <c r="J37" s="7">
        <f t="shared" si="0"/>
        <v>72.380065900000034</v>
      </c>
      <c r="K37" s="7">
        <f t="shared" si="1"/>
        <v>169.45889286999997</v>
      </c>
      <c r="L37" s="8">
        <f t="shared" si="2"/>
        <v>2.3412370624824188</v>
      </c>
      <c r="M37" s="8">
        <f t="shared" si="5"/>
        <v>2.42656408268188</v>
      </c>
      <c r="P37" s="6">
        <f t="shared" si="4"/>
        <v>-0.12809590879984187</v>
      </c>
    </row>
    <row r="38" spans="1:16" x14ac:dyDescent="0.15">
      <c r="A38" s="6">
        <v>18.5</v>
      </c>
      <c r="B38" s="6">
        <v>36</v>
      </c>
      <c r="D38">
        <v>698.05419919999997</v>
      </c>
      <c r="E38">
        <v>545.94305420000001</v>
      </c>
      <c r="F38">
        <v>477.24472050000003</v>
      </c>
      <c r="G38">
        <v>473.36654659999999</v>
      </c>
      <c r="I38" s="7">
        <f t="shared" si="0"/>
        <v>220.80947869999994</v>
      </c>
      <c r="J38" s="7">
        <f t="shared" si="0"/>
        <v>72.576507600000014</v>
      </c>
      <c r="K38" s="7">
        <f t="shared" si="1"/>
        <v>170.00592337999993</v>
      </c>
      <c r="L38" s="8">
        <f t="shared" si="2"/>
        <v>2.3424373671570811</v>
      </c>
      <c r="M38" s="8">
        <f t="shared" si="5"/>
        <v>2.4301345823620828</v>
      </c>
      <c r="P38" s="6">
        <f t="shared" si="4"/>
        <v>1.8857804132712121E-2</v>
      </c>
    </row>
    <row r="39" spans="1:16" x14ac:dyDescent="0.15">
      <c r="A39" s="6">
        <v>19</v>
      </c>
      <c r="B39" s="6">
        <v>37</v>
      </c>
      <c r="D39">
        <v>694.3867798</v>
      </c>
      <c r="E39">
        <v>543.9842529</v>
      </c>
      <c r="F39">
        <v>476.65771480000001</v>
      </c>
      <c r="G39">
        <v>473.05935670000002</v>
      </c>
      <c r="I39" s="7">
        <f t="shared" si="0"/>
        <v>217.72906499999999</v>
      </c>
      <c r="J39" s="7">
        <f t="shared" si="0"/>
        <v>70.924896199999978</v>
      </c>
      <c r="K39" s="7">
        <f t="shared" si="1"/>
        <v>168.08163766000001</v>
      </c>
      <c r="L39" s="8">
        <f t="shared" si="2"/>
        <v>2.3698538406884557</v>
      </c>
      <c r="M39" s="8">
        <f t="shared" si="5"/>
        <v>2.4599212508989976</v>
      </c>
      <c r="P39" s="6">
        <f t="shared" si="4"/>
        <v>1.2448098919206714</v>
      </c>
    </row>
    <row r="40" spans="1:16" x14ac:dyDescent="0.15">
      <c r="A40" s="6">
        <v>19.5</v>
      </c>
      <c r="B40" s="6">
        <v>38</v>
      </c>
      <c r="D40">
        <v>689.46411130000001</v>
      </c>
      <c r="E40">
        <v>543.52197269999999</v>
      </c>
      <c r="F40">
        <v>476.07641599999999</v>
      </c>
      <c r="G40">
        <v>472.12750240000003</v>
      </c>
      <c r="I40" s="7">
        <f t="shared" si="0"/>
        <v>213.38769530000002</v>
      </c>
      <c r="J40" s="7">
        <f t="shared" si="0"/>
        <v>71.394470299999966</v>
      </c>
      <c r="K40" s="7">
        <f t="shared" si="1"/>
        <v>163.41156609000004</v>
      </c>
      <c r="L40" s="8">
        <f t="shared" si="2"/>
        <v>2.2888546606388944</v>
      </c>
      <c r="M40" s="8">
        <f t="shared" si="5"/>
        <v>2.3812922658549769</v>
      </c>
      <c r="P40" s="6">
        <f t="shared" si="4"/>
        <v>-1.9913817706649592</v>
      </c>
    </row>
    <row r="41" spans="1:16" x14ac:dyDescent="0.15">
      <c r="A41" s="6">
        <v>20</v>
      </c>
      <c r="B41" s="6">
        <v>39</v>
      </c>
      <c r="D41">
        <v>690.79620360000001</v>
      </c>
      <c r="E41">
        <v>543.75170900000001</v>
      </c>
      <c r="F41">
        <v>476.29684450000002</v>
      </c>
      <c r="G41">
        <v>472.28652949999997</v>
      </c>
      <c r="I41" s="7">
        <f t="shared" si="0"/>
        <v>214.49935909999999</v>
      </c>
      <c r="J41" s="7">
        <f t="shared" si="0"/>
        <v>71.465179500000033</v>
      </c>
      <c r="K41" s="7">
        <f t="shared" si="1"/>
        <v>164.47373344999997</v>
      </c>
      <c r="L41" s="8">
        <f t="shared" si="2"/>
        <v>2.30145274384989</v>
      </c>
      <c r="M41" s="8">
        <f t="shared" si="5"/>
        <v>2.396260544071513</v>
      </c>
      <c r="P41" s="6">
        <f t="shared" si="4"/>
        <v>-1.3753212029176216</v>
      </c>
    </row>
    <row r="42" spans="1:16" x14ac:dyDescent="0.15">
      <c r="A42" s="6">
        <v>20.5</v>
      </c>
      <c r="B42" s="6">
        <v>40</v>
      </c>
      <c r="D42">
        <v>690.22277829999996</v>
      </c>
      <c r="E42">
        <v>542.83001709999996</v>
      </c>
      <c r="F42">
        <v>477.3515625</v>
      </c>
      <c r="G42">
        <v>473.21734620000001</v>
      </c>
      <c r="I42" s="7">
        <f t="shared" si="0"/>
        <v>212.87121579999996</v>
      </c>
      <c r="J42" s="7">
        <f t="shared" si="0"/>
        <v>69.612670899999955</v>
      </c>
      <c r="K42" s="7">
        <f t="shared" si="1"/>
        <v>164.14234617</v>
      </c>
      <c r="L42" s="8">
        <f t="shared" si="2"/>
        <v>2.3579377726476531</v>
      </c>
      <c r="M42" s="8">
        <f t="shared" si="5"/>
        <v>2.4551157678748168</v>
      </c>
      <c r="P42" s="6">
        <f t="shared" si="4"/>
        <v>1.0470270502771704</v>
      </c>
    </row>
    <row r="43" spans="1:16" x14ac:dyDescent="0.15">
      <c r="A43" s="6">
        <v>21</v>
      </c>
      <c r="B43" s="6">
        <v>41</v>
      </c>
      <c r="D43">
        <v>690.11395259999995</v>
      </c>
      <c r="E43">
        <v>542.81799320000005</v>
      </c>
      <c r="F43">
        <v>476.28445429999999</v>
      </c>
      <c r="G43">
        <v>472.5431213</v>
      </c>
      <c r="I43" s="7">
        <f t="shared" si="0"/>
        <v>213.82949829999995</v>
      </c>
      <c r="J43" s="7">
        <f t="shared" si="0"/>
        <v>70.274871900000051</v>
      </c>
      <c r="K43" s="7">
        <f t="shared" si="1"/>
        <v>164.63708796999993</v>
      </c>
      <c r="L43" s="8">
        <f t="shared" si="2"/>
        <v>2.3427589907851516</v>
      </c>
      <c r="M43" s="8">
        <f t="shared" si="5"/>
        <v>2.4423071810178558</v>
      </c>
      <c r="P43" s="6">
        <f t="shared" si="4"/>
        <v>0.51985450731741545</v>
      </c>
    </row>
    <row r="44" spans="1:16" x14ac:dyDescent="0.15">
      <c r="A44" s="6">
        <v>21.5</v>
      </c>
      <c r="B44" s="6">
        <v>42</v>
      </c>
      <c r="D44">
        <v>694.48358150000001</v>
      </c>
      <c r="E44">
        <v>545.36083980000001</v>
      </c>
      <c r="F44">
        <v>476.39907840000001</v>
      </c>
      <c r="G44">
        <v>472.3634338</v>
      </c>
      <c r="I44" s="7">
        <f t="shared" si="0"/>
        <v>218.08450310000001</v>
      </c>
      <c r="J44" s="7">
        <f t="shared" si="0"/>
        <v>72.997406000000012</v>
      </c>
      <c r="K44" s="7">
        <f t="shared" si="1"/>
        <v>166.98631890000001</v>
      </c>
      <c r="L44" s="8">
        <f t="shared" si="2"/>
        <v>2.2875651074505301</v>
      </c>
      <c r="M44" s="8">
        <f t="shared" si="5"/>
        <v>2.3894834926887749</v>
      </c>
      <c r="P44" s="6">
        <f t="shared" si="4"/>
        <v>-1.6542493509720935</v>
      </c>
    </row>
    <row r="45" spans="1:16" x14ac:dyDescent="0.15">
      <c r="A45" s="6">
        <v>22</v>
      </c>
      <c r="B45" s="6">
        <v>43</v>
      </c>
      <c r="D45">
        <v>693.97497559999999</v>
      </c>
      <c r="E45">
        <v>544.1329346</v>
      </c>
      <c r="F45">
        <v>477.2256165</v>
      </c>
      <c r="G45">
        <v>473.72793580000001</v>
      </c>
      <c r="I45" s="7">
        <f t="shared" si="0"/>
        <v>216.74935909999999</v>
      </c>
      <c r="J45" s="7">
        <f t="shared" si="0"/>
        <v>70.404998799999987</v>
      </c>
      <c r="K45" s="7">
        <f t="shared" si="1"/>
        <v>167.46585994</v>
      </c>
      <c r="L45" s="8">
        <f t="shared" si="2"/>
        <v>2.3786075249531859</v>
      </c>
      <c r="M45" s="8">
        <f t="shared" si="5"/>
        <v>2.4828961051969713</v>
      </c>
      <c r="P45" s="6">
        <f t="shared" si="4"/>
        <v>2.1904030709067235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706.85546880000004</v>
      </c>
      <c r="E46">
        <v>550.32421880000004</v>
      </c>
      <c r="F46">
        <v>475.72689819999999</v>
      </c>
      <c r="G46">
        <v>472.33093259999998</v>
      </c>
      <c r="I46" s="7">
        <f t="shared" si="0"/>
        <v>231.12857060000005</v>
      </c>
      <c r="J46" s="7">
        <f t="shared" si="0"/>
        <v>77.993286200000057</v>
      </c>
      <c r="K46" s="7">
        <f t="shared" si="1"/>
        <v>176.53327025999999</v>
      </c>
      <c r="L46" s="8">
        <f t="shared" si="2"/>
        <v>2.263441878924187</v>
      </c>
      <c r="M46" s="8">
        <f t="shared" si="5"/>
        <v>2.370100654173513</v>
      </c>
      <c r="P46" s="6">
        <f t="shared" si="4"/>
        <v>-2.4520032627797619</v>
      </c>
    </row>
    <row r="47" spans="1:16" x14ac:dyDescent="0.15">
      <c r="A47" s="6">
        <v>23</v>
      </c>
      <c r="B47" s="6">
        <v>45</v>
      </c>
      <c r="D47">
        <v>708.97174070000005</v>
      </c>
      <c r="E47">
        <v>549.96295169999996</v>
      </c>
      <c r="F47">
        <v>476.34744260000002</v>
      </c>
      <c r="G47">
        <v>473.19360349999999</v>
      </c>
      <c r="I47" s="7">
        <f t="shared" si="0"/>
        <v>232.62429810000003</v>
      </c>
      <c r="J47" s="7">
        <f t="shared" si="0"/>
        <v>76.769348199999968</v>
      </c>
      <c r="K47" s="7">
        <f t="shared" si="1"/>
        <v>178.88575436000005</v>
      </c>
      <c r="L47" s="8">
        <f t="shared" si="2"/>
        <v>2.330171592625299</v>
      </c>
      <c r="M47" s="8">
        <f t="shared" si="5"/>
        <v>2.4392005628801656</v>
      </c>
      <c r="P47" s="6">
        <f t="shared" si="4"/>
        <v>0.39199311230638012</v>
      </c>
    </row>
    <row r="48" spans="1:16" x14ac:dyDescent="0.15">
      <c r="A48" s="6">
        <v>23.5</v>
      </c>
      <c r="B48" s="6">
        <v>46</v>
      </c>
      <c r="D48">
        <v>703.06207280000001</v>
      </c>
      <c r="E48">
        <v>548.07318120000002</v>
      </c>
      <c r="F48">
        <v>475.66235349999999</v>
      </c>
      <c r="G48">
        <v>472.50747680000001</v>
      </c>
      <c r="I48" s="7">
        <f t="shared" si="0"/>
        <v>227.39971930000002</v>
      </c>
      <c r="J48" s="7">
        <f t="shared" si="0"/>
        <v>75.565704400000016</v>
      </c>
      <c r="K48" s="7">
        <f t="shared" si="1"/>
        <v>174.50372622</v>
      </c>
      <c r="L48" s="8">
        <f t="shared" si="2"/>
        <v>2.309297949454435</v>
      </c>
      <c r="M48" s="8">
        <f t="shared" si="5"/>
        <v>2.4206971147148422</v>
      </c>
      <c r="P48" s="6">
        <f t="shared" si="4"/>
        <v>-0.36956707632101626</v>
      </c>
    </row>
    <row r="49" spans="1:22" x14ac:dyDescent="0.15">
      <c r="A49" s="6">
        <v>24</v>
      </c>
      <c r="B49" s="6">
        <v>47</v>
      </c>
      <c r="D49">
        <v>701.45019530000002</v>
      </c>
      <c r="E49">
        <v>546.87445070000001</v>
      </c>
      <c r="F49">
        <v>474.95715330000002</v>
      </c>
      <c r="G49">
        <v>471.5559998</v>
      </c>
      <c r="I49" s="7">
        <f t="shared" si="0"/>
        <v>226.493042</v>
      </c>
      <c r="J49" s="7">
        <f t="shared" si="0"/>
        <v>75.318450900000016</v>
      </c>
      <c r="K49" s="7">
        <f t="shared" si="1"/>
        <v>173.77012636999999</v>
      </c>
      <c r="L49" s="8">
        <f t="shared" si="2"/>
        <v>2.3071388789011849</v>
      </c>
      <c r="M49" s="8">
        <f t="shared" si="5"/>
        <v>2.4209082391671326</v>
      </c>
      <c r="P49" s="6">
        <f t="shared" si="4"/>
        <v>-0.36087767009393923</v>
      </c>
    </row>
    <row r="50" spans="1:22" x14ac:dyDescent="0.15">
      <c r="A50" s="6">
        <v>24.5</v>
      </c>
      <c r="B50" s="6">
        <v>48</v>
      </c>
      <c r="D50">
        <v>697.91662599999995</v>
      </c>
      <c r="E50">
        <v>546.34551999999996</v>
      </c>
      <c r="F50">
        <v>476.0118713</v>
      </c>
      <c r="G50">
        <v>472.91635129999997</v>
      </c>
      <c r="I50" s="7">
        <f t="shared" si="0"/>
        <v>221.90475469999996</v>
      </c>
      <c r="J50" s="7">
        <f t="shared" si="0"/>
        <v>73.429168699999991</v>
      </c>
      <c r="K50" s="7">
        <f t="shared" si="1"/>
        <v>170.50433660999997</v>
      </c>
      <c r="L50" s="8">
        <f t="shared" si="2"/>
        <v>2.3220246072321391</v>
      </c>
      <c r="M50" s="8">
        <f t="shared" si="5"/>
        <v>2.4381641625036274</v>
      </c>
      <c r="P50" s="6">
        <f t="shared" si="4"/>
        <v>0.34933721059563405</v>
      </c>
    </row>
    <row r="51" spans="1:22" x14ac:dyDescent="0.15">
      <c r="A51" s="6">
        <v>25</v>
      </c>
      <c r="B51" s="6">
        <v>49</v>
      </c>
      <c r="D51">
        <v>697.67901610000001</v>
      </c>
      <c r="E51">
        <v>545.66741939999997</v>
      </c>
      <c r="F51">
        <v>475.53073119999999</v>
      </c>
      <c r="G51">
        <v>472.54775999999998</v>
      </c>
      <c r="I51" s="7">
        <f t="shared" si="0"/>
        <v>222.14828490000002</v>
      </c>
      <c r="J51" s="7">
        <f t="shared" si="0"/>
        <v>73.119659399999989</v>
      </c>
      <c r="K51" s="7">
        <f t="shared" si="1"/>
        <v>170.96452332000004</v>
      </c>
      <c r="L51" s="8">
        <f t="shared" si="2"/>
        <v>2.3381471511613752</v>
      </c>
      <c r="M51" s="8">
        <f t="shared" si="5"/>
        <v>2.4566569014384041</v>
      </c>
      <c r="P51" s="6">
        <f t="shared" si="4"/>
        <v>1.1104566314503208</v>
      </c>
    </row>
    <row r="52" spans="1:22" x14ac:dyDescent="0.15">
      <c r="A52" s="6">
        <v>25.5</v>
      </c>
      <c r="B52" s="6">
        <v>50</v>
      </c>
      <c r="D52">
        <v>697.97082520000004</v>
      </c>
      <c r="E52">
        <v>545.93005370000003</v>
      </c>
      <c r="F52">
        <v>475.54827879999999</v>
      </c>
      <c r="G52">
        <v>472.3319702</v>
      </c>
      <c r="I52" s="7">
        <f t="shared" si="0"/>
        <v>222.42254640000004</v>
      </c>
      <c r="J52" s="7">
        <f t="shared" si="0"/>
        <v>73.59808350000003</v>
      </c>
      <c r="K52" s="7">
        <f t="shared" si="1"/>
        <v>170.90388795000001</v>
      </c>
      <c r="L52" s="8">
        <f t="shared" si="2"/>
        <v>2.3221241616977695</v>
      </c>
      <c r="M52" s="8">
        <f t="shared" si="5"/>
        <v>2.443004106980339</v>
      </c>
      <c r="P52" s="6">
        <f t="shared" si="4"/>
        <v>0.54853840789129149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687.23480219999999</v>
      </c>
      <c r="E53">
        <v>543.03796390000002</v>
      </c>
      <c r="F53">
        <v>476.10427859999999</v>
      </c>
      <c r="G53">
        <v>472.86111449999999</v>
      </c>
      <c r="I53" s="7">
        <f t="shared" si="0"/>
        <v>211.1305236</v>
      </c>
      <c r="J53" s="7">
        <f t="shared" si="0"/>
        <v>70.176849400000037</v>
      </c>
      <c r="K53" s="7">
        <f t="shared" si="1"/>
        <v>162.00672901999997</v>
      </c>
      <c r="L53" s="8">
        <f t="shared" si="2"/>
        <v>2.3085494775717286</v>
      </c>
      <c r="M53" s="8">
        <f t="shared" si="5"/>
        <v>2.4317996178598387</v>
      </c>
      <c r="P53" s="6">
        <f t="shared" si="4"/>
        <v>8.7386909433129933E-2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687.81933590000006</v>
      </c>
      <c r="E54">
        <v>542.47521970000003</v>
      </c>
      <c r="F54">
        <v>475.5606689</v>
      </c>
      <c r="G54">
        <v>472.24108890000002</v>
      </c>
      <c r="I54" s="7">
        <f t="shared" si="0"/>
        <v>212.25866700000006</v>
      </c>
      <c r="J54" s="7">
        <f t="shared" si="0"/>
        <v>70.234130800000003</v>
      </c>
      <c r="K54" s="7">
        <f t="shared" si="1"/>
        <v>163.09477544000006</v>
      </c>
      <c r="L54" s="8">
        <f t="shared" si="2"/>
        <v>2.3221583805804009</v>
      </c>
      <c r="M54" s="8">
        <f t="shared" si="5"/>
        <v>2.4477787158740516</v>
      </c>
      <c r="P54" s="6">
        <f t="shared" si="4"/>
        <v>0.74505053996687876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694.95690920000004</v>
      </c>
      <c r="E55">
        <v>545.71514890000003</v>
      </c>
      <c r="F55">
        <v>474.97262569999998</v>
      </c>
      <c r="G55">
        <v>471.86578370000001</v>
      </c>
      <c r="I55" s="7">
        <f t="shared" si="0"/>
        <v>219.98428350000006</v>
      </c>
      <c r="J55" s="7">
        <f t="shared" si="0"/>
        <v>73.849365200000022</v>
      </c>
      <c r="K55" s="7">
        <f t="shared" si="1"/>
        <v>168.28972786000006</v>
      </c>
      <c r="L55" s="8">
        <f t="shared" si="2"/>
        <v>2.2788242986819878</v>
      </c>
      <c r="M55" s="8">
        <f t="shared" si="5"/>
        <v>2.406814828981179</v>
      </c>
      <c r="P55" s="6">
        <f t="shared" si="4"/>
        <v>-0.94093064312478736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702.88696289999996</v>
      </c>
      <c r="E56">
        <v>548.05419919999997</v>
      </c>
      <c r="F56">
        <v>475.87557980000003</v>
      </c>
      <c r="G56">
        <v>472.78369140000001</v>
      </c>
      <c r="I56" s="7">
        <f t="shared" si="0"/>
        <v>227.01138309999993</v>
      </c>
      <c r="J56" s="7">
        <f t="shared" si="0"/>
        <v>75.270507799999962</v>
      </c>
      <c r="K56" s="7">
        <f t="shared" si="1"/>
        <v>174.32202763999996</v>
      </c>
      <c r="L56" s="8">
        <f t="shared" si="2"/>
        <v>2.3159406351181815</v>
      </c>
      <c r="M56" s="8">
        <f t="shared" si="5"/>
        <v>2.4463013604229134</v>
      </c>
      <c r="P56" s="6">
        <f t="shared" si="4"/>
        <v>0.68424592203912116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703.78924559999996</v>
      </c>
      <c r="E57">
        <v>547.92498780000005</v>
      </c>
      <c r="F57">
        <v>476.05368040000002</v>
      </c>
      <c r="G57">
        <v>473.48837279999998</v>
      </c>
      <c r="I57" s="7">
        <f t="shared" si="0"/>
        <v>227.73556519999994</v>
      </c>
      <c r="J57" s="7">
        <f t="shared" si="0"/>
        <v>74.436615000000074</v>
      </c>
      <c r="K57" s="7">
        <f t="shared" si="1"/>
        <v>175.62993469999989</v>
      </c>
      <c r="L57" s="8">
        <f t="shared" si="2"/>
        <v>2.3594562259447143</v>
      </c>
      <c r="M57" s="8">
        <f t="shared" si="5"/>
        <v>2.4921871462549867</v>
      </c>
      <c r="P57" s="6">
        <f t="shared" si="4"/>
        <v>2.572801363239464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698.39599610000005</v>
      </c>
      <c r="E58">
        <v>546.54608150000001</v>
      </c>
      <c r="F58">
        <v>476.2849731</v>
      </c>
      <c r="G58">
        <v>473.6329346</v>
      </c>
      <c r="I58" s="7">
        <f t="shared" si="0"/>
        <v>222.11102300000005</v>
      </c>
      <c r="J58" s="7">
        <f t="shared" si="0"/>
        <v>72.913146900000015</v>
      </c>
      <c r="K58" s="7">
        <f t="shared" si="1"/>
        <v>171.07182017000002</v>
      </c>
      <c r="L58" s="8">
        <f t="shared" si="2"/>
        <v>2.3462410750783271</v>
      </c>
      <c r="M58" s="8">
        <f t="shared" si="5"/>
        <v>2.4813421903941402</v>
      </c>
      <c r="P58" s="6">
        <f t="shared" si="4"/>
        <v>2.1264474427566809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697.38952640000002</v>
      </c>
      <c r="E59">
        <v>546.84344480000004</v>
      </c>
      <c r="F59">
        <v>476.95199580000002</v>
      </c>
      <c r="G59">
        <v>473.20391849999999</v>
      </c>
      <c r="I59" s="7">
        <f t="shared" si="0"/>
        <v>220.4375306</v>
      </c>
      <c r="J59" s="7">
        <f t="shared" si="0"/>
        <v>73.639526300000057</v>
      </c>
      <c r="K59" s="7">
        <f t="shared" si="1"/>
        <v>168.88986218999997</v>
      </c>
      <c r="L59" s="8">
        <f t="shared" si="2"/>
        <v>2.2934675258767907</v>
      </c>
      <c r="M59" s="8">
        <f t="shared" si="5"/>
        <v>2.4309388361981443</v>
      </c>
      <c r="P59" s="6">
        <f t="shared" si="4"/>
        <v>5.195907788573962E-2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696.18249509999998</v>
      </c>
      <c r="E60">
        <v>545.58959960000004</v>
      </c>
      <c r="F60">
        <v>476.49356080000001</v>
      </c>
      <c r="G60">
        <v>473.18481450000002</v>
      </c>
      <c r="I60" s="7">
        <f t="shared" si="0"/>
        <v>219.68893429999997</v>
      </c>
      <c r="J60" s="7">
        <f t="shared" si="0"/>
        <v>72.404785100000026</v>
      </c>
      <c r="K60" s="7">
        <f t="shared" si="1"/>
        <v>169.00558472999995</v>
      </c>
      <c r="L60" s="8">
        <f t="shared" si="2"/>
        <v>2.3341770091104088</v>
      </c>
      <c r="M60" s="8">
        <f t="shared" si="5"/>
        <v>2.474018514437303</v>
      </c>
      <c r="P60" s="6">
        <f t="shared" si="4"/>
        <v>1.8250214602423926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696.82769780000001</v>
      </c>
      <c r="E61">
        <v>546.22509769999999</v>
      </c>
      <c r="F61">
        <v>475.86163329999999</v>
      </c>
      <c r="G61">
        <v>473.00360110000003</v>
      </c>
      <c r="I61" s="7">
        <f t="shared" si="0"/>
        <v>220.96606450000002</v>
      </c>
      <c r="J61" s="7">
        <f t="shared" si="0"/>
        <v>73.221496599999966</v>
      </c>
      <c r="K61" s="7">
        <f t="shared" si="1"/>
        <v>169.71101688000005</v>
      </c>
      <c r="L61" s="8">
        <f t="shared" si="2"/>
        <v>2.3177758549119867</v>
      </c>
      <c r="M61" s="8">
        <f t="shared" si="5"/>
        <v>2.4599875552444215</v>
      </c>
      <c r="P61" s="6">
        <f t="shared" si="4"/>
        <v>1.2475388292169345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693.8203125</v>
      </c>
      <c r="E62">
        <v>544.90594480000004</v>
      </c>
      <c r="F62">
        <v>475.61486819999999</v>
      </c>
      <c r="G62">
        <v>472.42230219999999</v>
      </c>
      <c r="I62" s="7">
        <f t="shared" si="0"/>
        <v>218.20544430000001</v>
      </c>
      <c r="J62" s="7">
        <f t="shared" si="0"/>
        <v>72.483642600000053</v>
      </c>
      <c r="K62" s="7">
        <f t="shared" si="1"/>
        <v>167.46689447999998</v>
      </c>
      <c r="L62" s="8">
        <f t="shared" si="2"/>
        <v>2.3104094727159845</v>
      </c>
      <c r="M62" s="8">
        <f t="shared" si="5"/>
        <v>2.4549913680539599</v>
      </c>
      <c r="P62" s="6">
        <f t="shared" si="4"/>
        <v>1.0419070342568848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684.40942380000001</v>
      </c>
      <c r="E63">
        <v>542.87817380000001</v>
      </c>
      <c r="F63">
        <v>475.60559080000002</v>
      </c>
      <c r="G63">
        <v>472.3639526</v>
      </c>
      <c r="I63" s="7">
        <f t="shared" si="0"/>
        <v>208.803833</v>
      </c>
      <c r="J63" s="7">
        <f t="shared" si="0"/>
        <v>70.514221200000009</v>
      </c>
      <c r="K63" s="7">
        <f t="shared" si="1"/>
        <v>159.44387816</v>
      </c>
      <c r="L63" s="8">
        <f t="shared" si="2"/>
        <v>2.2611591739454675</v>
      </c>
      <c r="M63" s="8">
        <f t="shared" si="5"/>
        <v>2.4081112642889835</v>
      </c>
      <c r="P63" s="6">
        <f t="shared" si="4"/>
        <v>-0.88757229019870709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690.68829349999999</v>
      </c>
      <c r="E64">
        <v>544.54608150000001</v>
      </c>
      <c r="F64">
        <v>475.78265379999999</v>
      </c>
      <c r="G64">
        <v>472.51834109999999</v>
      </c>
      <c r="I64" s="7">
        <f t="shared" si="0"/>
        <v>214.90563969999999</v>
      </c>
      <c r="J64" s="7">
        <f t="shared" si="0"/>
        <v>72.027740400000027</v>
      </c>
      <c r="K64" s="7">
        <f t="shared" si="1"/>
        <v>164.48622141999999</v>
      </c>
      <c r="L64" s="8">
        <f t="shared" si="2"/>
        <v>2.283651000385956</v>
      </c>
      <c r="M64" s="8">
        <f t="shared" si="5"/>
        <v>2.4329732857350126</v>
      </c>
      <c r="P64" s="6">
        <f t="shared" si="4"/>
        <v>0.13569243175617654</v>
      </c>
      <c r="R64" s="29"/>
      <c r="S64" s="29"/>
      <c r="T64" s="29"/>
      <c r="U64" s="18">
        <v>12.5</v>
      </c>
      <c r="V64" s="20">
        <f t="shared" ref="V64:V83" si="6">L26</f>
        <v>2.3153913925215468</v>
      </c>
    </row>
    <row r="65" spans="1:22" x14ac:dyDescent="0.15">
      <c r="A65" s="6">
        <v>32</v>
      </c>
      <c r="B65" s="6">
        <v>63</v>
      </c>
      <c r="D65">
        <v>693.23388669999997</v>
      </c>
      <c r="E65">
        <v>545.46783449999998</v>
      </c>
      <c r="F65">
        <v>476.02685550000001</v>
      </c>
      <c r="G65">
        <v>472.48477170000001</v>
      </c>
      <c r="I65" s="7">
        <f t="shared" si="0"/>
        <v>217.20703119999996</v>
      </c>
      <c r="J65" s="7">
        <f t="shared" si="0"/>
        <v>72.983062799999971</v>
      </c>
      <c r="K65" s="7">
        <f t="shared" si="1"/>
        <v>166.11888723999999</v>
      </c>
      <c r="L65" s="8">
        <f t="shared" si="2"/>
        <v>2.2761292944806373</v>
      </c>
      <c r="M65" s="8">
        <f t="shared" si="5"/>
        <v>2.4278217748352344</v>
      </c>
      <c r="P65" s="6">
        <f t="shared" si="4"/>
        <v>-7.6332136718764709E-2</v>
      </c>
      <c r="U65" s="18">
        <v>13</v>
      </c>
      <c r="V65" s="20">
        <f t="shared" si="6"/>
        <v>2.3436202832108064</v>
      </c>
    </row>
    <row r="66" spans="1:22" x14ac:dyDescent="0.15">
      <c r="A66" s="6">
        <v>32.5</v>
      </c>
      <c r="B66" s="6">
        <v>64</v>
      </c>
      <c r="D66">
        <v>694.22558590000006</v>
      </c>
      <c r="E66">
        <v>545.90270999999996</v>
      </c>
      <c r="F66">
        <v>476.05523679999999</v>
      </c>
      <c r="G66">
        <v>472.94992070000001</v>
      </c>
      <c r="I66" s="7">
        <f t="shared" ref="I66:J129" si="7">D66-F66</f>
        <v>218.17034910000007</v>
      </c>
      <c r="J66" s="7">
        <f t="shared" si="7"/>
        <v>72.952789299999949</v>
      </c>
      <c r="K66" s="7">
        <f t="shared" ref="K66:K129" si="8">I66-0.7*J66</f>
        <v>167.1033965900001</v>
      </c>
      <c r="L66" s="8">
        <f t="shared" ref="L66:L129" si="9">K66/J66</f>
        <v>2.2905689856878468</v>
      </c>
      <c r="M66" s="8">
        <f t="shared" si="5"/>
        <v>2.4446316610479846</v>
      </c>
      <c r="P66" s="6">
        <f t="shared" si="4"/>
        <v>0.61552486207448087</v>
      </c>
      <c r="U66" s="18">
        <v>13.5</v>
      </c>
      <c r="V66" s="20">
        <f t="shared" si="6"/>
        <v>2.3473182271333513</v>
      </c>
    </row>
    <row r="67" spans="1:22" x14ac:dyDescent="0.15">
      <c r="A67" s="6">
        <v>33</v>
      </c>
      <c r="B67" s="6">
        <v>65</v>
      </c>
      <c r="D67">
        <v>691.47198490000005</v>
      </c>
      <c r="E67">
        <v>544.61785889999999</v>
      </c>
      <c r="F67">
        <v>476.1904907</v>
      </c>
      <c r="G67">
        <v>473.2607117</v>
      </c>
      <c r="I67" s="7">
        <f t="shared" si="7"/>
        <v>215.28149420000005</v>
      </c>
      <c r="J67" s="7">
        <f t="shared" si="7"/>
        <v>71.357147199999986</v>
      </c>
      <c r="K67" s="7">
        <f t="shared" si="8"/>
        <v>165.33149116000007</v>
      </c>
      <c r="L67" s="8">
        <f t="shared" si="9"/>
        <v>2.3169576930620357</v>
      </c>
      <c r="M67" s="8">
        <f t="shared" si="5"/>
        <v>2.473390563427714</v>
      </c>
      <c r="P67" s="6">
        <f t="shared" si="4"/>
        <v>1.7991764131442205</v>
      </c>
      <c r="U67" s="18">
        <v>14</v>
      </c>
      <c r="V67" s="20">
        <f t="shared" si="6"/>
        <v>2.3466367213584678</v>
      </c>
    </row>
    <row r="68" spans="1:22" x14ac:dyDescent="0.15">
      <c r="A68" s="6">
        <v>33.5</v>
      </c>
      <c r="B68" s="6">
        <v>66</v>
      </c>
      <c r="D68">
        <v>688.01434329999995</v>
      </c>
      <c r="E68">
        <v>544.36871340000005</v>
      </c>
      <c r="F68">
        <v>475.82757570000001</v>
      </c>
      <c r="G68">
        <v>473.36190800000003</v>
      </c>
      <c r="I68" s="7">
        <f t="shared" si="7"/>
        <v>212.18676759999994</v>
      </c>
      <c r="J68" s="7">
        <f t="shared" si="7"/>
        <v>71.006805400000019</v>
      </c>
      <c r="K68" s="7">
        <f t="shared" si="8"/>
        <v>162.48200381999993</v>
      </c>
      <c r="L68" s="8">
        <f t="shared" si="9"/>
        <v>2.2882595957485492</v>
      </c>
      <c r="M68" s="8">
        <f t="shared" si="5"/>
        <v>2.4470626611197681</v>
      </c>
      <c r="P68" s="6">
        <f t="shared" si="4"/>
        <v>0.71557934147093361</v>
      </c>
      <c r="U68" s="18">
        <v>14.5</v>
      </c>
      <c r="V68" s="20">
        <f t="shared" si="6"/>
        <v>2.3176672403710539</v>
      </c>
    </row>
    <row r="69" spans="1:22" x14ac:dyDescent="0.15">
      <c r="A69" s="6">
        <v>34</v>
      </c>
      <c r="B69" s="6">
        <v>67</v>
      </c>
      <c r="D69">
        <v>688.7990112</v>
      </c>
      <c r="E69">
        <v>544.02966309999999</v>
      </c>
      <c r="F69">
        <v>476.50024409999997</v>
      </c>
      <c r="G69">
        <v>473.2958069</v>
      </c>
      <c r="I69" s="7">
        <f t="shared" si="7"/>
        <v>212.29876710000002</v>
      </c>
      <c r="J69" s="7">
        <f t="shared" si="7"/>
        <v>70.733856199999991</v>
      </c>
      <c r="K69" s="7">
        <f t="shared" si="8"/>
        <v>162.78506776000003</v>
      </c>
      <c r="L69" s="8">
        <f t="shared" si="9"/>
        <v>2.3013741439421205</v>
      </c>
      <c r="M69" s="8">
        <f t="shared" si="5"/>
        <v>2.46254740431888</v>
      </c>
      <c r="P69" s="6">
        <f t="shared" si="4"/>
        <v>1.3528964429213746</v>
      </c>
      <c r="U69" s="18">
        <v>15</v>
      </c>
      <c r="V69" s="20">
        <f t="shared" si="6"/>
        <v>2.3090693998106424</v>
      </c>
    </row>
    <row r="70" spans="1:22" x14ac:dyDescent="0.15">
      <c r="A70" s="6">
        <v>34.5</v>
      </c>
      <c r="B70" s="6">
        <v>68</v>
      </c>
      <c r="D70">
        <v>689.38537599999995</v>
      </c>
      <c r="E70">
        <v>544.57989499999996</v>
      </c>
      <c r="F70">
        <v>475.12750240000003</v>
      </c>
      <c r="G70">
        <v>472.20755000000003</v>
      </c>
      <c r="I70" s="7">
        <f t="shared" si="7"/>
        <v>214.25787359999993</v>
      </c>
      <c r="J70" s="7">
        <f t="shared" si="7"/>
        <v>72.372344999999939</v>
      </c>
      <c r="K70" s="7">
        <f t="shared" si="8"/>
        <v>163.59723209999999</v>
      </c>
      <c r="L70" s="8">
        <f t="shared" si="9"/>
        <v>2.260493730029062</v>
      </c>
      <c r="M70" s="8">
        <f t="shared" si="5"/>
        <v>2.424037185411362</v>
      </c>
      <c r="P70" s="6">
        <f t="shared" ref="P70:P133" si="10">(M70-$O$2)/$O$2*100</f>
        <v>-0.23209730058281153</v>
      </c>
      <c r="U70" s="18">
        <v>15.5</v>
      </c>
      <c r="V70" s="20">
        <f t="shared" si="6"/>
        <v>2.3916298806972618</v>
      </c>
    </row>
    <row r="71" spans="1:22" x14ac:dyDescent="0.15">
      <c r="A71" s="6">
        <v>35</v>
      </c>
      <c r="B71" s="6">
        <v>69</v>
      </c>
      <c r="D71">
        <v>686.49652100000003</v>
      </c>
      <c r="E71">
        <v>543.95184329999995</v>
      </c>
      <c r="F71">
        <v>475.52453609999998</v>
      </c>
      <c r="G71">
        <v>472.42953490000002</v>
      </c>
      <c r="I71" s="7">
        <f t="shared" si="7"/>
        <v>210.97198490000005</v>
      </c>
      <c r="J71" s="7">
        <f t="shared" si="7"/>
        <v>71.522308399999929</v>
      </c>
      <c r="K71" s="7">
        <f t="shared" si="8"/>
        <v>160.90636902000011</v>
      </c>
      <c r="L71" s="8">
        <f t="shared" si="9"/>
        <v>2.2497367970858204</v>
      </c>
      <c r="M71" s="8">
        <f t="shared" si="5"/>
        <v>2.4156504474736611</v>
      </c>
      <c r="P71" s="6">
        <f t="shared" si="10"/>
        <v>-0.57727651630184162</v>
      </c>
      <c r="U71" s="18">
        <v>16</v>
      </c>
      <c r="V71" s="20">
        <f t="shared" si="6"/>
        <v>2.3142070799860264</v>
      </c>
    </row>
    <row r="72" spans="1:22" x14ac:dyDescent="0.15">
      <c r="A72" s="6">
        <v>35.5</v>
      </c>
      <c r="B72" s="6">
        <v>70</v>
      </c>
      <c r="D72">
        <v>685.44372559999999</v>
      </c>
      <c r="E72">
        <v>543.68457030000002</v>
      </c>
      <c r="F72">
        <v>475.95251459999997</v>
      </c>
      <c r="G72">
        <v>472.74136349999998</v>
      </c>
      <c r="I72" s="7">
        <f t="shared" si="7"/>
        <v>209.49121100000002</v>
      </c>
      <c r="J72" s="7">
        <f t="shared" si="7"/>
        <v>70.943206800000041</v>
      </c>
      <c r="K72" s="7">
        <f t="shared" si="8"/>
        <v>159.83096624000001</v>
      </c>
      <c r="L72" s="8">
        <f t="shared" si="9"/>
        <v>2.2529425078089353</v>
      </c>
      <c r="M72" s="8">
        <f t="shared" si="5"/>
        <v>2.4212263532023166</v>
      </c>
      <c r="P72" s="6">
        <f t="shared" si="10"/>
        <v>-0.34778481396922156</v>
      </c>
      <c r="U72" s="18">
        <v>16.5</v>
      </c>
      <c r="V72" s="20">
        <f t="shared" si="6"/>
        <v>2.3009624227959766</v>
      </c>
    </row>
    <row r="73" spans="1:22" x14ac:dyDescent="0.15">
      <c r="A73" s="6">
        <v>36</v>
      </c>
      <c r="B73" s="6">
        <v>71</v>
      </c>
      <c r="D73">
        <v>687.9647827</v>
      </c>
      <c r="E73">
        <v>544.37701419999996</v>
      </c>
      <c r="F73">
        <v>476.74548340000001</v>
      </c>
      <c r="G73">
        <v>473.5539551</v>
      </c>
      <c r="I73" s="7">
        <f t="shared" si="7"/>
        <v>211.21929929999999</v>
      </c>
      <c r="J73" s="7">
        <f t="shared" si="7"/>
        <v>70.823059099999966</v>
      </c>
      <c r="K73" s="7">
        <f t="shared" si="8"/>
        <v>161.64315793000003</v>
      </c>
      <c r="L73" s="8">
        <f t="shared" si="9"/>
        <v>2.282352103737356</v>
      </c>
      <c r="M73" s="8">
        <f t="shared" si="5"/>
        <v>2.4530061441362778</v>
      </c>
      <c r="P73" s="6">
        <f t="shared" si="10"/>
        <v>0.96019969583490838</v>
      </c>
      <c r="U73" s="18">
        <v>17</v>
      </c>
      <c r="V73" s="20">
        <f t="shared" si="6"/>
        <v>2.337809493585159</v>
      </c>
    </row>
    <row r="74" spans="1:22" x14ac:dyDescent="0.15">
      <c r="A74" s="6">
        <v>36.5</v>
      </c>
      <c r="B74" s="6">
        <v>72</v>
      </c>
      <c r="D74">
        <v>689.13110349999999</v>
      </c>
      <c r="E74">
        <v>545.15606690000004</v>
      </c>
      <c r="F74">
        <v>475.23645019999998</v>
      </c>
      <c r="G74">
        <v>472.7955627</v>
      </c>
      <c r="I74" s="7">
        <f t="shared" si="7"/>
        <v>213.89465330000002</v>
      </c>
      <c r="J74" s="7">
        <f t="shared" si="7"/>
        <v>72.360504200000037</v>
      </c>
      <c r="K74" s="7">
        <f t="shared" si="8"/>
        <v>163.24230036</v>
      </c>
      <c r="L74" s="8">
        <f t="shared" si="9"/>
        <v>2.255958580786118</v>
      </c>
      <c r="M74" s="8">
        <f t="shared" si="5"/>
        <v>2.4289828161905804</v>
      </c>
      <c r="P74" s="6">
        <f t="shared" si="10"/>
        <v>-2.8546293470447417E-2</v>
      </c>
      <c r="U74" s="18">
        <v>17.5</v>
      </c>
      <c r="V74" s="20">
        <f t="shared" si="6"/>
        <v>2.335860237675647</v>
      </c>
    </row>
    <row r="75" spans="1:22" x14ac:dyDescent="0.15">
      <c r="A75" s="6">
        <v>37</v>
      </c>
      <c r="B75" s="6">
        <v>73</v>
      </c>
      <c r="D75">
        <v>691.26403809999999</v>
      </c>
      <c r="E75">
        <v>546.18017580000003</v>
      </c>
      <c r="F75">
        <v>475.53121950000002</v>
      </c>
      <c r="G75">
        <v>472.68817139999999</v>
      </c>
      <c r="I75" s="7">
        <f t="shared" si="7"/>
        <v>215.73281859999997</v>
      </c>
      <c r="J75" s="7">
        <f t="shared" si="7"/>
        <v>73.492004400000042</v>
      </c>
      <c r="K75" s="7">
        <f t="shared" si="8"/>
        <v>164.28841551999994</v>
      </c>
      <c r="L75" s="8">
        <f t="shared" si="9"/>
        <v>2.235459719207221</v>
      </c>
      <c r="M75" s="8">
        <f t="shared" si="5"/>
        <v>2.410854149617224</v>
      </c>
      <c r="P75" s="6">
        <f t="shared" si="10"/>
        <v>-0.77468131715980959</v>
      </c>
      <c r="U75" s="18">
        <v>18</v>
      </c>
      <c r="V75" s="20">
        <f t="shared" si="6"/>
        <v>2.3412370624824188</v>
      </c>
    </row>
    <row r="76" spans="1:22" x14ac:dyDescent="0.15">
      <c r="A76" s="6">
        <v>37.5</v>
      </c>
      <c r="B76" s="6">
        <v>74</v>
      </c>
      <c r="D76">
        <v>687.37377930000002</v>
      </c>
      <c r="E76">
        <v>544.82910159999994</v>
      </c>
      <c r="F76">
        <v>475.80899049999999</v>
      </c>
      <c r="G76">
        <v>472.82601929999998</v>
      </c>
      <c r="I76" s="7">
        <f t="shared" si="7"/>
        <v>211.56478880000003</v>
      </c>
      <c r="J76" s="7">
        <f t="shared" si="7"/>
        <v>72.00308229999996</v>
      </c>
      <c r="K76" s="7">
        <f t="shared" si="8"/>
        <v>161.16263119000007</v>
      </c>
      <c r="L76" s="8">
        <f t="shared" si="9"/>
        <v>2.2382740577482219</v>
      </c>
      <c r="M76" s="8">
        <f t="shared" si="5"/>
        <v>2.4160386831637655</v>
      </c>
      <c r="P76" s="6">
        <f t="shared" si="10"/>
        <v>-0.56129761103261344</v>
      </c>
      <c r="U76" s="18">
        <v>18.5</v>
      </c>
      <c r="V76" s="20">
        <f t="shared" si="6"/>
        <v>2.3424373671570811</v>
      </c>
    </row>
    <row r="77" spans="1:22" x14ac:dyDescent="0.15">
      <c r="A77" s="6">
        <v>38</v>
      </c>
      <c r="B77" s="6">
        <v>75</v>
      </c>
      <c r="D77">
        <v>683.59564209999996</v>
      </c>
      <c r="E77">
        <v>544.10980219999999</v>
      </c>
      <c r="F77">
        <v>476.40475459999999</v>
      </c>
      <c r="G77">
        <v>472.98141479999998</v>
      </c>
      <c r="I77" s="7">
        <f t="shared" si="7"/>
        <v>207.19088749999997</v>
      </c>
      <c r="J77" s="7">
        <f t="shared" si="7"/>
        <v>71.128387400000008</v>
      </c>
      <c r="K77" s="7">
        <f t="shared" si="8"/>
        <v>157.40101631999997</v>
      </c>
      <c r="L77" s="8">
        <f t="shared" si="9"/>
        <v>2.212914169343307</v>
      </c>
      <c r="M77" s="8">
        <f t="shared" si="5"/>
        <v>2.3930489897643912</v>
      </c>
      <c r="P77" s="6">
        <f t="shared" si="10"/>
        <v>-1.5075015339600479</v>
      </c>
      <c r="U77" s="18">
        <v>19</v>
      </c>
      <c r="V77" s="20">
        <f t="shared" si="6"/>
        <v>2.3698538406884557</v>
      </c>
    </row>
    <row r="78" spans="1:22" x14ac:dyDescent="0.15">
      <c r="A78" s="6">
        <v>38.5</v>
      </c>
      <c r="B78" s="6">
        <v>76</v>
      </c>
      <c r="D78">
        <v>670.42889400000001</v>
      </c>
      <c r="E78">
        <v>538.54003909999994</v>
      </c>
      <c r="F78">
        <v>476.36602779999998</v>
      </c>
      <c r="G78">
        <v>473.48165890000001</v>
      </c>
      <c r="I78" s="7">
        <f t="shared" si="7"/>
        <v>194.06286620000003</v>
      </c>
      <c r="J78" s="7">
        <f t="shared" si="7"/>
        <v>65.058380199999931</v>
      </c>
      <c r="K78" s="7">
        <f t="shared" si="8"/>
        <v>148.5220000600001</v>
      </c>
      <c r="L78" s="8">
        <f t="shared" si="9"/>
        <v>2.282903441546186</v>
      </c>
      <c r="M78" s="8">
        <f t="shared" si="5"/>
        <v>2.4654084569728107</v>
      </c>
      <c r="P78" s="6">
        <f t="shared" si="10"/>
        <v>1.4706509165380137</v>
      </c>
      <c r="U78" s="18">
        <v>19.5</v>
      </c>
      <c r="V78" s="20">
        <f t="shared" si="6"/>
        <v>2.2888546606388944</v>
      </c>
    </row>
    <row r="79" spans="1:22" x14ac:dyDescent="0.15">
      <c r="A79" s="6">
        <v>39</v>
      </c>
      <c r="B79" s="6">
        <v>77</v>
      </c>
      <c r="D79">
        <v>675.12829590000001</v>
      </c>
      <c r="E79">
        <v>540.07366939999997</v>
      </c>
      <c r="F79">
        <v>475.48785400000003</v>
      </c>
      <c r="G79">
        <v>472.74444579999999</v>
      </c>
      <c r="I79" s="7">
        <f t="shared" si="7"/>
        <v>199.64044189999998</v>
      </c>
      <c r="J79" s="7">
        <f t="shared" si="7"/>
        <v>67.329223599999978</v>
      </c>
      <c r="K79" s="7">
        <f t="shared" si="8"/>
        <v>152.50998537999999</v>
      </c>
      <c r="L79" s="8">
        <f t="shared" si="9"/>
        <v>2.2651380370291401</v>
      </c>
      <c r="M79" s="8">
        <f t="shared" si="5"/>
        <v>2.4500132474613054</v>
      </c>
      <c r="P79" s="6">
        <f t="shared" si="10"/>
        <v>0.83701881971011349</v>
      </c>
      <c r="U79" s="18">
        <v>20</v>
      </c>
      <c r="V79" s="20">
        <f t="shared" si="6"/>
        <v>2.30145274384989</v>
      </c>
    </row>
    <row r="80" spans="1:22" x14ac:dyDescent="0.15">
      <c r="A80" s="6">
        <v>39.5</v>
      </c>
      <c r="B80" s="6">
        <v>78</v>
      </c>
      <c r="D80">
        <v>682.44323729999996</v>
      </c>
      <c r="E80">
        <v>542.20520020000004</v>
      </c>
      <c r="F80">
        <v>475.32937620000001</v>
      </c>
      <c r="G80">
        <v>471.66650390000001</v>
      </c>
      <c r="I80" s="7">
        <f t="shared" si="7"/>
        <v>207.11386109999995</v>
      </c>
      <c r="J80" s="7">
        <f t="shared" si="7"/>
        <v>70.538696300000026</v>
      </c>
      <c r="K80" s="7">
        <f t="shared" si="8"/>
        <v>157.73677368999995</v>
      </c>
      <c r="L80" s="8">
        <f t="shared" si="9"/>
        <v>2.2361736460105215</v>
      </c>
      <c r="M80" s="8">
        <f t="shared" si="5"/>
        <v>2.4234190514482274</v>
      </c>
      <c r="P80" s="6">
        <f t="shared" si="10"/>
        <v>-0.25753830019303481</v>
      </c>
      <c r="U80" s="18">
        <v>20.5</v>
      </c>
      <c r="V80" s="20">
        <f t="shared" si="6"/>
        <v>2.3579377726476531</v>
      </c>
    </row>
    <row r="81" spans="1:22" x14ac:dyDescent="0.15">
      <c r="A81" s="6">
        <v>40</v>
      </c>
      <c r="B81" s="6">
        <v>79</v>
      </c>
      <c r="D81">
        <v>682.34832759999995</v>
      </c>
      <c r="E81">
        <v>542.70214840000006</v>
      </c>
      <c r="F81">
        <v>475.91635129999997</v>
      </c>
      <c r="G81">
        <v>472.76303100000001</v>
      </c>
      <c r="I81" s="7">
        <f t="shared" si="7"/>
        <v>206.43197629999997</v>
      </c>
      <c r="J81" s="7">
        <f t="shared" si="7"/>
        <v>69.939117400000043</v>
      </c>
      <c r="K81" s="7">
        <f t="shared" si="8"/>
        <v>157.47459411999995</v>
      </c>
      <c r="L81" s="8">
        <f t="shared" si="9"/>
        <v>2.2515953871616894</v>
      </c>
      <c r="M81" s="8">
        <f t="shared" si="5"/>
        <v>2.4412109876049359</v>
      </c>
      <c r="P81" s="6">
        <f t="shared" si="10"/>
        <v>0.47473765910315252</v>
      </c>
      <c r="U81" s="18">
        <v>21</v>
      </c>
      <c r="V81" s="20">
        <f t="shared" si="6"/>
        <v>2.3427589907851516</v>
      </c>
    </row>
    <row r="82" spans="1:22" x14ac:dyDescent="0.15">
      <c r="A82" s="6">
        <v>40.5</v>
      </c>
      <c r="B82" s="6">
        <v>80</v>
      </c>
      <c r="D82">
        <v>680.21215819999998</v>
      </c>
      <c r="E82">
        <v>541.63592530000005</v>
      </c>
      <c r="F82">
        <v>476.78213499999998</v>
      </c>
      <c r="G82">
        <v>473.59420779999999</v>
      </c>
      <c r="I82" s="7">
        <f t="shared" si="7"/>
        <v>203.43002319999999</v>
      </c>
      <c r="J82" s="7">
        <f t="shared" si="7"/>
        <v>68.041717500000061</v>
      </c>
      <c r="K82" s="7">
        <f t="shared" si="8"/>
        <v>155.80082094999995</v>
      </c>
      <c r="L82" s="8">
        <f t="shared" si="9"/>
        <v>2.2897837778712713</v>
      </c>
      <c r="M82" s="8">
        <f t="shared" si="5"/>
        <v>2.4817695733200584</v>
      </c>
      <c r="P82" s="6">
        <f t="shared" si="10"/>
        <v>2.144037559948373</v>
      </c>
      <c r="U82" s="18">
        <v>21.5</v>
      </c>
      <c r="V82" s="20">
        <f t="shared" si="6"/>
        <v>2.2875651074505301</v>
      </c>
    </row>
    <row r="83" spans="1:22" x14ac:dyDescent="0.15">
      <c r="A83" s="6">
        <v>41</v>
      </c>
      <c r="B83" s="6">
        <v>81</v>
      </c>
      <c r="D83">
        <v>675.77166750000004</v>
      </c>
      <c r="E83">
        <v>538.72717290000003</v>
      </c>
      <c r="F83">
        <v>475.59628300000003</v>
      </c>
      <c r="G83">
        <v>473.02374270000001</v>
      </c>
      <c r="I83" s="7">
        <f t="shared" si="7"/>
        <v>200.17538450000001</v>
      </c>
      <c r="J83" s="7">
        <f t="shared" si="7"/>
        <v>65.703430200000014</v>
      </c>
      <c r="K83" s="7">
        <f t="shared" si="8"/>
        <v>154.18298336000001</v>
      </c>
      <c r="L83" s="8">
        <f t="shared" si="9"/>
        <v>2.3466504395686782</v>
      </c>
      <c r="M83" s="8">
        <f t="shared" si="5"/>
        <v>2.541006430023006</v>
      </c>
      <c r="P83" s="6">
        <f t="shared" si="10"/>
        <v>4.5820929624508162</v>
      </c>
      <c r="U83" s="18">
        <v>22</v>
      </c>
      <c r="V83" s="20">
        <f t="shared" si="6"/>
        <v>2.3786075249531859</v>
      </c>
    </row>
    <row r="84" spans="1:22" x14ac:dyDescent="0.15">
      <c r="A84" s="6">
        <v>41.5</v>
      </c>
      <c r="B84" s="6">
        <v>82</v>
      </c>
      <c r="D84">
        <v>669.62805179999998</v>
      </c>
      <c r="E84">
        <v>537.22790529999997</v>
      </c>
      <c r="F84">
        <v>475.49664310000003</v>
      </c>
      <c r="G84">
        <v>472.22766109999998</v>
      </c>
      <c r="I84" s="7">
        <f t="shared" si="7"/>
        <v>194.13140869999995</v>
      </c>
      <c r="J84" s="7">
        <f t="shared" si="7"/>
        <v>65.000244199999997</v>
      </c>
      <c r="K84" s="7">
        <f t="shared" si="8"/>
        <v>148.63123775999995</v>
      </c>
      <c r="L84" s="8">
        <f t="shared" si="9"/>
        <v>2.2866258363995495</v>
      </c>
      <c r="M84" s="8">
        <f t="shared" si="5"/>
        <v>2.4833520218594178</v>
      </c>
      <c r="P84" s="6">
        <f t="shared" si="10"/>
        <v>2.2091675723309394</v>
      </c>
      <c r="U84" s="18">
        <v>65</v>
      </c>
      <c r="V84" s="20">
        <f t="shared" ref="V84:V104" si="11">L131</f>
        <v>2.0942641390231822</v>
      </c>
    </row>
    <row r="85" spans="1:22" x14ac:dyDescent="0.15">
      <c r="A85" s="6">
        <v>42</v>
      </c>
      <c r="B85" s="6">
        <v>83</v>
      </c>
      <c r="D85">
        <v>667.10607909999999</v>
      </c>
      <c r="E85">
        <v>536.64984130000005</v>
      </c>
      <c r="F85">
        <v>475.88385010000002</v>
      </c>
      <c r="G85">
        <v>472.88333130000001</v>
      </c>
      <c r="I85" s="7">
        <f t="shared" si="7"/>
        <v>191.22222899999997</v>
      </c>
      <c r="J85" s="7">
        <f t="shared" si="7"/>
        <v>63.766510000000039</v>
      </c>
      <c r="K85" s="7">
        <f t="shared" si="8"/>
        <v>146.58567199999993</v>
      </c>
      <c r="L85" s="8">
        <f t="shared" si="9"/>
        <v>2.2987877492432913</v>
      </c>
      <c r="M85" s="8">
        <f t="shared" si="5"/>
        <v>2.4978841297087002</v>
      </c>
      <c r="P85" s="6">
        <f t="shared" si="10"/>
        <v>2.8072763516228716</v>
      </c>
      <c r="U85" s="18">
        <v>65.5</v>
      </c>
      <c r="V85" s="20">
        <f t="shared" si="11"/>
        <v>2.1390680958375077</v>
      </c>
    </row>
    <row r="86" spans="1:22" x14ac:dyDescent="0.15">
      <c r="A86" s="6">
        <v>42.5</v>
      </c>
      <c r="B86" s="6">
        <v>84</v>
      </c>
      <c r="D86">
        <v>666.95458980000001</v>
      </c>
      <c r="E86">
        <v>536.69201659999999</v>
      </c>
      <c r="F86">
        <v>476.3195801</v>
      </c>
      <c r="G86">
        <v>473.30718990000003</v>
      </c>
      <c r="I86" s="7">
        <f t="shared" si="7"/>
        <v>190.63500970000001</v>
      </c>
      <c r="J86" s="7">
        <f t="shared" si="7"/>
        <v>63.384826699999962</v>
      </c>
      <c r="K86" s="7">
        <f t="shared" si="8"/>
        <v>146.26563101000005</v>
      </c>
      <c r="L86" s="8">
        <f t="shared" si="9"/>
        <v>2.3075811455993165</v>
      </c>
      <c r="M86" s="8">
        <f t="shared" si="5"/>
        <v>2.509047721070266</v>
      </c>
      <c r="P86" s="6">
        <f t="shared" si="10"/>
        <v>3.2667445905755419</v>
      </c>
      <c r="U86" s="18">
        <v>66</v>
      </c>
      <c r="V86" s="20">
        <f t="shared" si="11"/>
        <v>2.1163412208808863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664.76055910000002</v>
      </c>
      <c r="E87">
        <v>536.47198490000005</v>
      </c>
      <c r="F87">
        <v>475.20806879999998</v>
      </c>
      <c r="G87">
        <v>472.18997189999999</v>
      </c>
      <c r="I87" s="7">
        <f t="shared" si="7"/>
        <v>189.55249030000004</v>
      </c>
      <c r="J87" s="7">
        <f t="shared" si="7"/>
        <v>64.282013000000063</v>
      </c>
      <c r="K87" s="7">
        <f t="shared" si="8"/>
        <v>144.55508120000002</v>
      </c>
      <c r="L87" s="8">
        <f t="shared" si="9"/>
        <v>2.2487640702851026</v>
      </c>
      <c r="M87" s="8">
        <f t="shared" si="5"/>
        <v>2.4526008407615927</v>
      </c>
      <c r="P87" s="6">
        <f t="shared" si="10"/>
        <v>0.94351832316757012</v>
      </c>
      <c r="U87" s="18">
        <v>66.5</v>
      </c>
      <c r="V87" s="20">
        <f t="shared" si="11"/>
        <v>2.0026567100870385</v>
      </c>
    </row>
    <row r="88" spans="1:22" x14ac:dyDescent="0.15">
      <c r="A88" s="6">
        <v>43.5</v>
      </c>
      <c r="B88" s="6">
        <v>86</v>
      </c>
      <c r="D88">
        <v>666.27978519999999</v>
      </c>
      <c r="E88">
        <v>537.20703130000004</v>
      </c>
      <c r="F88">
        <v>476.31854249999998</v>
      </c>
      <c r="G88">
        <v>472.59576420000002</v>
      </c>
      <c r="I88" s="7">
        <f t="shared" si="7"/>
        <v>189.96124270000001</v>
      </c>
      <c r="J88" s="7">
        <f t="shared" si="7"/>
        <v>64.61126710000002</v>
      </c>
      <c r="K88" s="7">
        <f t="shared" si="8"/>
        <v>144.73335573</v>
      </c>
      <c r="L88" s="8">
        <f t="shared" si="9"/>
        <v>2.2400637261298959</v>
      </c>
      <c r="M88" s="8">
        <f t="shared" ref="M88:M149" si="12">L88+ABS($N$2)*A88</f>
        <v>2.4462706916119266</v>
      </c>
      <c r="P88" s="6">
        <f t="shared" si="10"/>
        <v>0.68298366295792745</v>
      </c>
      <c r="U88" s="18">
        <v>67</v>
      </c>
      <c r="V88" s="20">
        <f t="shared" si="11"/>
        <v>2.1090855438170197</v>
      </c>
    </row>
    <row r="89" spans="1:22" x14ac:dyDescent="0.15">
      <c r="A89" s="6">
        <v>44</v>
      </c>
      <c r="B89" s="6">
        <v>87</v>
      </c>
      <c r="D89">
        <v>662.88513179999995</v>
      </c>
      <c r="E89">
        <v>535.9842529</v>
      </c>
      <c r="F89">
        <v>476.49871830000001</v>
      </c>
      <c r="G89">
        <v>473.1404114</v>
      </c>
      <c r="I89" s="7">
        <f t="shared" si="7"/>
        <v>186.38641349999995</v>
      </c>
      <c r="J89" s="7">
        <f t="shared" si="7"/>
        <v>62.843841499999996</v>
      </c>
      <c r="K89" s="7">
        <f t="shared" si="8"/>
        <v>142.39572444999996</v>
      </c>
      <c r="L89" s="8">
        <f t="shared" si="9"/>
        <v>2.2658660109121427</v>
      </c>
      <c r="M89" s="8">
        <f t="shared" si="12"/>
        <v>2.4744431713997139</v>
      </c>
      <c r="P89" s="6">
        <f t="shared" si="10"/>
        <v>1.8424993829250229</v>
      </c>
      <c r="U89" s="18">
        <v>67.5</v>
      </c>
      <c r="V89" s="20">
        <f t="shared" si="11"/>
        <v>2.0721218130018304</v>
      </c>
    </row>
    <row r="90" spans="1:22" x14ac:dyDescent="0.15">
      <c r="A90" s="6">
        <v>44.5</v>
      </c>
      <c r="B90" s="6">
        <v>88</v>
      </c>
      <c r="D90">
        <v>662.04351810000003</v>
      </c>
      <c r="E90">
        <v>536.76098630000001</v>
      </c>
      <c r="F90">
        <v>475.49200439999998</v>
      </c>
      <c r="G90">
        <v>472.2400513</v>
      </c>
      <c r="I90" s="7">
        <f t="shared" si="7"/>
        <v>186.55151370000004</v>
      </c>
      <c r="J90" s="7">
        <f t="shared" si="7"/>
        <v>64.520935000000009</v>
      </c>
      <c r="K90" s="7">
        <f t="shared" si="8"/>
        <v>141.38685920000003</v>
      </c>
      <c r="L90" s="8">
        <f t="shared" si="9"/>
        <v>2.1913330797205592</v>
      </c>
      <c r="M90" s="8">
        <f t="shared" si="12"/>
        <v>2.4022804352136711</v>
      </c>
      <c r="P90" s="6">
        <f t="shared" si="10"/>
        <v>-1.1275560624542389</v>
      </c>
      <c r="U90" s="18">
        <v>68</v>
      </c>
      <c r="V90" s="20">
        <f t="shared" si="11"/>
        <v>2.0641016886735919</v>
      </c>
    </row>
    <row r="91" spans="1:22" x14ac:dyDescent="0.15">
      <c r="A91" s="6">
        <v>45</v>
      </c>
      <c r="B91" s="6">
        <v>89</v>
      </c>
      <c r="D91">
        <v>662.13476560000004</v>
      </c>
      <c r="E91">
        <v>537.69757079999999</v>
      </c>
      <c r="F91">
        <v>475.0712585</v>
      </c>
      <c r="G91">
        <v>472.2286987</v>
      </c>
      <c r="I91" s="7">
        <f t="shared" si="7"/>
        <v>187.06350710000004</v>
      </c>
      <c r="J91" s="7">
        <f t="shared" si="7"/>
        <v>65.468872099999999</v>
      </c>
      <c r="K91" s="7">
        <f t="shared" si="8"/>
        <v>141.23529663000005</v>
      </c>
      <c r="L91" s="8">
        <f t="shared" si="9"/>
        <v>2.1572892903099219</v>
      </c>
      <c r="M91" s="8">
        <f t="shared" si="12"/>
        <v>2.3706068408085743</v>
      </c>
      <c r="P91" s="6">
        <f t="shared" si="10"/>
        <v>-2.4311697626756903</v>
      </c>
      <c r="U91" s="18">
        <v>68.5</v>
      </c>
      <c r="V91" s="20">
        <f t="shared" si="11"/>
        <v>2.0102952854435716</v>
      </c>
    </row>
    <row r="92" spans="1:22" x14ac:dyDescent="0.15">
      <c r="A92" s="6">
        <v>45.5</v>
      </c>
      <c r="B92" s="6">
        <v>90</v>
      </c>
      <c r="D92">
        <v>663.8045654</v>
      </c>
      <c r="E92">
        <v>536.83233640000003</v>
      </c>
      <c r="F92">
        <v>476.53433230000002</v>
      </c>
      <c r="G92">
        <v>473.4806519</v>
      </c>
      <c r="I92" s="7">
        <f t="shared" si="7"/>
        <v>187.27023309999998</v>
      </c>
      <c r="J92" s="7">
        <f t="shared" si="7"/>
        <v>63.351684500000033</v>
      </c>
      <c r="K92" s="7">
        <f t="shared" si="8"/>
        <v>142.92405394999997</v>
      </c>
      <c r="L92" s="8">
        <f t="shared" si="9"/>
        <v>2.2560418886730611</v>
      </c>
      <c r="M92" s="8">
        <f t="shared" si="12"/>
        <v>2.4717296341772541</v>
      </c>
      <c r="P92" s="6">
        <f t="shared" si="10"/>
        <v>1.730816311720125</v>
      </c>
      <c r="U92" s="18">
        <v>69</v>
      </c>
      <c r="V92" s="20">
        <f t="shared" si="11"/>
        <v>2.0639533934343754</v>
      </c>
    </row>
    <row r="93" spans="1:22" x14ac:dyDescent="0.15">
      <c r="A93" s="6">
        <v>46</v>
      </c>
      <c r="B93" s="6">
        <v>91</v>
      </c>
      <c r="D93">
        <v>662.21447750000004</v>
      </c>
      <c r="E93">
        <v>536.34136960000001</v>
      </c>
      <c r="F93">
        <v>475.6711426</v>
      </c>
      <c r="G93">
        <v>473.34899899999999</v>
      </c>
      <c r="I93" s="7">
        <f t="shared" si="7"/>
        <v>186.54333490000005</v>
      </c>
      <c r="J93" s="7">
        <f t="shared" si="7"/>
        <v>62.992370600000015</v>
      </c>
      <c r="K93" s="7">
        <f t="shared" si="8"/>
        <v>142.44867548000005</v>
      </c>
      <c r="L93" s="8">
        <f t="shared" si="9"/>
        <v>2.2613639417469393</v>
      </c>
      <c r="M93" s="8">
        <f t="shared" si="12"/>
        <v>2.4794218822566729</v>
      </c>
      <c r="P93" s="6">
        <f t="shared" si="10"/>
        <v>2.0474118914191219</v>
      </c>
      <c r="U93" s="18">
        <v>69.5</v>
      </c>
      <c r="V93" s="20">
        <f t="shared" si="11"/>
        <v>2.1052029979528331</v>
      </c>
    </row>
    <row r="94" spans="1:22" x14ac:dyDescent="0.15">
      <c r="A94" s="6">
        <v>46.5</v>
      </c>
      <c r="B94" s="6">
        <v>92</v>
      </c>
      <c r="D94">
        <v>668.9337769</v>
      </c>
      <c r="E94">
        <v>539.73364260000005</v>
      </c>
      <c r="F94">
        <v>475.08673099999999</v>
      </c>
      <c r="G94">
        <v>472.0350952</v>
      </c>
      <c r="I94" s="7">
        <f t="shared" si="7"/>
        <v>193.84704590000001</v>
      </c>
      <c r="J94" s="7">
        <f t="shared" si="7"/>
        <v>67.698547400000052</v>
      </c>
      <c r="K94" s="7">
        <f t="shared" si="8"/>
        <v>146.45806271999999</v>
      </c>
      <c r="L94" s="8">
        <f t="shared" si="9"/>
        <v>2.1633856019782174</v>
      </c>
      <c r="M94" s="8">
        <f t="shared" si="12"/>
        <v>2.3838137374934916</v>
      </c>
      <c r="P94" s="6">
        <f t="shared" si="10"/>
        <v>-1.8876036856567531</v>
      </c>
      <c r="U94" s="18">
        <v>70</v>
      </c>
      <c r="V94" s="20">
        <f t="shared" si="11"/>
        <v>2.0869329064183098</v>
      </c>
    </row>
    <row r="95" spans="1:22" x14ac:dyDescent="0.15">
      <c r="A95" s="6">
        <v>47</v>
      </c>
      <c r="B95" s="6">
        <v>93</v>
      </c>
      <c r="D95">
        <v>667.78460689999997</v>
      </c>
      <c r="E95">
        <v>539.29785159999994</v>
      </c>
      <c r="F95">
        <v>476.615387</v>
      </c>
      <c r="G95">
        <v>473.25451659999999</v>
      </c>
      <c r="I95" s="7">
        <f t="shared" si="7"/>
        <v>191.16921989999997</v>
      </c>
      <c r="J95" s="7">
        <f t="shared" si="7"/>
        <v>66.043334999999956</v>
      </c>
      <c r="K95" s="7">
        <f t="shared" si="8"/>
        <v>144.9388854</v>
      </c>
      <c r="L95" s="8">
        <f t="shared" si="9"/>
        <v>2.1946027619592514</v>
      </c>
      <c r="M95" s="8">
        <f t="shared" si="12"/>
        <v>2.4174010924800662</v>
      </c>
      <c r="P95" s="6">
        <f t="shared" si="10"/>
        <v>-0.50522391673307543</v>
      </c>
      <c r="U95" s="18">
        <v>70.5</v>
      </c>
      <c r="V95" s="20">
        <f t="shared" si="11"/>
        <v>2.1032963466584236</v>
      </c>
    </row>
    <row r="96" spans="1:22" x14ac:dyDescent="0.15">
      <c r="A96" s="6">
        <v>47.5</v>
      </c>
      <c r="B96" s="6">
        <v>94</v>
      </c>
      <c r="D96">
        <v>665.05279540000004</v>
      </c>
      <c r="E96">
        <v>538.0662231</v>
      </c>
      <c r="F96">
        <v>475.46878049999998</v>
      </c>
      <c r="G96">
        <v>472.44088749999997</v>
      </c>
      <c r="I96" s="7">
        <f t="shared" si="7"/>
        <v>189.58401490000006</v>
      </c>
      <c r="J96" s="7">
        <f t="shared" si="7"/>
        <v>65.625335600000028</v>
      </c>
      <c r="K96" s="7">
        <f t="shared" si="8"/>
        <v>143.64627998000003</v>
      </c>
      <c r="L96" s="8">
        <f t="shared" si="9"/>
        <v>2.1888845011864588</v>
      </c>
      <c r="M96" s="8">
        <f t="shared" si="12"/>
        <v>2.4140530267128142</v>
      </c>
      <c r="P96" s="6">
        <f t="shared" si="10"/>
        <v>-0.64302275154829358</v>
      </c>
      <c r="U96" s="18">
        <v>71</v>
      </c>
      <c r="V96" s="20">
        <f t="shared" si="11"/>
        <v>2.1119917043918779</v>
      </c>
    </row>
    <row r="97" spans="1:22" x14ac:dyDescent="0.15">
      <c r="A97" s="6">
        <v>48</v>
      </c>
      <c r="B97" s="6">
        <v>95</v>
      </c>
      <c r="D97">
        <v>665.57342530000005</v>
      </c>
      <c r="E97">
        <v>539.57666019999999</v>
      </c>
      <c r="F97">
        <v>475.47961429999998</v>
      </c>
      <c r="G97">
        <v>472.41146850000001</v>
      </c>
      <c r="I97" s="7">
        <f t="shared" si="7"/>
        <v>190.09381100000007</v>
      </c>
      <c r="J97" s="7">
        <f t="shared" si="7"/>
        <v>67.16519169999998</v>
      </c>
      <c r="K97" s="7">
        <f t="shared" si="8"/>
        <v>143.07817681000009</v>
      </c>
      <c r="L97" s="8">
        <f t="shared" si="9"/>
        <v>2.1302429605065822</v>
      </c>
      <c r="M97" s="8">
        <f t="shared" si="12"/>
        <v>2.3577816810384782</v>
      </c>
      <c r="P97" s="6">
        <f t="shared" si="10"/>
        <v>-2.9590244093569007</v>
      </c>
      <c r="U97" s="18">
        <v>71.5</v>
      </c>
      <c r="V97" s="20">
        <f t="shared" si="11"/>
        <v>2.1003316502850664</v>
      </c>
    </row>
    <row r="98" spans="1:22" x14ac:dyDescent="0.15">
      <c r="A98" s="6">
        <v>48.5</v>
      </c>
      <c r="B98" s="6">
        <v>96</v>
      </c>
      <c r="D98">
        <v>665.86523439999996</v>
      </c>
      <c r="E98">
        <v>538.21813959999997</v>
      </c>
      <c r="F98">
        <v>476.56375120000001</v>
      </c>
      <c r="G98">
        <v>473.14508060000003</v>
      </c>
      <c r="I98" s="7">
        <f t="shared" si="7"/>
        <v>189.30148319999995</v>
      </c>
      <c r="J98" s="7">
        <f t="shared" si="7"/>
        <v>65.073058999999944</v>
      </c>
      <c r="K98" s="7">
        <f t="shared" si="8"/>
        <v>143.7503419</v>
      </c>
      <c r="L98" s="8">
        <f t="shared" si="9"/>
        <v>2.2090607712171657</v>
      </c>
      <c r="M98" s="8">
        <f t="shared" si="12"/>
        <v>2.4389696867546022</v>
      </c>
      <c r="P98" s="6">
        <f t="shared" si="10"/>
        <v>0.38249077176084217</v>
      </c>
      <c r="U98" s="18">
        <v>72</v>
      </c>
      <c r="V98" s="20">
        <f t="shared" si="11"/>
        <v>2.0584831903714913</v>
      </c>
    </row>
    <row r="99" spans="1:22" x14ac:dyDescent="0.15">
      <c r="A99" s="6">
        <v>49</v>
      </c>
      <c r="B99" s="6">
        <v>97</v>
      </c>
      <c r="D99">
        <v>666.63592530000005</v>
      </c>
      <c r="E99">
        <v>538.47241210000004</v>
      </c>
      <c r="F99">
        <v>475.87557980000003</v>
      </c>
      <c r="G99">
        <v>472.87146000000001</v>
      </c>
      <c r="I99" s="7">
        <f t="shared" si="7"/>
        <v>190.76034550000003</v>
      </c>
      <c r="J99" s="7">
        <f t="shared" si="7"/>
        <v>65.600952100000029</v>
      </c>
      <c r="K99" s="7">
        <f t="shared" si="8"/>
        <v>144.83967903000001</v>
      </c>
      <c r="L99" s="8">
        <f t="shared" si="9"/>
        <v>2.2078898917383234</v>
      </c>
      <c r="M99" s="8">
        <f t="shared" si="12"/>
        <v>2.4401690022813005</v>
      </c>
      <c r="P99" s="6">
        <f t="shared" si="10"/>
        <v>0.43185189356773745</v>
      </c>
      <c r="U99" s="18">
        <v>72.5</v>
      </c>
      <c r="V99" s="20">
        <f t="shared" si="11"/>
        <v>2.0333388561087631</v>
      </c>
    </row>
    <row r="100" spans="1:22" x14ac:dyDescent="0.15">
      <c r="A100" s="6">
        <v>49.5</v>
      </c>
      <c r="B100" s="6">
        <v>98</v>
      </c>
      <c r="D100">
        <v>665.05792240000005</v>
      </c>
      <c r="E100">
        <v>539.43444820000002</v>
      </c>
      <c r="F100">
        <v>475.40991209999999</v>
      </c>
      <c r="G100">
        <v>472.53381350000001</v>
      </c>
      <c r="I100" s="7">
        <f t="shared" si="7"/>
        <v>189.64801030000007</v>
      </c>
      <c r="J100" s="7">
        <f t="shared" si="7"/>
        <v>66.900634700000012</v>
      </c>
      <c r="K100" s="7">
        <f t="shared" si="8"/>
        <v>142.81756601000006</v>
      </c>
      <c r="L100" s="8">
        <f t="shared" si="9"/>
        <v>2.1347714659275128</v>
      </c>
      <c r="M100" s="8">
        <f t="shared" si="12"/>
        <v>2.3694207714760305</v>
      </c>
      <c r="P100" s="6">
        <f t="shared" si="10"/>
        <v>-2.4799857010103636</v>
      </c>
      <c r="U100" s="18">
        <v>73</v>
      </c>
      <c r="V100" s="20">
        <f t="shared" si="11"/>
        <v>2.0784405246074633</v>
      </c>
    </row>
    <row r="101" spans="1:22" x14ac:dyDescent="0.15">
      <c r="A101" s="6">
        <v>50</v>
      </c>
      <c r="B101" s="6">
        <v>99</v>
      </c>
      <c r="D101">
        <v>673.83880620000002</v>
      </c>
      <c r="E101">
        <v>542.36773679999999</v>
      </c>
      <c r="F101">
        <v>476.2219849</v>
      </c>
      <c r="G101">
        <v>473.19979860000001</v>
      </c>
      <c r="I101" s="7">
        <f t="shared" si="7"/>
        <v>197.61682130000003</v>
      </c>
      <c r="J101" s="7">
        <f t="shared" si="7"/>
        <v>69.16793819999998</v>
      </c>
      <c r="K101" s="7">
        <f t="shared" si="8"/>
        <v>149.19926456000005</v>
      </c>
      <c r="L101" s="8">
        <f t="shared" si="9"/>
        <v>2.1570581463421457</v>
      </c>
      <c r="M101" s="8">
        <f t="shared" si="12"/>
        <v>2.3940776468962039</v>
      </c>
      <c r="P101" s="6">
        <f t="shared" si="10"/>
        <v>-1.4651643267359178</v>
      </c>
      <c r="U101" s="18">
        <v>73.5</v>
      </c>
      <c r="V101" s="20">
        <f t="shared" si="11"/>
        <v>2.0919832537702221</v>
      </c>
    </row>
    <row r="102" spans="1:22" x14ac:dyDescent="0.15">
      <c r="A102" s="6">
        <v>50.5</v>
      </c>
      <c r="B102" s="6">
        <v>100</v>
      </c>
      <c r="D102">
        <v>663.85131839999997</v>
      </c>
      <c r="E102">
        <v>537.6466064</v>
      </c>
      <c r="F102">
        <v>476.4718628</v>
      </c>
      <c r="G102">
        <v>473.60919189999998</v>
      </c>
      <c r="I102" s="7">
        <f t="shared" si="7"/>
        <v>187.37945559999997</v>
      </c>
      <c r="J102" s="7">
        <f t="shared" si="7"/>
        <v>64.037414500000011</v>
      </c>
      <c r="K102" s="7">
        <f t="shared" si="8"/>
        <v>142.55326544999997</v>
      </c>
      <c r="L102" s="8">
        <f t="shared" si="9"/>
        <v>2.2260933949792734</v>
      </c>
      <c r="M102" s="8">
        <f t="shared" si="12"/>
        <v>2.4654830905388723</v>
      </c>
      <c r="P102" s="6">
        <f t="shared" si="10"/>
        <v>1.4737226657676663</v>
      </c>
      <c r="U102" s="18">
        <v>74</v>
      </c>
      <c r="V102" s="20">
        <f t="shared" si="11"/>
        <v>2.1103455529502777</v>
      </c>
    </row>
    <row r="103" spans="1:22" x14ac:dyDescent="0.15">
      <c r="A103" s="6">
        <v>51</v>
      </c>
      <c r="B103" s="6">
        <v>101</v>
      </c>
      <c r="D103">
        <v>667.55444339999997</v>
      </c>
      <c r="E103">
        <v>539.50299070000005</v>
      </c>
      <c r="F103">
        <v>475.4073181</v>
      </c>
      <c r="G103">
        <v>472.86630250000002</v>
      </c>
      <c r="I103" s="7">
        <f t="shared" si="7"/>
        <v>192.14712529999997</v>
      </c>
      <c r="J103" s="7">
        <f t="shared" si="7"/>
        <v>66.636688200000037</v>
      </c>
      <c r="K103" s="7">
        <f t="shared" si="8"/>
        <v>145.50144355999996</v>
      </c>
      <c r="L103" s="8">
        <f t="shared" si="9"/>
        <v>2.1835035247144812</v>
      </c>
      <c r="M103" s="8">
        <f t="shared" si="12"/>
        <v>2.4252634152796206</v>
      </c>
      <c r="P103" s="6">
        <f t="shared" si="10"/>
        <v>-0.18162844518743435</v>
      </c>
      <c r="U103" s="18">
        <v>74.5</v>
      </c>
      <c r="V103" s="20">
        <f t="shared" si="11"/>
        <v>2.0860345733621179</v>
      </c>
    </row>
    <row r="104" spans="1:22" x14ac:dyDescent="0.15">
      <c r="A104" s="6">
        <v>51.5</v>
      </c>
      <c r="B104" s="6">
        <v>102</v>
      </c>
      <c r="D104">
        <v>666.18945310000004</v>
      </c>
      <c r="E104">
        <v>540.32836910000003</v>
      </c>
      <c r="F104">
        <v>475.6014404</v>
      </c>
      <c r="G104">
        <v>472.79452509999999</v>
      </c>
      <c r="I104" s="7">
        <f t="shared" si="7"/>
        <v>190.58801270000004</v>
      </c>
      <c r="J104" s="7">
        <f t="shared" si="7"/>
        <v>67.533844000000045</v>
      </c>
      <c r="K104" s="7">
        <f t="shared" si="8"/>
        <v>143.31432190000001</v>
      </c>
      <c r="L104" s="8">
        <f t="shared" si="9"/>
        <v>2.1221111284587906</v>
      </c>
      <c r="M104" s="8">
        <f t="shared" si="12"/>
        <v>2.3662412140294706</v>
      </c>
      <c r="P104" s="6">
        <f t="shared" si="10"/>
        <v>-2.610849113446736</v>
      </c>
      <c r="U104" s="18">
        <v>75</v>
      </c>
      <c r="V104" s="20">
        <f t="shared" si="11"/>
        <v>2.0546322961043835</v>
      </c>
    </row>
    <row r="105" spans="1:22" x14ac:dyDescent="0.15">
      <c r="A105" s="6">
        <v>52</v>
      </c>
      <c r="B105" s="6">
        <v>103</v>
      </c>
      <c r="D105">
        <v>666.26678470000002</v>
      </c>
      <c r="E105">
        <v>539.61187740000003</v>
      </c>
      <c r="F105">
        <v>475.31698610000001</v>
      </c>
      <c r="G105">
        <v>472.46926880000001</v>
      </c>
      <c r="I105" s="7">
        <f t="shared" si="7"/>
        <v>190.94979860000001</v>
      </c>
      <c r="J105" s="7">
        <f t="shared" si="7"/>
        <v>67.142608600000017</v>
      </c>
      <c r="K105" s="7">
        <f t="shared" si="8"/>
        <v>143.94997258000001</v>
      </c>
      <c r="L105" s="8">
        <f t="shared" si="9"/>
        <v>2.1439436980707356</v>
      </c>
      <c r="M105" s="8">
        <f t="shared" si="12"/>
        <v>2.3904439786469562</v>
      </c>
      <c r="P105" s="6">
        <f t="shared" si="10"/>
        <v>-1.6147179154822828</v>
      </c>
      <c r="U105" s="18"/>
      <c r="V105" s="20"/>
    </row>
    <row r="106" spans="1:22" x14ac:dyDescent="0.15">
      <c r="A106" s="6">
        <v>52.5</v>
      </c>
      <c r="B106" s="6">
        <v>104</v>
      </c>
      <c r="D106">
        <v>666.38256839999997</v>
      </c>
      <c r="E106">
        <v>539.9393311</v>
      </c>
      <c r="F106">
        <v>476.38616939999997</v>
      </c>
      <c r="G106">
        <v>473.70159910000001</v>
      </c>
      <c r="I106" s="7">
        <f t="shared" si="7"/>
        <v>189.996399</v>
      </c>
      <c r="J106" s="7">
        <f t="shared" si="7"/>
        <v>66.237731999999994</v>
      </c>
      <c r="K106" s="7">
        <f t="shared" si="8"/>
        <v>143.6299866</v>
      </c>
      <c r="L106" s="8">
        <f t="shared" si="9"/>
        <v>2.1684013365675021</v>
      </c>
      <c r="M106" s="8">
        <f t="shared" si="12"/>
        <v>2.4172718121492633</v>
      </c>
      <c r="P106" s="6">
        <f t="shared" si="10"/>
        <v>-0.51054480353386822</v>
      </c>
    </row>
    <row r="107" spans="1:22" x14ac:dyDescent="0.15">
      <c r="A107" s="6">
        <v>53</v>
      </c>
      <c r="B107" s="6">
        <v>105</v>
      </c>
      <c r="D107">
        <v>665.51922609999997</v>
      </c>
      <c r="E107">
        <v>538.79388429999995</v>
      </c>
      <c r="F107">
        <v>476.38668819999998</v>
      </c>
      <c r="G107">
        <v>473.63397220000002</v>
      </c>
      <c r="I107" s="7">
        <f t="shared" si="7"/>
        <v>189.13253789999999</v>
      </c>
      <c r="J107" s="7">
        <f t="shared" si="7"/>
        <v>65.159912099999929</v>
      </c>
      <c r="K107" s="7">
        <f t="shared" si="8"/>
        <v>143.52059943000003</v>
      </c>
      <c r="L107" s="8">
        <f t="shared" si="9"/>
        <v>2.2025904394981555</v>
      </c>
      <c r="M107" s="8">
        <f t="shared" si="12"/>
        <v>2.4538311100854573</v>
      </c>
      <c r="P107" s="6">
        <f t="shared" si="10"/>
        <v>0.99415343344397156</v>
      </c>
    </row>
    <row r="108" spans="1:22" x14ac:dyDescent="0.15">
      <c r="A108" s="6">
        <v>53.5</v>
      </c>
      <c r="B108" s="6">
        <v>106</v>
      </c>
      <c r="D108">
        <v>663.30755620000002</v>
      </c>
      <c r="E108">
        <v>539.02642820000005</v>
      </c>
      <c r="F108">
        <v>475.99328609999998</v>
      </c>
      <c r="G108">
        <v>473.23025510000002</v>
      </c>
      <c r="I108" s="7">
        <f t="shared" si="7"/>
        <v>187.31427010000004</v>
      </c>
      <c r="J108" s="7">
        <f t="shared" si="7"/>
        <v>65.796173100000033</v>
      </c>
      <c r="K108" s="7">
        <f t="shared" si="8"/>
        <v>141.25694893000002</v>
      </c>
      <c r="L108" s="8">
        <f t="shared" si="9"/>
        <v>2.146887003827886</v>
      </c>
      <c r="M108" s="8">
        <f t="shared" si="12"/>
        <v>2.400497869420728</v>
      </c>
      <c r="P108" s="6">
        <f t="shared" si="10"/>
        <v>-1.2009224495938313</v>
      </c>
    </row>
    <row r="109" spans="1:22" x14ac:dyDescent="0.15">
      <c r="A109" s="6">
        <v>54</v>
      </c>
      <c r="B109" s="6">
        <v>107</v>
      </c>
      <c r="D109">
        <v>666.10052489999998</v>
      </c>
      <c r="E109">
        <v>539.71514890000003</v>
      </c>
      <c r="F109">
        <v>475.16055299999999</v>
      </c>
      <c r="G109">
        <v>472.53948969999999</v>
      </c>
      <c r="I109" s="7">
        <f t="shared" si="7"/>
        <v>190.93997189999999</v>
      </c>
      <c r="J109" s="7">
        <f t="shared" si="7"/>
        <v>67.175659200000041</v>
      </c>
      <c r="K109" s="7">
        <f t="shared" si="8"/>
        <v>143.91701045999997</v>
      </c>
      <c r="L109" s="8">
        <f t="shared" si="9"/>
        <v>2.1423981866931925</v>
      </c>
      <c r="M109" s="8">
        <f t="shared" si="12"/>
        <v>2.398379247291575</v>
      </c>
      <c r="P109" s="6">
        <f t="shared" si="10"/>
        <v>-1.2881201574962748</v>
      </c>
    </row>
    <row r="110" spans="1:22" x14ac:dyDescent="0.15">
      <c r="A110" s="6">
        <v>54.5</v>
      </c>
      <c r="B110" s="6">
        <v>108</v>
      </c>
      <c r="D110">
        <v>665.1954346</v>
      </c>
      <c r="E110">
        <v>539.75634769999999</v>
      </c>
      <c r="F110">
        <v>476.04748540000003</v>
      </c>
      <c r="G110">
        <v>473.08465580000001</v>
      </c>
      <c r="I110" s="7">
        <f t="shared" si="7"/>
        <v>189.14794919999997</v>
      </c>
      <c r="J110" s="7">
        <f t="shared" si="7"/>
        <v>66.671691899999985</v>
      </c>
      <c r="K110" s="7">
        <f t="shared" si="8"/>
        <v>142.47776486999999</v>
      </c>
      <c r="L110" s="8">
        <f t="shared" si="9"/>
        <v>2.1370053887893015</v>
      </c>
      <c r="M110" s="8">
        <f t="shared" si="12"/>
        <v>2.3953566443932246</v>
      </c>
      <c r="P110" s="6">
        <f t="shared" si="10"/>
        <v>-1.4125236747675776</v>
      </c>
    </row>
    <row r="111" spans="1:22" x14ac:dyDescent="0.15">
      <c r="A111" s="6">
        <v>55</v>
      </c>
      <c r="B111" s="6">
        <v>109</v>
      </c>
      <c r="D111">
        <v>663.62762450000002</v>
      </c>
      <c r="E111">
        <v>538.14355469999998</v>
      </c>
      <c r="F111">
        <v>476.82962040000001</v>
      </c>
      <c r="G111">
        <v>473.8740234</v>
      </c>
      <c r="I111" s="7">
        <f t="shared" si="7"/>
        <v>186.79800410000001</v>
      </c>
      <c r="J111" s="7">
        <f t="shared" si="7"/>
        <v>64.269531299999983</v>
      </c>
      <c r="K111" s="7">
        <f t="shared" si="8"/>
        <v>141.80933219000002</v>
      </c>
      <c r="L111" s="8">
        <f t="shared" si="9"/>
        <v>2.2064783937517225</v>
      </c>
      <c r="M111" s="8">
        <f t="shared" si="12"/>
        <v>2.4671998443611862</v>
      </c>
      <c r="P111" s="6">
        <f t="shared" si="10"/>
        <v>1.5443803806469063</v>
      </c>
    </row>
    <row r="112" spans="1:22" x14ac:dyDescent="0.15">
      <c r="A112" s="6">
        <v>55.5</v>
      </c>
      <c r="B112" s="6">
        <v>110</v>
      </c>
      <c r="D112">
        <v>661.24041750000004</v>
      </c>
      <c r="E112">
        <v>537.83880620000002</v>
      </c>
      <c r="F112">
        <v>476.43521120000003</v>
      </c>
      <c r="G112">
        <v>473.92514039999998</v>
      </c>
      <c r="I112" s="7">
        <f t="shared" si="7"/>
        <v>184.80520630000001</v>
      </c>
      <c r="J112" s="7">
        <f t="shared" si="7"/>
        <v>63.913665800000047</v>
      </c>
      <c r="K112" s="7">
        <f t="shared" si="8"/>
        <v>140.06564023999999</v>
      </c>
      <c r="L112" s="8">
        <f t="shared" si="9"/>
        <v>2.1914818761655179</v>
      </c>
      <c r="M112" s="8">
        <f t="shared" si="12"/>
        <v>2.4545735217805227</v>
      </c>
      <c r="P112" s="6">
        <f t="shared" si="10"/>
        <v>1.0247094241696766</v>
      </c>
    </row>
    <row r="113" spans="1:16" x14ac:dyDescent="0.15">
      <c r="A113" s="6">
        <v>56</v>
      </c>
      <c r="B113" s="6">
        <v>111</v>
      </c>
      <c r="D113">
        <v>660.30664060000004</v>
      </c>
      <c r="E113">
        <v>537.30798340000001</v>
      </c>
      <c r="F113">
        <v>475.961792</v>
      </c>
      <c r="G113">
        <v>473.45895389999998</v>
      </c>
      <c r="I113" s="7">
        <f t="shared" si="7"/>
        <v>184.34484860000003</v>
      </c>
      <c r="J113" s="7">
        <f t="shared" si="7"/>
        <v>63.849029500000029</v>
      </c>
      <c r="K113" s="7">
        <f t="shared" si="8"/>
        <v>139.65052795000003</v>
      </c>
      <c r="L113" s="8">
        <f t="shared" si="9"/>
        <v>2.1871989134932734</v>
      </c>
      <c r="M113" s="8">
        <f t="shared" si="12"/>
        <v>2.4526607541138183</v>
      </c>
      <c r="P113" s="6">
        <f t="shared" si="10"/>
        <v>0.94598422159983009</v>
      </c>
    </row>
    <row r="114" spans="1:16" x14ac:dyDescent="0.15">
      <c r="A114" s="6">
        <v>56.5</v>
      </c>
      <c r="B114" s="6">
        <v>112</v>
      </c>
      <c r="D114">
        <v>658.44653319999998</v>
      </c>
      <c r="E114">
        <v>537.24871829999995</v>
      </c>
      <c r="F114">
        <v>476.08621219999998</v>
      </c>
      <c r="G114">
        <v>472.85235599999999</v>
      </c>
      <c r="I114" s="7">
        <f t="shared" si="7"/>
        <v>182.360321</v>
      </c>
      <c r="J114" s="7">
        <f t="shared" si="7"/>
        <v>64.396362299999964</v>
      </c>
      <c r="K114" s="7">
        <f t="shared" si="8"/>
        <v>137.28286739000004</v>
      </c>
      <c r="L114" s="8">
        <f t="shared" si="9"/>
        <v>2.1318419626010474</v>
      </c>
      <c r="M114" s="8">
        <f t="shared" si="12"/>
        <v>2.3996739982271329</v>
      </c>
      <c r="P114" s="6">
        <f t="shared" si="10"/>
        <v>-1.2348311295324588</v>
      </c>
    </row>
    <row r="115" spans="1:16" x14ac:dyDescent="0.15">
      <c r="A115" s="6">
        <v>57</v>
      </c>
      <c r="B115" s="6">
        <v>113</v>
      </c>
      <c r="D115">
        <v>657.70080570000005</v>
      </c>
      <c r="E115">
        <v>536.12780759999998</v>
      </c>
      <c r="F115">
        <v>475.83737180000003</v>
      </c>
      <c r="G115">
        <v>472.81362919999998</v>
      </c>
      <c r="I115" s="7">
        <f t="shared" si="7"/>
        <v>181.86343390000002</v>
      </c>
      <c r="J115" s="7">
        <f t="shared" si="7"/>
        <v>63.314178400000003</v>
      </c>
      <c r="K115" s="7">
        <f t="shared" si="8"/>
        <v>137.54350902000002</v>
      </c>
      <c r="L115" s="8">
        <f t="shared" si="9"/>
        <v>2.1723966494683284</v>
      </c>
      <c r="M115" s="8">
        <f t="shared" si="12"/>
        <v>2.442598880099955</v>
      </c>
      <c r="P115" s="6">
        <f t="shared" si="10"/>
        <v>0.5318601835568405</v>
      </c>
    </row>
    <row r="116" spans="1:16" x14ac:dyDescent="0.15">
      <c r="A116" s="6">
        <v>57.5</v>
      </c>
      <c r="B116" s="6">
        <v>114</v>
      </c>
      <c r="D116">
        <v>656.38861080000004</v>
      </c>
      <c r="E116">
        <v>536.13616939999997</v>
      </c>
      <c r="F116">
        <v>475.64944459999998</v>
      </c>
      <c r="G116">
        <v>472.77853390000001</v>
      </c>
      <c r="I116" s="7">
        <f t="shared" si="7"/>
        <v>180.73916620000006</v>
      </c>
      <c r="J116" s="7">
        <f t="shared" si="7"/>
        <v>63.357635499999958</v>
      </c>
      <c r="K116" s="7">
        <f t="shared" si="8"/>
        <v>136.38882135000009</v>
      </c>
      <c r="L116" s="8">
        <f t="shared" si="9"/>
        <v>2.1526816819103072</v>
      </c>
      <c r="M116" s="8">
        <f t="shared" si="12"/>
        <v>2.4252541075474738</v>
      </c>
      <c r="P116" s="6">
        <f t="shared" si="10"/>
        <v>-0.18201153044733179</v>
      </c>
    </row>
    <row r="117" spans="1:16" x14ac:dyDescent="0.15">
      <c r="A117" s="6">
        <v>58</v>
      </c>
      <c r="B117" s="6">
        <v>115</v>
      </c>
      <c r="D117">
        <v>653.22650150000004</v>
      </c>
      <c r="E117">
        <v>534.88140869999995</v>
      </c>
      <c r="F117">
        <v>475.94113160000001</v>
      </c>
      <c r="G117">
        <v>473.21426389999999</v>
      </c>
      <c r="I117" s="7">
        <f t="shared" si="7"/>
        <v>177.28536990000003</v>
      </c>
      <c r="J117" s="7">
        <f t="shared" si="7"/>
        <v>61.66714479999996</v>
      </c>
      <c r="K117" s="7">
        <f t="shared" si="8"/>
        <v>134.11836854000006</v>
      </c>
      <c r="L117" s="8">
        <f t="shared" si="9"/>
        <v>2.1748755998834595</v>
      </c>
      <c r="M117" s="8">
        <f t="shared" si="12"/>
        <v>2.4498182205261667</v>
      </c>
      <c r="P117" s="6">
        <f t="shared" si="10"/>
        <v>0.82899195097815359</v>
      </c>
    </row>
    <row r="118" spans="1:16" x14ac:dyDescent="0.15">
      <c r="A118" s="6">
        <v>58.5</v>
      </c>
      <c r="B118" s="6">
        <v>116</v>
      </c>
      <c r="D118">
        <v>656.30706789999999</v>
      </c>
      <c r="E118">
        <v>536.40155030000005</v>
      </c>
      <c r="F118">
        <v>475.68920900000001</v>
      </c>
      <c r="G118">
        <v>472.7955627</v>
      </c>
      <c r="I118" s="7">
        <f t="shared" si="7"/>
        <v>180.61785889999999</v>
      </c>
      <c r="J118" s="7">
        <f t="shared" si="7"/>
        <v>63.605987600000049</v>
      </c>
      <c r="K118" s="7">
        <f t="shared" si="8"/>
        <v>136.09366757999996</v>
      </c>
      <c r="L118" s="8">
        <f t="shared" si="9"/>
        <v>2.1396361052650308</v>
      </c>
      <c r="M118" s="8">
        <f t="shared" si="12"/>
        <v>2.4169489209132786</v>
      </c>
      <c r="P118" s="6">
        <f t="shared" si="10"/>
        <v>-0.52383427846770747</v>
      </c>
    </row>
    <row r="119" spans="1:16" x14ac:dyDescent="0.15">
      <c r="A119" s="6">
        <v>59</v>
      </c>
      <c r="B119" s="6">
        <v>117</v>
      </c>
      <c r="D119">
        <v>654.04449460000001</v>
      </c>
      <c r="E119">
        <v>536.97222899999997</v>
      </c>
      <c r="F119">
        <v>475.64224239999999</v>
      </c>
      <c r="G119">
        <v>472.84152219999999</v>
      </c>
      <c r="I119" s="7">
        <f t="shared" si="7"/>
        <v>178.40225220000002</v>
      </c>
      <c r="J119" s="7">
        <f t="shared" si="7"/>
        <v>64.130706799999984</v>
      </c>
      <c r="K119" s="7">
        <f t="shared" si="8"/>
        <v>133.51075744000002</v>
      </c>
      <c r="L119" s="8">
        <f t="shared" si="9"/>
        <v>2.0818538279387879</v>
      </c>
      <c r="M119" s="8">
        <f t="shared" si="12"/>
        <v>2.3615368385925763</v>
      </c>
      <c r="P119" s="6">
        <f t="shared" si="10"/>
        <v>-2.8044705948638819</v>
      </c>
    </row>
    <row r="120" spans="1:16" x14ac:dyDescent="0.15">
      <c r="A120" s="6">
        <v>59.5</v>
      </c>
      <c r="B120" s="6">
        <v>118</v>
      </c>
      <c r="D120">
        <v>654.21075440000004</v>
      </c>
      <c r="E120">
        <v>536.80267330000004</v>
      </c>
      <c r="F120">
        <v>476.41870119999999</v>
      </c>
      <c r="G120">
        <v>472.97470090000002</v>
      </c>
      <c r="I120" s="7">
        <f t="shared" si="7"/>
        <v>177.79205320000005</v>
      </c>
      <c r="J120" s="7">
        <f t="shared" si="7"/>
        <v>63.827972400000021</v>
      </c>
      <c r="K120" s="7">
        <f t="shared" si="8"/>
        <v>133.11247252000004</v>
      </c>
      <c r="L120" s="8">
        <f t="shared" si="9"/>
        <v>2.0854880315765758</v>
      </c>
      <c r="M120" s="8">
        <f t="shared" si="12"/>
        <v>2.3675412372359048</v>
      </c>
      <c r="P120" s="6">
        <f t="shared" si="10"/>
        <v>-2.557343090706206</v>
      </c>
    </row>
    <row r="121" spans="1:16" x14ac:dyDescent="0.15">
      <c r="A121" s="6">
        <v>60</v>
      </c>
      <c r="B121" s="6">
        <v>119</v>
      </c>
      <c r="D121">
        <v>652.22558590000006</v>
      </c>
      <c r="E121">
        <v>536.53356929999995</v>
      </c>
      <c r="F121">
        <v>475.53588869999999</v>
      </c>
      <c r="G121">
        <v>472.91998289999998</v>
      </c>
      <c r="I121" s="7">
        <f t="shared" si="7"/>
        <v>176.68969720000007</v>
      </c>
      <c r="J121" s="7">
        <f t="shared" si="7"/>
        <v>63.613586399999974</v>
      </c>
      <c r="K121" s="7">
        <f t="shared" si="8"/>
        <v>132.1601867200001</v>
      </c>
      <c r="L121" s="8">
        <f t="shared" si="9"/>
        <v>2.0775465462516376</v>
      </c>
      <c r="M121" s="8">
        <f t="shared" si="12"/>
        <v>2.3619699469165072</v>
      </c>
      <c r="P121" s="6">
        <f t="shared" si="10"/>
        <v>-2.7866448332046576</v>
      </c>
    </row>
    <row r="122" spans="1:16" x14ac:dyDescent="0.15">
      <c r="A122" s="6">
        <v>60.5</v>
      </c>
      <c r="B122" s="6">
        <v>120</v>
      </c>
      <c r="D122">
        <v>652.9041138</v>
      </c>
      <c r="E122">
        <v>536.1796875</v>
      </c>
      <c r="F122">
        <v>475.3515625</v>
      </c>
      <c r="G122">
        <v>472.69747919999998</v>
      </c>
      <c r="I122" s="7">
        <f t="shared" si="7"/>
        <v>177.5525513</v>
      </c>
      <c r="J122" s="7">
        <f t="shared" si="7"/>
        <v>63.482208300000025</v>
      </c>
      <c r="K122" s="7">
        <f t="shared" si="8"/>
        <v>133.11500548999999</v>
      </c>
      <c r="L122" s="8">
        <f t="shared" si="9"/>
        <v>2.0968868137184815</v>
      </c>
      <c r="M122" s="8">
        <f t="shared" si="12"/>
        <v>2.3836804093888917</v>
      </c>
      <c r="P122" s="6">
        <f t="shared" si="10"/>
        <v>-1.8930911696965493</v>
      </c>
    </row>
    <row r="123" spans="1:16" x14ac:dyDescent="0.15">
      <c r="A123" s="6">
        <v>61</v>
      </c>
      <c r="B123" s="6">
        <v>121</v>
      </c>
      <c r="D123">
        <v>654.26403809999999</v>
      </c>
      <c r="E123">
        <v>535.93237299999998</v>
      </c>
      <c r="F123">
        <v>476.04595949999998</v>
      </c>
      <c r="G123">
        <v>473.53741459999998</v>
      </c>
      <c r="I123" s="7">
        <f t="shared" si="7"/>
        <v>178.21807860000001</v>
      </c>
      <c r="J123" s="7">
        <f t="shared" si="7"/>
        <v>62.394958400000007</v>
      </c>
      <c r="K123" s="7">
        <f t="shared" si="8"/>
        <v>134.54160772</v>
      </c>
      <c r="L123" s="8">
        <f t="shared" si="9"/>
        <v>2.1562897254852564</v>
      </c>
      <c r="M123" s="8">
        <f t="shared" si="12"/>
        <v>2.4454535161612072</v>
      </c>
      <c r="P123" s="6">
        <f t="shared" si="10"/>
        <v>0.64935056469261121</v>
      </c>
    </row>
    <row r="124" spans="1:16" x14ac:dyDescent="0.15">
      <c r="A124" s="6">
        <v>61.5</v>
      </c>
      <c r="B124" s="6">
        <v>122</v>
      </c>
      <c r="D124">
        <v>651.69757079999999</v>
      </c>
      <c r="E124">
        <v>535.55950929999995</v>
      </c>
      <c r="F124">
        <v>477.11203</v>
      </c>
      <c r="G124">
        <v>474.10375979999998</v>
      </c>
      <c r="I124" s="7">
        <f t="shared" si="7"/>
        <v>174.58554079999999</v>
      </c>
      <c r="J124" s="7">
        <f t="shared" si="7"/>
        <v>61.455749499999968</v>
      </c>
      <c r="K124" s="7">
        <f t="shared" si="8"/>
        <v>131.56651615000001</v>
      </c>
      <c r="L124" s="8">
        <f t="shared" si="9"/>
        <v>2.1408333186140718</v>
      </c>
      <c r="M124" s="8">
        <f t="shared" si="12"/>
        <v>2.4323673042955631</v>
      </c>
      <c r="P124" s="6">
        <f t="shared" si="10"/>
        <v>0.11075160260862937</v>
      </c>
    </row>
    <row r="125" spans="1:16" x14ac:dyDescent="0.15">
      <c r="A125" s="6">
        <v>62</v>
      </c>
      <c r="B125" s="6">
        <v>123</v>
      </c>
      <c r="D125">
        <v>651.86242679999998</v>
      </c>
      <c r="E125">
        <v>534.25799559999996</v>
      </c>
      <c r="F125">
        <v>476.89932249999998</v>
      </c>
      <c r="G125">
        <v>473.7449646</v>
      </c>
      <c r="I125" s="7">
        <f t="shared" si="7"/>
        <v>174.9631043</v>
      </c>
      <c r="J125" s="7">
        <f t="shared" si="7"/>
        <v>60.513030999999955</v>
      </c>
      <c r="K125" s="7">
        <f t="shared" si="8"/>
        <v>132.60398260000002</v>
      </c>
      <c r="L125" s="8">
        <f t="shared" si="9"/>
        <v>2.1913293782953978</v>
      </c>
      <c r="M125" s="8">
        <f t="shared" si="12"/>
        <v>2.4852335589824297</v>
      </c>
      <c r="P125" s="6">
        <f t="shared" si="10"/>
        <v>2.2866073961685154</v>
      </c>
    </row>
    <row r="126" spans="1:16" x14ac:dyDescent="0.15">
      <c r="A126" s="6">
        <v>62.5</v>
      </c>
      <c r="B126" s="6">
        <v>124</v>
      </c>
      <c r="D126">
        <v>653.48913570000002</v>
      </c>
      <c r="E126">
        <v>536.66510010000002</v>
      </c>
      <c r="F126">
        <v>475.87350459999999</v>
      </c>
      <c r="G126">
        <v>473.09344479999999</v>
      </c>
      <c r="I126" s="7">
        <f t="shared" si="7"/>
        <v>177.61563110000003</v>
      </c>
      <c r="J126" s="7">
        <f t="shared" si="7"/>
        <v>63.571655300000032</v>
      </c>
      <c r="K126" s="7">
        <f t="shared" si="8"/>
        <v>133.11547239000001</v>
      </c>
      <c r="L126" s="8">
        <f t="shared" si="9"/>
        <v>2.0939437829928575</v>
      </c>
      <c r="M126" s="8">
        <f t="shared" si="12"/>
        <v>2.3902181586854301</v>
      </c>
      <c r="P126" s="6">
        <f t="shared" si="10"/>
        <v>-1.6240121557211364</v>
      </c>
    </row>
    <row r="127" spans="1:16" x14ac:dyDescent="0.15">
      <c r="A127" s="6">
        <v>63</v>
      </c>
      <c r="B127" s="6">
        <v>125</v>
      </c>
      <c r="D127">
        <v>653.0782471</v>
      </c>
      <c r="E127">
        <v>535.81701659999999</v>
      </c>
      <c r="F127">
        <v>475.40423579999998</v>
      </c>
      <c r="G127">
        <v>472.76199339999999</v>
      </c>
      <c r="I127" s="7">
        <f t="shared" si="7"/>
        <v>177.67401130000002</v>
      </c>
      <c r="J127" s="7">
        <f t="shared" si="7"/>
        <v>63.055023199999994</v>
      </c>
      <c r="K127" s="7">
        <f t="shared" si="8"/>
        <v>133.53549506000002</v>
      </c>
      <c r="L127" s="8">
        <f t="shared" si="9"/>
        <v>2.1177614134951273</v>
      </c>
      <c r="M127" s="8">
        <f t="shared" si="12"/>
        <v>2.4164059841932404</v>
      </c>
      <c r="P127" s="6">
        <f t="shared" si="10"/>
        <v>-0.54618032917299975</v>
      </c>
    </row>
    <row r="128" spans="1:16" x14ac:dyDescent="0.15">
      <c r="A128" s="6">
        <v>63.5</v>
      </c>
      <c r="B128" s="6">
        <v>126</v>
      </c>
      <c r="D128">
        <v>651.0018311</v>
      </c>
      <c r="E128">
        <v>535.48309329999995</v>
      </c>
      <c r="F128">
        <v>476.50595090000002</v>
      </c>
      <c r="G128">
        <v>473.36758420000001</v>
      </c>
      <c r="I128" s="7">
        <f t="shared" si="7"/>
        <v>174.49588019999999</v>
      </c>
      <c r="J128" s="7">
        <f t="shared" si="7"/>
        <v>62.11550909999994</v>
      </c>
      <c r="K128" s="7">
        <f t="shared" si="8"/>
        <v>131.01502383000002</v>
      </c>
      <c r="L128" s="8">
        <f t="shared" si="9"/>
        <v>2.1092159708307077</v>
      </c>
      <c r="M128" s="8">
        <f t="shared" si="12"/>
        <v>2.4102307365343614</v>
      </c>
      <c r="P128" s="6">
        <f t="shared" si="10"/>
        <v>-0.80033959343003402</v>
      </c>
    </row>
    <row r="129" spans="1:16" x14ac:dyDescent="0.15">
      <c r="A129" s="6">
        <v>64</v>
      </c>
      <c r="B129" s="6">
        <v>127</v>
      </c>
      <c r="D129">
        <v>650.22558590000006</v>
      </c>
      <c r="E129">
        <v>535.23156740000002</v>
      </c>
      <c r="F129">
        <v>476.2643127</v>
      </c>
      <c r="G129">
        <v>473.68920900000001</v>
      </c>
      <c r="I129" s="7">
        <f t="shared" si="7"/>
        <v>173.96127320000005</v>
      </c>
      <c r="J129" s="7">
        <f t="shared" si="7"/>
        <v>61.542358400000012</v>
      </c>
      <c r="K129" s="7">
        <f t="shared" si="8"/>
        <v>130.88162232000005</v>
      </c>
      <c r="L129" s="8">
        <f t="shared" si="9"/>
        <v>2.1266916920752914</v>
      </c>
      <c r="M129" s="8">
        <f t="shared" si="12"/>
        <v>2.4300766527844857</v>
      </c>
      <c r="P129" s="6">
        <f t="shared" si="10"/>
        <v>1.6473553389403345E-2</v>
      </c>
    </row>
    <row r="130" spans="1:16" x14ac:dyDescent="0.15">
      <c r="A130" s="6">
        <v>64.5</v>
      </c>
      <c r="B130" s="6">
        <v>128</v>
      </c>
      <c r="D130">
        <v>650.18853760000002</v>
      </c>
      <c r="E130">
        <v>534.95831299999998</v>
      </c>
      <c r="F130">
        <v>475.47650149999998</v>
      </c>
      <c r="G130">
        <v>472.5487976</v>
      </c>
      <c r="I130" s="7">
        <f t="shared" ref="I130:J149" si="13">D130-F130</f>
        <v>174.71203610000003</v>
      </c>
      <c r="J130" s="7">
        <f t="shared" si="13"/>
        <v>62.409515399999975</v>
      </c>
      <c r="K130" s="7">
        <f t="shared" ref="K130:K149" si="14">I130-0.7*J130</f>
        <v>131.02537532000005</v>
      </c>
      <c r="L130" s="8">
        <f t="shared" ref="L130:L149" si="15">K130/J130</f>
        <v>2.0994454848787387</v>
      </c>
      <c r="M130" s="8">
        <f t="shared" si="12"/>
        <v>2.4052006405934736</v>
      </c>
      <c r="P130" s="6">
        <f t="shared" si="10"/>
        <v>-1.0073669960703369</v>
      </c>
    </row>
    <row r="131" spans="1:16" x14ac:dyDescent="0.15">
      <c r="A131" s="6">
        <v>65</v>
      </c>
      <c r="B131" s="6">
        <v>129</v>
      </c>
      <c r="D131">
        <v>650.66510010000002</v>
      </c>
      <c r="E131">
        <v>535.72906490000003</v>
      </c>
      <c r="F131">
        <v>476.06298829999997</v>
      </c>
      <c r="G131">
        <v>473.2431641</v>
      </c>
      <c r="I131" s="7">
        <f t="shared" si="13"/>
        <v>174.60211180000005</v>
      </c>
      <c r="J131" s="7">
        <f t="shared" si="13"/>
        <v>62.485900800000024</v>
      </c>
      <c r="K131" s="7">
        <f t="shared" si="14"/>
        <v>130.86198124000003</v>
      </c>
      <c r="L131" s="8">
        <f t="shared" si="15"/>
        <v>2.0942641390231822</v>
      </c>
      <c r="M131" s="8">
        <f t="shared" si="12"/>
        <v>2.4023894897434577</v>
      </c>
      <c r="P131" s="6">
        <f t="shared" si="10"/>
        <v>-1.1230676240003405</v>
      </c>
    </row>
    <row r="132" spans="1:16" x14ac:dyDescent="0.15">
      <c r="A132" s="6">
        <v>65.5</v>
      </c>
      <c r="B132" s="6">
        <v>130</v>
      </c>
      <c r="D132">
        <v>648.7498779</v>
      </c>
      <c r="E132">
        <v>534.73553470000002</v>
      </c>
      <c r="F132">
        <v>476.58285519999998</v>
      </c>
      <c r="G132">
        <v>474.09344479999999</v>
      </c>
      <c r="I132" s="7">
        <f t="shared" si="13"/>
        <v>172.16702270000002</v>
      </c>
      <c r="J132" s="7">
        <f t="shared" si="13"/>
        <v>60.64208990000003</v>
      </c>
      <c r="K132" s="7">
        <f t="shared" si="14"/>
        <v>129.71755977000001</v>
      </c>
      <c r="L132" s="8">
        <f t="shared" si="15"/>
        <v>2.1390680958375077</v>
      </c>
      <c r="M132" s="8">
        <f t="shared" si="12"/>
        <v>2.4495636415633237</v>
      </c>
      <c r="P132" s="6">
        <f t="shared" si="10"/>
        <v>0.81851405511620279</v>
      </c>
    </row>
    <row r="133" spans="1:16" x14ac:dyDescent="0.15">
      <c r="A133" s="6">
        <v>66</v>
      </c>
      <c r="B133" s="6">
        <v>131</v>
      </c>
      <c r="D133">
        <v>647.25708010000005</v>
      </c>
      <c r="E133">
        <v>533.88562009999998</v>
      </c>
      <c r="F133">
        <v>475.7780151</v>
      </c>
      <c r="G133">
        <v>472.99844359999997</v>
      </c>
      <c r="I133" s="7">
        <f t="shared" si="13"/>
        <v>171.47906500000005</v>
      </c>
      <c r="J133" s="7">
        <f t="shared" si="13"/>
        <v>60.88717650000001</v>
      </c>
      <c r="K133" s="7">
        <f t="shared" si="14"/>
        <v>128.85804145000003</v>
      </c>
      <c r="L133" s="8">
        <f t="shared" si="15"/>
        <v>2.1163412208808863</v>
      </c>
      <c r="M133" s="8">
        <f t="shared" si="12"/>
        <v>2.4292069616122429</v>
      </c>
      <c r="P133" s="6">
        <f t="shared" si="10"/>
        <v>-1.9320973515156239E-2</v>
      </c>
    </row>
    <row r="134" spans="1:16" x14ac:dyDescent="0.15">
      <c r="A134" s="6">
        <v>66.5</v>
      </c>
      <c r="B134" s="6">
        <v>132</v>
      </c>
      <c r="D134">
        <v>646.14959720000002</v>
      </c>
      <c r="E134">
        <v>535.80267330000004</v>
      </c>
      <c r="F134">
        <v>475.45275880000003</v>
      </c>
      <c r="G134">
        <v>472.64376829999998</v>
      </c>
      <c r="I134" s="7">
        <f t="shared" si="13"/>
        <v>170.69683839999999</v>
      </c>
      <c r="J134" s="7">
        <f t="shared" si="13"/>
        <v>63.158905000000061</v>
      </c>
      <c r="K134" s="7">
        <f t="shared" si="14"/>
        <v>126.48560489999994</v>
      </c>
      <c r="L134" s="8">
        <f t="shared" si="15"/>
        <v>2.0026567100870385</v>
      </c>
      <c r="M134" s="8">
        <f t="shared" si="12"/>
        <v>2.3178926458239357</v>
      </c>
      <c r="P134" s="6">
        <f t="shared" ref="P134:P149" si="16">(M134-$O$2)/$O$2*100</f>
        <v>-4.6007671218898958</v>
      </c>
    </row>
    <row r="135" spans="1:16" x14ac:dyDescent="0.15">
      <c r="A135" s="6">
        <v>67</v>
      </c>
      <c r="B135" s="6">
        <v>133</v>
      </c>
      <c r="D135">
        <v>644.81335449999995</v>
      </c>
      <c r="E135">
        <v>533.74847409999995</v>
      </c>
      <c r="F135">
        <v>477.18069459999998</v>
      </c>
      <c r="G135">
        <v>474.0733032</v>
      </c>
      <c r="I135" s="7">
        <f t="shared" si="13"/>
        <v>167.63265989999996</v>
      </c>
      <c r="J135" s="7">
        <f t="shared" si="13"/>
        <v>59.675170899999955</v>
      </c>
      <c r="K135" s="7">
        <f t="shared" si="14"/>
        <v>125.86004027</v>
      </c>
      <c r="L135" s="8">
        <f t="shared" si="15"/>
        <v>2.1090855438170197</v>
      </c>
      <c r="M135" s="8">
        <f t="shared" si="12"/>
        <v>2.4266916745594576</v>
      </c>
      <c r="P135" s="6">
        <f t="shared" si="16"/>
        <v>-0.12284451492518968</v>
      </c>
    </row>
    <row r="136" spans="1:16" x14ac:dyDescent="0.15">
      <c r="A136" s="6">
        <v>67.5</v>
      </c>
      <c r="B136" s="6">
        <v>134</v>
      </c>
      <c r="D136">
        <v>642.37518309999996</v>
      </c>
      <c r="E136">
        <v>533.23480219999999</v>
      </c>
      <c r="F136">
        <v>475.9494019</v>
      </c>
      <c r="G136">
        <v>473.1992798</v>
      </c>
      <c r="I136" s="7">
        <f t="shared" si="13"/>
        <v>166.42578119999996</v>
      </c>
      <c r="J136" s="7">
        <f t="shared" si="13"/>
        <v>60.035522399999991</v>
      </c>
      <c r="K136" s="7">
        <f t="shared" si="14"/>
        <v>124.40091551999997</v>
      </c>
      <c r="L136" s="8">
        <f t="shared" si="15"/>
        <v>2.0721218130018304</v>
      </c>
      <c r="M136" s="8">
        <f t="shared" si="12"/>
        <v>2.3920981387498088</v>
      </c>
      <c r="P136" s="6">
        <f t="shared" si="16"/>
        <v>-1.5466364169046745</v>
      </c>
    </row>
    <row r="137" spans="1:16" x14ac:dyDescent="0.15">
      <c r="A137" s="6">
        <v>68</v>
      </c>
      <c r="B137" s="6">
        <v>135</v>
      </c>
      <c r="D137">
        <v>645.22882079999999</v>
      </c>
      <c r="E137">
        <v>534.62670900000001</v>
      </c>
      <c r="F137">
        <v>475.7625122</v>
      </c>
      <c r="G137">
        <v>473.31698610000001</v>
      </c>
      <c r="I137" s="7">
        <f t="shared" si="13"/>
        <v>169.46630859999999</v>
      </c>
      <c r="J137" s="7">
        <f t="shared" si="13"/>
        <v>61.309722899999997</v>
      </c>
      <c r="K137" s="7">
        <f t="shared" si="14"/>
        <v>126.54950256999999</v>
      </c>
      <c r="L137" s="8">
        <f t="shared" si="15"/>
        <v>2.0641016886735919</v>
      </c>
      <c r="M137" s="8">
        <f t="shared" si="12"/>
        <v>2.3864482094271109</v>
      </c>
      <c r="P137" s="6">
        <f t="shared" si="16"/>
        <v>-1.7791747633945421</v>
      </c>
    </row>
    <row r="138" spans="1:16" x14ac:dyDescent="0.15">
      <c r="A138" s="6">
        <v>68.5</v>
      </c>
      <c r="B138" s="6">
        <v>136</v>
      </c>
      <c r="D138">
        <v>645.88885500000004</v>
      </c>
      <c r="E138">
        <v>536.13989260000005</v>
      </c>
      <c r="F138">
        <v>476.16314699999998</v>
      </c>
      <c r="G138">
        <v>473.51730350000003</v>
      </c>
      <c r="I138" s="7">
        <f t="shared" si="13"/>
        <v>169.72570800000005</v>
      </c>
      <c r="J138" s="7">
        <f t="shared" si="13"/>
        <v>62.622589100000027</v>
      </c>
      <c r="K138" s="7">
        <f t="shared" si="14"/>
        <v>125.88989563000004</v>
      </c>
      <c r="L138" s="8">
        <f t="shared" si="15"/>
        <v>2.0102952854435716</v>
      </c>
      <c r="M138" s="8">
        <f t="shared" si="12"/>
        <v>2.3350120012026312</v>
      </c>
      <c r="P138" s="6">
        <f t="shared" si="16"/>
        <v>-3.8961730702897395</v>
      </c>
    </row>
    <row r="139" spans="1:16" x14ac:dyDescent="0.15">
      <c r="A139" s="6">
        <v>69</v>
      </c>
      <c r="B139" s="6">
        <v>137</v>
      </c>
      <c r="D139">
        <v>645.17834470000003</v>
      </c>
      <c r="E139">
        <v>535.34460449999995</v>
      </c>
      <c r="F139">
        <v>477.13009640000001</v>
      </c>
      <c r="G139">
        <v>474.54464719999999</v>
      </c>
      <c r="I139" s="7">
        <f t="shared" si="13"/>
        <v>168.04824830000001</v>
      </c>
      <c r="J139" s="7">
        <f t="shared" si="13"/>
        <v>60.79995729999996</v>
      </c>
      <c r="K139" s="7">
        <f t="shared" si="14"/>
        <v>125.48827819000005</v>
      </c>
      <c r="L139" s="8">
        <f t="shared" si="15"/>
        <v>2.0639533934343754</v>
      </c>
      <c r="M139" s="8">
        <f t="shared" si="12"/>
        <v>2.3910403041989756</v>
      </c>
      <c r="P139" s="6">
        <f t="shared" si="16"/>
        <v>-1.5901745008807657</v>
      </c>
    </row>
    <row r="140" spans="1:16" x14ac:dyDescent="0.15">
      <c r="A140" s="6">
        <v>69.5</v>
      </c>
      <c r="B140" s="6">
        <v>138</v>
      </c>
      <c r="D140">
        <v>645.6873779</v>
      </c>
      <c r="E140">
        <v>534.6424561</v>
      </c>
      <c r="F140">
        <v>477.45275880000003</v>
      </c>
      <c r="G140">
        <v>474.67010499999998</v>
      </c>
      <c r="I140" s="7">
        <f t="shared" si="13"/>
        <v>168.23461909999997</v>
      </c>
      <c r="J140" s="7">
        <f t="shared" si="13"/>
        <v>59.972351100000026</v>
      </c>
      <c r="K140" s="7">
        <f t="shared" si="14"/>
        <v>126.25397332999995</v>
      </c>
      <c r="L140" s="8">
        <f t="shared" si="15"/>
        <v>2.1052029979528331</v>
      </c>
      <c r="M140" s="8">
        <f t="shared" si="12"/>
        <v>2.4346601037229738</v>
      </c>
      <c r="P140" s="6">
        <f t="shared" si="16"/>
        <v>0.20511805521911966</v>
      </c>
    </row>
    <row r="141" spans="1:16" x14ac:dyDescent="0.15">
      <c r="A141" s="6">
        <v>70</v>
      </c>
      <c r="B141" s="6">
        <v>139</v>
      </c>
      <c r="D141">
        <v>643.05328369999995</v>
      </c>
      <c r="E141">
        <v>533.58453369999995</v>
      </c>
      <c r="F141">
        <v>477.12182619999999</v>
      </c>
      <c r="G141">
        <v>474.04544069999997</v>
      </c>
      <c r="I141" s="7">
        <f t="shared" si="13"/>
        <v>165.93145749999996</v>
      </c>
      <c r="J141" s="7">
        <f t="shared" si="13"/>
        <v>59.53909299999998</v>
      </c>
      <c r="K141" s="7">
        <f t="shared" si="14"/>
        <v>124.25409239999999</v>
      </c>
      <c r="L141" s="8">
        <f t="shared" si="15"/>
        <v>2.0869329064183098</v>
      </c>
      <c r="M141" s="8">
        <f t="shared" si="12"/>
        <v>2.4187602071939911</v>
      </c>
      <c r="P141" s="6">
        <f t="shared" si="16"/>
        <v>-0.4492858208357568</v>
      </c>
    </row>
    <row r="142" spans="1:16" x14ac:dyDescent="0.15">
      <c r="A142" s="6">
        <v>70.5</v>
      </c>
      <c r="B142" s="6">
        <v>140</v>
      </c>
      <c r="D142">
        <v>642.84625240000003</v>
      </c>
      <c r="E142">
        <v>532.98889159999999</v>
      </c>
      <c r="F142">
        <v>476.93444820000002</v>
      </c>
      <c r="G142">
        <v>473.80435180000001</v>
      </c>
      <c r="I142" s="7">
        <f t="shared" si="13"/>
        <v>165.91180420000001</v>
      </c>
      <c r="J142" s="7">
        <f t="shared" si="13"/>
        <v>59.184539799999982</v>
      </c>
      <c r="K142" s="7">
        <f t="shared" si="14"/>
        <v>124.48262634000002</v>
      </c>
      <c r="L142" s="8">
        <f t="shared" si="15"/>
        <v>2.1032963466584236</v>
      </c>
      <c r="M142" s="8">
        <f t="shared" si="12"/>
        <v>2.4374938424396455</v>
      </c>
      <c r="P142" s="6">
        <f t="shared" si="16"/>
        <v>0.3217483487896764</v>
      </c>
    </row>
    <row r="143" spans="1:16" x14ac:dyDescent="0.15">
      <c r="A143" s="6">
        <v>71</v>
      </c>
      <c r="B143" s="6">
        <v>141</v>
      </c>
      <c r="D143">
        <v>643.30755620000002</v>
      </c>
      <c r="E143">
        <v>533.21350099999995</v>
      </c>
      <c r="F143">
        <v>476.79968259999998</v>
      </c>
      <c r="G143">
        <v>474</v>
      </c>
      <c r="I143" s="7">
        <f t="shared" si="13"/>
        <v>166.50787360000004</v>
      </c>
      <c r="J143" s="7">
        <f t="shared" si="13"/>
        <v>59.213500999999951</v>
      </c>
      <c r="K143" s="7">
        <f t="shared" si="14"/>
        <v>125.05842290000007</v>
      </c>
      <c r="L143" s="8">
        <f t="shared" si="15"/>
        <v>2.1119917043918779</v>
      </c>
      <c r="M143" s="8">
        <f t="shared" si="12"/>
        <v>2.4485593951786404</v>
      </c>
      <c r="P143" s="6">
        <f t="shared" si="16"/>
        <v>0.77718153918108723</v>
      </c>
    </row>
    <row r="144" spans="1:16" x14ac:dyDescent="0.15">
      <c r="A144" s="6">
        <v>71.5</v>
      </c>
      <c r="B144" s="6">
        <v>142</v>
      </c>
      <c r="D144">
        <v>643.54791260000002</v>
      </c>
      <c r="E144">
        <v>533.14453130000004</v>
      </c>
      <c r="F144">
        <v>476.31594849999999</v>
      </c>
      <c r="G144">
        <v>473.42590330000002</v>
      </c>
      <c r="I144" s="7">
        <f t="shared" si="13"/>
        <v>167.23196410000003</v>
      </c>
      <c r="J144" s="7">
        <f t="shared" si="13"/>
        <v>59.718628000000024</v>
      </c>
      <c r="K144" s="7">
        <f t="shared" si="14"/>
        <v>125.42892450000002</v>
      </c>
      <c r="L144" s="8">
        <f t="shared" si="15"/>
        <v>2.1003316502850664</v>
      </c>
      <c r="M144" s="8">
        <f t="shared" si="12"/>
        <v>2.4392695360773695</v>
      </c>
      <c r="P144" s="6">
        <f t="shared" si="16"/>
        <v>0.39483189352183323</v>
      </c>
    </row>
    <row r="145" spans="1:16" x14ac:dyDescent="0.15">
      <c r="A145" s="6">
        <v>72</v>
      </c>
      <c r="B145" s="6">
        <v>143</v>
      </c>
      <c r="D145">
        <v>644.08569339999997</v>
      </c>
      <c r="E145">
        <v>534.11206049999998</v>
      </c>
      <c r="F145">
        <v>475.89364619999998</v>
      </c>
      <c r="G145">
        <v>473.13940430000002</v>
      </c>
      <c r="I145" s="7">
        <f t="shared" si="13"/>
        <v>168.19204719999999</v>
      </c>
      <c r="J145" s="7">
        <f t="shared" si="13"/>
        <v>60.97265619999996</v>
      </c>
      <c r="K145" s="7">
        <f t="shared" si="14"/>
        <v>125.51118786000002</v>
      </c>
      <c r="L145" s="8">
        <f t="shared" si="15"/>
        <v>2.0584831903714913</v>
      </c>
      <c r="M145" s="8">
        <f t="shared" si="12"/>
        <v>2.399791271169335</v>
      </c>
      <c r="P145" s="6">
        <f t="shared" si="16"/>
        <v>-1.2300044397616465</v>
      </c>
    </row>
    <row r="146" spans="1:16" x14ac:dyDescent="0.15">
      <c r="A146" s="6">
        <v>72.5</v>
      </c>
      <c r="B146" s="6">
        <v>144</v>
      </c>
      <c r="D146">
        <v>646.20983890000002</v>
      </c>
      <c r="E146">
        <v>535.56970209999997</v>
      </c>
      <c r="F146">
        <v>476.01962279999998</v>
      </c>
      <c r="G146">
        <v>473.30511469999999</v>
      </c>
      <c r="I146" s="7">
        <f t="shared" si="13"/>
        <v>170.19021610000004</v>
      </c>
      <c r="J146" s="7">
        <f t="shared" si="13"/>
        <v>62.264587399999982</v>
      </c>
      <c r="K146" s="7">
        <f t="shared" si="14"/>
        <v>126.60500492000006</v>
      </c>
      <c r="L146" s="8">
        <f t="shared" si="15"/>
        <v>2.0333388561087631</v>
      </c>
      <c r="M146" s="8">
        <f t="shared" si="12"/>
        <v>2.3770171319121474</v>
      </c>
      <c r="P146" s="6">
        <f t="shared" si="16"/>
        <v>-2.167336640417838</v>
      </c>
    </row>
    <row r="147" spans="1:16" x14ac:dyDescent="0.15">
      <c r="A147" s="6">
        <v>73</v>
      </c>
      <c r="B147" s="6">
        <v>145</v>
      </c>
      <c r="D147">
        <v>645.38214110000001</v>
      </c>
      <c r="E147">
        <v>534.64379880000001</v>
      </c>
      <c r="F147">
        <v>476.89984129999999</v>
      </c>
      <c r="G147">
        <v>474.00463869999999</v>
      </c>
      <c r="I147" s="7">
        <f t="shared" si="13"/>
        <v>168.48229980000002</v>
      </c>
      <c r="J147" s="7">
        <f t="shared" si="13"/>
        <v>60.639160100000026</v>
      </c>
      <c r="K147" s="7">
        <f t="shared" si="14"/>
        <v>126.03488773000001</v>
      </c>
      <c r="L147" s="8">
        <f t="shared" si="15"/>
        <v>2.0784405246074633</v>
      </c>
      <c r="M147" s="8">
        <f t="shared" si="12"/>
        <v>2.4244889954163882</v>
      </c>
      <c r="P147" s="6">
        <f t="shared" si="16"/>
        <v>-0.21350181991471195</v>
      </c>
    </row>
    <row r="148" spans="1:16" x14ac:dyDescent="0.15">
      <c r="A148" s="6">
        <v>73.5</v>
      </c>
      <c r="B148" s="6">
        <v>146</v>
      </c>
      <c r="D148">
        <v>644.45715329999996</v>
      </c>
      <c r="E148">
        <v>534.4122314</v>
      </c>
      <c r="F148">
        <v>477.7604675</v>
      </c>
      <c r="G148">
        <v>474.70675660000001</v>
      </c>
      <c r="I148" s="7">
        <f t="shared" si="13"/>
        <v>166.69668579999995</v>
      </c>
      <c r="J148" s="7">
        <f t="shared" si="13"/>
        <v>59.70547479999999</v>
      </c>
      <c r="K148" s="7">
        <f t="shared" si="14"/>
        <v>124.90285343999997</v>
      </c>
      <c r="L148" s="8">
        <f t="shared" si="15"/>
        <v>2.0919832537702221</v>
      </c>
      <c r="M148" s="8">
        <f t="shared" si="12"/>
        <v>2.4404019195846876</v>
      </c>
      <c r="P148" s="6">
        <f t="shared" si="16"/>
        <v>0.44143824438825302</v>
      </c>
    </row>
    <row r="149" spans="1:16" x14ac:dyDescent="0.15">
      <c r="A149" s="6">
        <v>74</v>
      </c>
      <c r="B149" s="6">
        <v>147</v>
      </c>
      <c r="D149">
        <v>644.15283199999999</v>
      </c>
      <c r="E149">
        <v>533.77117920000001</v>
      </c>
      <c r="F149">
        <v>477.44036870000002</v>
      </c>
      <c r="G149">
        <v>474.45019530000002</v>
      </c>
      <c r="I149" s="7">
        <f t="shared" si="13"/>
        <v>166.71246329999997</v>
      </c>
      <c r="J149" s="7">
        <f t="shared" si="13"/>
        <v>59.320983899999987</v>
      </c>
      <c r="K149" s="7">
        <f t="shared" si="14"/>
        <v>125.18777456999999</v>
      </c>
      <c r="L149" s="8">
        <f t="shared" si="15"/>
        <v>2.1103455529502777</v>
      </c>
      <c r="M149" s="8">
        <f t="shared" si="12"/>
        <v>2.4611344137702837</v>
      </c>
      <c r="P149" s="6">
        <f t="shared" si="16"/>
        <v>1.2947409391956255</v>
      </c>
    </row>
    <row r="150" spans="1:16" x14ac:dyDescent="0.15">
      <c r="A150" s="18">
        <v>74.5</v>
      </c>
      <c r="B150" s="18">
        <v>148</v>
      </c>
      <c r="D150">
        <v>643.47985840000001</v>
      </c>
      <c r="E150">
        <v>533.74945070000001</v>
      </c>
      <c r="F150">
        <v>476.6778564</v>
      </c>
      <c r="G150">
        <v>473.87869260000002</v>
      </c>
      <c r="I150" s="19">
        <f t="shared" ref="I150:I193" si="17">D150-F150</f>
        <v>166.80200200000002</v>
      </c>
      <c r="J150" s="19">
        <f t="shared" ref="J150:J193" si="18">E150-G150</f>
        <v>59.870758099999989</v>
      </c>
      <c r="K150" s="19">
        <f t="shared" ref="K150:K193" si="19">I150-0.7*J150</f>
        <v>124.89247133000003</v>
      </c>
      <c r="L150" s="20">
        <f t="shared" ref="L150:L193" si="20">K150/J150</f>
        <v>2.0860345733621179</v>
      </c>
      <c r="M150" s="20">
        <f t="shared" ref="M150:M193" si="21">L150+ABS($N$2)*A150</f>
        <v>2.4391936291876646</v>
      </c>
      <c r="N150" s="18"/>
      <c r="O150" s="18"/>
      <c r="P150" s="18">
        <f t="shared" ref="P150:P193" si="22">(M150-$O$2)/$O$2*100</f>
        <v>0.39170773716322843</v>
      </c>
    </row>
    <row r="151" spans="1:16" x14ac:dyDescent="0.15">
      <c r="A151" s="18">
        <v>75</v>
      </c>
      <c r="B151" s="18">
        <v>149</v>
      </c>
      <c r="D151">
        <v>643.33624269999996</v>
      </c>
      <c r="E151">
        <v>534.00048830000003</v>
      </c>
      <c r="F151">
        <v>476.40164179999999</v>
      </c>
      <c r="G151">
        <v>473.39907840000001</v>
      </c>
      <c r="I151" s="19">
        <f t="shared" si="17"/>
        <v>166.93460089999996</v>
      </c>
      <c r="J151" s="19">
        <f t="shared" si="18"/>
        <v>60.601409900000021</v>
      </c>
      <c r="K151" s="19">
        <f t="shared" si="19"/>
        <v>124.51361396999995</v>
      </c>
      <c r="L151" s="20">
        <f t="shared" si="20"/>
        <v>2.0546322961043835</v>
      </c>
      <c r="M151" s="20">
        <f t="shared" si="21"/>
        <v>2.4101615469354707</v>
      </c>
      <c r="N151" s="18"/>
      <c r="O151" s="18"/>
      <c r="P151" s="18">
        <f t="shared" si="22"/>
        <v>-0.80318728125078254</v>
      </c>
    </row>
    <row r="152" spans="1:16" x14ac:dyDescent="0.15">
      <c r="A152" s="18">
        <v>75.5</v>
      </c>
      <c r="B152" s="18">
        <v>150</v>
      </c>
      <c r="D152">
        <v>644.56042479999996</v>
      </c>
      <c r="E152">
        <v>535.01715090000005</v>
      </c>
      <c r="F152">
        <v>475.72637939999998</v>
      </c>
      <c r="G152">
        <v>473.3391724</v>
      </c>
      <c r="I152" s="19">
        <f t="shared" si="17"/>
        <v>168.83404539999998</v>
      </c>
      <c r="J152" s="19">
        <f t="shared" si="18"/>
        <v>61.677978500000052</v>
      </c>
      <c r="K152" s="19">
        <f t="shared" si="19"/>
        <v>125.65946044999995</v>
      </c>
      <c r="L152" s="20">
        <f t="shared" si="20"/>
        <v>2.0373472592004593</v>
      </c>
      <c r="M152" s="20">
        <f t="shared" si="21"/>
        <v>2.3952467050370871</v>
      </c>
      <c r="N152" s="18"/>
      <c r="O152" s="18"/>
      <c r="P152" s="18">
        <f t="shared" si="22"/>
        <v>-1.4170485306781924</v>
      </c>
    </row>
    <row r="153" spans="1:16" x14ac:dyDescent="0.15">
      <c r="A153" s="18">
        <v>76</v>
      </c>
      <c r="B153" s="18">
        <v>151</v>
      </c>
      <c r="D153">
        <v>642.35943599999996</v>
      </c>
      <c r="E153">
        <v>535.65911870000002</v>
      </c>
      <c r="F153">
        <v>476.08517460000002</v>
      </c>
      <c r="G153">
        <v>473.27722169999998</v>
      </c>
      <c r="I153" s="19">
        <f t="shared" si="17"/>
        <v>166.27426139999994</v>
      </c>
      <c r="J153" s="19">
        <f t="shared" si="18"/>
        <v>62.381897000000038</v>
      </c>
      <c r="K153" s="19">
        <f t="shared" si="19"/>
        <v>122.60693349999991</v>
      </c>
      <c r="L153" s="20">
        <f t="shared" si="20"/>
        <v>1.9654248972261912</v>
      </c>
      <c r="M153" s="20">
        <f t="shared" si="21"/>
        <v>2.3256945380683596</v>
      </c>
      <c r="N153" s="18"/>
      <c r="O153" s="18"/>
      <c r="P153" s="18">
        <f t="shared" si="22"/>
        <v>-4.2796588356814391</v>
      </c>
    </row>
    <row r="154" spans="1:16" x14ac:dyDescent="0.15">
      <c r="A154" s="18">
        <v>76.5</v>
      </c>
      <c r="B154" s="18">
        <v>152</v>
      </c>
      <c r="D154">
        <v>644.84851070000002</v>
      </c>
      <c r="E154">
        <v>535.94396970000003</v>
      </c>
      <c r="F154">
        <v>476.23800660000001</v>
      </c>
      <c r="G154">
        <v>473.64996339999999</v>
      </c>
      <c r="I154" s="19">
        <f t="shared" si="17"/>
        <v>168.61050410000001</v>
      </c>
      <c r="J154" s="19">
        <f t="shared" si="18"/>
        <v>62.294006300000035</v>
      </c>
      <c r="K154" s="19">
        <f t="shared" si="19"/>
        <v>125.00469969</v>
      </c>
      <c r="L154" s="20">
        <f t="shared" si="20"/>
        <v>2.0066890398410595</v>
      </c>
      <c r="M154" s="20">
        <f t="shared" si="21"/>
        <v>2.3693288756887685</v>
      </c>
      <c r="N154" s="18"/>
      <c r="O154" s="18"/>
      <c r="P154" s="18">
        <f t="shared" si="22"/>
        <v>-2.4837679243265809</v>
      </c>
    </row>
    <row r="155" spans="1:16" x14ac:dyDescent="0.15">
      <c r="A155" s="18">
        <v>77</v>
      </c>
      <c r="B155" s="18">
        <v>153</v>
      </c>
      <c r="D155">
        <v>643.03381349999995</v>
      </c>
      <c r="E155">
        <v>535.09033199999999</v>
      </c>
      <c r="F155">
        <v>476.63085940000002</v>
      </c>
      <c r="G155">
        <v>473.92565919999998</v>
      </c>
      <c r="I155" s="19">
        <f t="shared" si="17"/>
        <v>166.40295409999993</v>
      </c>
      <c r="J155" s="19">
        <f t="shared" si="18"/>
        <v>61.164672800000005</v>
      </c>
      <c r="K155" s="19">
        <f t="shared" si="19"/>
        <v>123.58768313999994</v>
      </c>
      <c r="L155" s="20">
        <f t="shared" si="20"/>
        <v>2.0205729464803075</v>
      </c>
      <c r="M155" s="20">
        <f t="shared" si="21"/>
        <v>2.3855829773335571</v>
      </c>
      <c r="N155" s="18"/>
      <c r="O155" s="18"/>
      <c r="P155" s="18">
        <f t="shared" si="22"/>
        <v>-1.8147857646785184</v>
      </c>
    </row>
    <row r="156" spans="1:16" x14ac:dyDescent="0.15">
      <c r="A156" s="18">
        <v>77.5</v>
      </c>
      <c r="B156" s="18">
        <v>154</v>
      </c>
      <c r="D156">
        <v>647.40484619999995</v>
      </c>
      <c r="E156">
        <v>536.54193120000002</v>
      </c>
      <c r="F156">
        <v>477.48217770000002</v>
      </c>
      <c r="G156">
        <v>474.6484375</v>
      </c>
      <c r="I156" s="19">
        <f t="shared" si="17"/>
        <v>169.92266849999993</v>
      </c>
      <c r="J156" s="19">
        <f t="shared" si="18"/>
        <v>61.893493700000022</v>
      </c>
      <c r="K156" s="19">
        <f t="shared" si="19"/>
        <v>126.59722290999991</v>
      </c>
      <c r="L156" s="20">
        <f t="shared" si="20"/>
        <v>2.0454043768093166</v>
      </c>
      <c r="M156" s="20">
        <f t="shared" si="21"/>
        <v>2.4127846026681068</v>
      </c>
      <c r="N156" s="18"/>
      <c r="O156" s="18"/>
      <c r="P156" s="18">
        <f t="shared" si="22"/>
        <v>-0.69522822406974472</v>
      </c>
    </row>
    <row r="157" spans="1:16" x14ac:dyDescent="0.15">
      <c r="A157" s="18">
        <v>78</v>
      </c>
      <c r="B157" s="18">
        <v>155</v>
      </c>
      <c r="D157">
        <v>646.17645259999995</v>
      </c>
      <c r="E157">
        <v>534.47802730000001</v>
      </c>
      <c r="F157">
        <v>477.90243529999998</v>
      </c>
      <c r="G157">
        <v>474.82498170000002</v>
      </c>
      <c r="I157" s="19">
        <f t="shared" si="17"/>
        <v>168.27401729999997</v>
      </c>
      <c r="J157" s="19">
        <f t="shared" si="18"/>
        <v>59.653045599999984</v>
      </c>
      <c r="K157" s="19">
        <f t="shared" si="19"/>
        <v>126.51688537999999</v>
      </c>
      <c r="L157" s="20">
        <f t="shared" si="20"/>
        <v>2.120878894069409</v>
      </c>
      <c r="M157" s="20">
        <f t="shared" si="21"/>
        <v>2.4906293149337397</v>
      </c>
      <c r="N157" s="18"/>
      <c r="O157" s="18"/>
      <c r="P157" s="18">
        <f t="shared" si="22"/>
        <v>2.5086845400258388</v>
      </c>
    </row>
    <row r="158" spans="1:16" x14ac:dyDescent="0.15">
      <c r="A158" s="18">
        <v>78.5</v>
      </c>
      <c r="B158" s="18">
        <v>156</v>
      </c>
      <c r="D158">
        <v>644.5099487</v>
      </c>
      <c r="E158">
        <v>534.6289673</v>
      </c>
      <c r="F158">
        <v>477.3495178</v>
      </c>
      <c r="G158">
        <v>474.60971069999999</v>
      </c>
      <c r="I158" s="19">
        <f t="shared" si="17"/>
        <v>167.16043089999999</v>
      </c>
      <c r="J158" s="19">
        <f t="shared" si="18"/>
        <v>60.019256600000006</v>
      </c>
      <c r="K158" s="19">
        <f t="shared" si="19"/>
        <v>125.14695128</v>
      </c>
      <c r="L158" s="20">
        <f t="shared" si="20"/>
        <v>2.0851133181146397</v>
      </c>
      <c r="M158" s="20">
        <f t="shared" si="21"/>
        <v>2.4572339339845111</v>
      </c>
      <c r="N158" s="18"/>
      <c r="O158" s="18"/>
      <c r="P158" s="18">
        <f t="shared" si="22"/>
        <v>1.13420598944733</v>
      </c>
    </row>
    <row r="159" spans="1:16" x14ac:dyDescent="0.15">
      <c r="A159" s="18">
        <v>79</v>
      </c>
      <c r="B159" s="18">
        <v>157</v>
      </c>
      <c r="D159">
        <v>644.38073729999996</v>
      </c>
      <c r="E159">
        <v>534.37145999999996</v>
      </c>
      <c r="F159">
        <v>476.92825319999997</v>
      </c>
      <c r="G159">
        <v>473.90811159999998</v>
      </c>
      <c r="I159" s="19">
        <f t="shared" si="17"/>
        <v>167.45248409999999</v>
      </c>
      <c r="J159" s="19">
        <f t="shared" si="18"/>
        <v>60.463348399999973</v>
      </c>
      <c r="K159" s="19">
        <f t="shared" si="19"/>
        <v>125.12814022000001</v>
      </c>
      <c r="L159" s="20">
        <f t="shared" si="20"/>
        <v>2.0694874420815248</v>
      </c>
      <c r="M159" s="20">
        <f t="shared" si="21"/>
        <v>2.4439782529569367</v>
      </c>
      <c r="N159" s="18"/>
      <c r="O159" s="18"/>
      <c r="P159" s="18">
        <f t="shared" si="22"/>
        <v>0.58863205892649129</v>
      </c>
    </row>
    <row r="160" spans="1:16" x14ac:dyDescent="0.15">
      <c r="A160" s="18">
        <v>79.5</v>
      </c>
      <c r="B160" s="18">
        <v>158</v>
      </c>
      <c r="D160">
        <v>649.60906980000004</v>
      </c>
      <c r="E160">
        <v>537.30151369999999</v>
      </c>
      <c r="F160">
        <v>476.76303100000001</v>
      </c>
      <c r="G160">
        <v>474.27569579999999</v>
      </c>
      <c r="I160" s="19">
        <f t="shared" si="17"/>
        <v>172.84603880000003</v>
      </c>
      <c r="J160" s="19">
        <f t="shared" si="18"/>
        <v>63.025817899999993</v>
      </c>
      <c r="K160" s="19">
        <f t="shared" si="19"/>
        <v>128.72796627000002</v>
      </c>
      <c r="L160" s="20">
        <f t="shared" si="20"/>
        <v>2.0424640339336246</v>
      </c>
      <c r="M160" s="20">
        <f t="shared" si="21"/>
        <v>2.4193250398145771</v>
      </c>
      <c r="N160" s="18"/>
      <c r="O160" s="18"/>
      <c r="P160" s="18">
        <f t="shared" si="22"/>
        <v>-0.42603858425406138</v>
      </c>
    </row>
    <row r="161" spans="1:16" x14ac:dyDescent="0.15">
      <c r="A161" s="18">
        <v>80</v>
      </c>
      <c r="B161" s="18">
        <v>159</v>
      </c>
      <c r="D161">
        <v>648.07037349999996</v>
      </c>
      <c r="E161">
        <v>537.38580320000005</v>
      </c>
      <c r="F161">
        <v>476.38821410000003</v>
      </c>
      <c r="G161">
        <v>473.3572388</v>
      </c>
      <c r="I161" s="19">
        <f t="shared" si="17"/>
        <v>171.68215939999993</v>
      </c>
      <c r="J161" s="19">
        <f t="shared" si="18"/>
        <v>64.02856440000005</v>
      </c>
      <c r="K161" s="19">
        <f t="shared" si="19"/>
        <v>126.86216431999989</v>
      </c>
      <c r="L161" s="20">
        <f t="shared" si="20"/>
        <v>1.9813370096425245</v>
      </c>
      <c r="M161" s="20">
        <f t="shared" si="21"/>
        <v>2.3605682105290176</v>
      </c>
      <c r="N161" s="18"/>
      <c r="O161" s="18"/>
      <c r="P161" s="18">
        <f t="shared" si="22"/>
        <v>-2.8443371410450449</v>
      </c>
    </row>
    <row r="162" spans="1:16" x14ac:dyDescent="0.15">
      <c r="A162" s="18">
        <v>80.5</v>
      </c>
      <c r="B162" s="18">
        <v>160</v>
      </c>
      <c r="D162">
        <v>648.77954099999999</v>
      </c>
      <c r="E162">
        <v>536.5919189</v>
      </c>
      <c r="F162">
        <v>476.85543819999998</v>
      </c>
      <c r="G162">
        <v>473.68972780000001</v>
      </c>
      <c r="I162" s="19">
        <f t="shared" si="17"/>
        <v>171.92410280000001</v>
      </c>
      <c r="J162" s="19">
        <f t="shared" si="18"/>
        <v>62.902191099999982</v>
      </c>
      <c r="K162" s="19">
        <f t="shared" si="19"/>
        <v>127.89256903000003</v>
      </c>
      <c r="L162" s="20">
        <f t="shared" si="20"/>
        <v>2.0331973623411677</v>
      </c>
      <c r="M162" s="20">
        <f t="shared" si="21"/>
        <v>2.4147987582332013</v>
      </c>
      <c r="N162" s="18"/>
      <c r="O162" s="18"/>
      <c r="P162" s="18">
        <f t="shared" si="22"/>
        <v>-0.61233012430080858</v>
      </c>
    </row>
    <row r="163" spans="1:16" x14ac:dyDescent="0.15">
      <c r="A163" s="18">
        <v>81</v>
      </c>
      <c r="B163" s="18">
        <v>161</v>
      </c>
      <c r="D163">
        <v>647.41174320000005</v>
      </c>
      <c r="E163">
        <v>536.68872069999998</v>
      </c>
      <c r="F163">
        <v>475.79968259999998</v>
      </c>
      <c r="G163">
        <v>473.34124759999997</v>
      </c>
      <c r="I163" s="19">
        <f t="shared" si="17"/>
        <v>171.61206060000006</v>
      </c>
      <c r="J163" s="19">
        <f t="shared" si="18"/>
        <v>63.347473100000002</v>
      </c>
      <c r="K163" s="19">
        <f t="shared" si="19"/>
        <v>127.26882943000007</v>
      </c>
      <c r="L163" s="20">
        <f t="shared" si="20"/>
        <v>2.0090592915852246</v>
      </c>
      <c r="M163" s="20">
        <f t="shared" si="21"/>
        <v>2.3930308824827988</v>
      </c>
      <c r="N163" s="18"/>
      <c r="O163" s="18"/>
      <c r="P163" s="18">
        <f t="shared" si="22"/>
        <v>-1.5082467888261568</v>
      </c>
    </row>
    <row r="164" spans="1:16" x14ac:dyDescent="0.15">
      <c r="A164" s="18">
        <v>81.5</v>
      </c>
      <c r="B164" s="18">
        <v>162</v>
      </c>
      <c r="D164">
        <v>649.06207280000001</v>
      </c>
      <c r="E164">
        <v>537.78601070000002</v>
      </c>
      <c r="F164">
        <v>476.59732059999999</v>
      </c>
      <c r="G164">
        <v>473.86059569999998</v>
      </c>
      <c r="I164" s="19">
        <f t="shared" si="17"/>
        <v>172.46475220000002</v>
      </c>
      <c r="J164" s="19">
        <f t="shared" si="18"/>
        <v>63.925415000000044</v>
      </c>
      <c r="K164" s="19">
        <f t="shared" si="19"/>
        <v>127.71696169999998</v>
      </c>
      <c r="L164" s="20">
        <f t="shared" si="20"/>
        <v>1.9979058673299173</v>
      </c>
      <c r="M164" s="20">
        <f t="shared" si="21"/>
        <v>2.3842476532330319</v>
      </c>
      <c r="N164" s="18"/>
      <c r="O164" s="18"/>
      <c r="P164" s="18">
        <f t="shared" si="22"/>
        <v>-1.8697446925923136</v>
      </c>
    </row>
    <row r="165" spans="1:16" x14ac:dyDescent="0.15">
      <c r="A165" s="18">
        <v>82</v>
      </c>
      <c r="B165" s="18">
        <v>163</v>
      </c>
      <c r="D165">
        <v>648.52429199999995</v>
      </c>
      <c r="E165">
        <v>538.48358150000001</v>
      </c>
      <c r="F165">
        <v>475.95819089999998</v>
      </c>
      <c r="G165">
        <v>473.76870730000002</v>
      </c>
      <c r="I165" s="19">
        <f t="shared" si="17"/>
        <v>172.56610109999997</v>
      </c>
      <c r="J165" s="19">
        <f t="shared" si="18"/>
        <v>64.714874199999997</v>
      </c>
      <c r="K165" s="19">
        <f t="shared" si="19"/>
        <v>127.26568915999997</v>
      </c>
      <c r="L165" s="20">
        <f t="shared" si="20"/>
        <v>1.9665600950824373</v>
      </c>
      <c r="M165" s="20">
        <f t="shared" si="21"/>
        <v>2.3552720759910928</v>
      </c>
      <c r="N165" s="18"/>
      <c r="O165" s="18"/>
      <c r="P165" s="18">
        <f t="shared" si="22"/>
        <v>-3.0623140922414573</v>
      </c>
    </row>
    <row r="166" spans="1:16" x14ac:dyDescent="0.15">
      <c r="A166" s="18">
        <v>82.5</v>
      </c>
      <c r="B166" s="18">
        <v>164</v>
      </c>
      <c r="D166">
        <v>647.35430910000002</v>
      </c>
      <c r="E166">
        <v>537.83789060000004</v>
      </c>
      <c r="F166">
        <v>476.47290040000001</v>
      </c>
      <c r="G166">
        <v>473.54724119999997</v>
      </c>
      <c r="I166" s="19">
        <f t="shared" si="17"/>
        <v>170.88140870000001</v>
      </c>
      <c r="J166" s="19">
        <f t="shared" si="18"/>
        <v>64.290649400000063</v>
      </c>
      <c r="K166" s="19">
        <f t="shared" si="19"/>
        <v>125.87795411999997</v>
      </c>
      <c r="L166" s="20">
        <f t="shared" si="20"/>
        <v>1.9579511996654344</v>
      </c>
      <c r="M166" s="20">
        <f t="shared" si="21"/>
        <v>2.3490333755796304</v>
      </c>
      <c r="N166" s="18"/>
      <c r="O166" s="18"/>
      <c r="P166" s="18">
        <f t="shared" si="22"/>
        <v>-3.31908492866572</v>
      </c>
    </row>
    <row r="167" spans="1:16" x14ac:dyDescent="0.15">
      <c r="A167" s="18">
        <v>83</v>
      </c>
      <c r="B167" s="18">
        <v>165</v>
      </c>
      <c r="D167">
        <v>646.60351560000004</v>
      </c>
      <c r="E167">
        <v>536.89624019999997</v>
      </c>
      <c r="F167">
        <v>477.32266240000001</v>
      </c>
      <c r="G167">
        <v>474.57409669999998</v>
      </c>
      <c r="I167" s="19">
        <f t="shared" si="17"/>
        <v>169.28085320000002</v>
      </c>
      <c r="J167" s="19">
        <f t="shared" si="18"/>
        <v>62.322143499999981</v>
      </c>
      <c r="K167" s="19">
        <f t="shared" si="19"/>
        <v>125.65535275000005</v>
      </c>
      <c r="L167" s="20">
        <f t="shared" si="20"/>
        <v>2.0162232184777165</v>
      </c>
      <c r="M167" s="20">
        <f t="shared" si="21"/>
        <v>2.4096755893974531</v>
      </c>
      <c r="N167" s="18"/>
      <c r="O167" s="18"/>
      <c r="P167" s="18">
        <f t="shared" si="22"/>
        <v>-0.82318819735090498</v>
      </c>
    </row>
    <row r="168" spans="1:16" x14ac:dyDescent="0.15">
      <c r="A168" s="18">
        <v>83.5</v>
      </c>
      <c r="B168" s="18">
        <v>166</v>
      </c>
      <c r="D168">
        <v>646.53448490000005</v>
      </c>
      <c r="E168">
        <v>535.53912349999996</v>
      </c>
      <c r="F168">
        <v>477.74652099999997</v>
      </c>
      <c r="G168">
        <v>474.88745119999999</v>
      </c>
      <c r="I168" s="19">
        <f t="shared" si="17"/>
        <v>168.78796390000008</v>
      </c>
      <c r="J168" s="19">
        <f t="shared" si="18"/>
        <v>60.651672299999973</v>
      </c>
      <c r="K168" s="19">
        <f t="shared" si="19"/>
        <v>126.33179329000009</v>
      </c>
      <c r="L168" s="20">
        <f t="shared" si="20"/>
        <v>2.0829070081551593</v>
      </c>
      <c r="M168" s="20">
        <f t="shared" si="21"/>
        <v>2.4787295740804365</v>
      </c>
      <c r="N168" s="18"/>
      <c r="O168" s="18"/>
      <c r="P168" s="18">
        <f t="shared" si="22"/>
        <v>2.0189180485109128</v>
      </c>
    </row>
    <row r="169" spans="1:16" x14ac:dyDescent="0.15">
      <c r="A169" s="18">
        <v>84</v>
      </c>
      <c r="B169" s="18">
        <v>167</v>
      </c>
      <c r="D169">
        <v>646.73321529999998</v>
      </c>
      <c r="E169">
        <v>535.63549799999998</v>
      </c>
      <c r="F169">
        <v>476.48117070000001</v>
      </c>
      <c r="G169">
        <v>473.88952640000002</v>
      </c>
      <c r="I169" s="19">
        <f t="shared" si="17"/>
        <v>170.25204459999998</v>
      </c>
      <c r="J169" s="19">
        <f t="shared" si="18"/>
        <v>61.745971599999962</v>
      </c>
      <c r="K169" s="19">
        <f t="shared" si="19"/>
        <v>127.02986448000001</v>
      </c>
      <c r="L169" s="20">
        <f t="shared" si="20"/>
        <v>2.0572980097053017</v>
      </c>
      <c r="M169" s="20">
        <f t="shared" si="21"/>
        <v>2.4554907706361195</v>
      </c>
      <c r="N169" s="18"/>
      <c r="O169" s="18"/>
      <c r="P169" s="18">
        <f t="shared" si="22"/>
        <v>1.0624613180461762</v>
      </c>
    </row>
    <row r="170" spans="1:16" x14ac:dyDescent="0.15">
      <c r="A170" s="18">
        <v>84.5</v>
      </c>
      <c r="B170" s="18">
        <v>168</v>
      </c>
      <c r="D170">
        <v>650.05419919999997</v>
      </c>
      <c r="E170">
        <v>538.2695923</v>
      </c>
      <c r="F170">
        <v>475.81362919999998</v>
      </c>
      <c r="G170">
        <v>473.44812009999998</v>
      </c>
      <c r="I170" s="19">
        <f t="shared" si="17"/>
        <v>174.24056999999999</v>
      </c>
      <c r="J170" s="19">
        <f t="shared" si="18"/>
        <v>64.821472200000017</v>
      </c>
      <c r="K170" s="19">
        <f t="shared" si="19"/>
        <v>128.86553945999998</v>
      </c>
      <c r="L170" s="20">
        <f t="shared" si="20"/>
        <v>1.9880069842042241</v>
      </c>
      <c r="M170" s="20">
        <f t="shared" si="21"/>
        <v>2.3885699401405822</v>
      </c>
      <c r="N170" s="18"/>
      <c r="O170" s="18"/>
      <c r="P170" s="18">
        <f t="shared" si="22"/>
        <v>-1.6918491131735245</v>
      </c>
    </row>
    <row r="171" spans="1:16" x14ac:dyDescent="0.15">
      <c r="A171" s="18">
        <v>85</v>
      </c>
      <c r="B171" s="18">
        <v>169</v>
      </c>
      <c r="D171">
        <v>649.21771239999998</v>
      </c>
      <c r="E171">
        <v>538.45806879999998</v>
      </c>
      <c r="F171">
        <v>477.19464110000001</v>
      </c>
      <c r="G171">
        <v>474.40579220000001</v>
      </c>
      <c r="I171" s="19">
        <f t="shared" si="17"/>
        <v>172.02307129999997</v>
      </c>
      <c r="J171" s="19">
        <f t="shared" si="18"/>
        <v>64.052276599999971</v>
      </c>
      <c r="K171" s="19">
        <f t="shared" si="19"/>
        <v>127.18647768</v>
      </c>
      <c r="L171" s="20">
        <f t="shared" si="20"/>
        <v>1.9856667776895234</v>
      </c>
      <c r="M171" s="20">
        <f t="shared" si="21"/>
        <v>2.3885999286314221</v>
      </c>
      <c r="N171" s="18"/>
      <c r="O171" s="18"/>
      <c r="P171" s="18">
        <f t="shared" si="22"/>
        <v>-1.6906148545349922</v>
      </c>
    </row>
    <row r="172" spans="1:16" x14ac:dyDescent="0.15">
      <c r="A172" s="18">
        <v>85.5</v>
      </c>
      <c r="B172" s="18">
        <v>170</v>
      </c>
      <c r="D172">
        <v>649.17089840000006</v>
      </c>
      <c r="E172">
        <v>537.90460210000003</v>
      </c>
      <c r="F172">
        <v>477.81311040000003</v>
      </c>
      <c r="G172">
        <v>474.9948425</v>
      </c>
      <c r="I172" s="19">
        <f t="shared" si="17"/>
        <v>171.35778800000003</v>
      </c>
      <c r="J172" s="19">
        <f t="shared" si="18"/>
        <v>62.909759600000029</v>
      </c>
      <c r="K172" s="19">
        <f t="shared" si="19"/>
        <v>127.32095628000002</v>
      </c>
      <c r="L172" s="20">
        <f t="shared" si="20"/>
        <v>2.023866520704364</v>
      </c>
      <c r="M172" s="20">
        <f t="shared" si="21"/>
        <v>2.4291698666518036</v>
      </c>
      <c r="N172" s="18"/>
      <c r="O172" s="18"/>
      <c r="P172" s="18">
        <f t="shared" si="22"/>
        <v>-2.0847718412480988E-2</v>
      </c>
    </row>
    <row r="173" spans="1:16" x14ac:dyDescent="0.15">
      <c r="A173" s="18">
        <v>86</v>
      </c>
      <c r="B173" s="18">
        <v>171</v>
      </c>
      <c r="D173">
        <v>648.48632810000004</v>
      </c>
      <c r="E173">
        <v>537.27880860000005</v>
      </c>
      <c r="F173">
        <v>476.44088749999997</v>
      </c>
      <c r="G173">
        <v>473.47546390000002</v>
      </c>
      <c r="I173" s="19">
        <f t="shared" si="17"/>
        <v>172.04544060000006</v>
      </c>
      <c r="J173" s="19">
        <f t="shared" si="18"/>
        <v>63.803344700000025</v>
      </c>
      <c r="K173" s="19">
        <f t="shared" si="19"/>
        <v>127.38309931000005</v>
      </c>
      <c r="L173" s="20">
        <f t="shared" si="20"/>
        <v>1.9964956368502105</v>
      </c>
      <c r="M173" s="20">
        <f t="shared" si="21"/>
        <v>2.4041691778031904</v>
      </c>
      <c r="N173" s="18"/>
      <c r="O173" s="18"/>
      <c r="P173" s="18">
        <f t="shared" si="22"/>
        <v>-1.0498196778684425</v>
      </c>
    </row>
    <row r="174" spans="1:16" x14ac:dyDescent="0.15">
      <c r="A174" s="18">
        <v>86.5</v>
      </c>
      <c r="B174" s="18">
        <v>172</v>
      </c>
      <c r="D174">
        <v>650.69708249999996</v>
      </c>
      <c r="E174">
        <v>538.42474370000002</v>
      </c>
      <c r="F174">
        <v>476.1837769</v>
      </c>
      <c r="G174">
        <v>473.42437740000003</v>
      </c>
      <c r="I174" s="19">
        <f t="shared" si="17"/>
        <v>174.51330559999997</v>
      </c>
      <c r="J174" s="19">
        <f t="shared" si="18"/>
        <v>65.000366299999996</v>
      </c>
      <c r="K174" s="19">
        <f t="shared" si="19"/>
        <v>129.01304918999998</v>
      </c>
      <c r="L174" s="20">
        <f t="shared" si="20"/>
        <v>1.9848049562453001</v>
      </c>
      <c r="M174" s="20">
        <f t="shared" si="21"/>
        <v>2.3948486922038206</v>
      </c>
      <c r="N174" s="18"/>
      <c r="O174" s="18"/>
      <c r="P174" s="18">
        <f t="shared" si="22"/>
        <v>-1.4334298411058704</v>
      </c>
    </row>
    <row r="175" spans="1:16" x14ac:dyDescent="0.15">
      <c r="A175" s="18">
        <v>87</v>
      </c>
      <c r="B175" s="18">
        <v>173</v>
      </c>
      <c r="D175">
        <v>650.62109380000004</v>
      </c>
      <c r="E175">
        <v>538.80780030000005</v>
      </c>
      <c r="F175">
        <v>476.74960329999999</v>
      </c>
      <c r="G175">
        <v>473.57873540000003</v>
      </c>
      <c r="I175" s="19">
        <f t="shared" si="17"/>
        <v>173.87149050000005</v>
      </c>
      <c r="J175" s="19">
        <f t="shared" si="18"/>
        <v>65.229064900000026</v>
      </c>
      <c r="K175" s="19">
        <f t="shared" si="19"/>
        <v>128.21114507000004</v>
      </c>
      <c r="L175" s="20">
        <f t="shared" si="20"/>
        <v>1.9655524000927382</v>
      </c>
      <c r="M175" s="20">
        <f t="shared" si="21"/>
        <v>2.3779663310567996</v>
      </c>
      <c r="N175" s="18"/>
      <c r="O175" s="18"/>
      <c r="P175" s="18">
        <f t="shared" si="22"/>
        <v>-2.1282697447134478</v>
      </c>
    </row>
    <row r="176" spans="1:16" x14ac:dyDescent="0.15">
      <c r="A176" s="18">
        <v>87.5</v>
      </c>
      <c r="B176" s="18">
        <v>174</v>
      </c>
      <c r="D176">
        <v>648.75402829999996</v>
      </c>
      <c r="E176">
        <v>538.3728638</v>
      </c>
      <c r="F176">
        <v>476.57666019999999</v>
      </c>
      <c r="G176">
        <v>473.66235349999999</v>
      </c>
      <c r="I176" s="19">
        <f t="shared" si="17"/>
        <v>172.17736809999997</v>
      </c>
      <c r="J176" s="19">
        <f t="shared" si="18"/>
        <v>64.71051030000001</v>
      </c>
      <c r="K176" s="19">
        <f t="shared" si="19"/>
        <v>126.88001088999997</v>
      </c>
      <c r="L176" s="20">
        <f t="shared" si="20"/>
        <v>1.9607326584472931</v>
      </c>
      <c r="M176" s="20">
        <f t="shared" si="21"/>
        <v>2.3755167844168947</v>
      </c>
      <c r="N176" s="18"/>
      <c r="O176" s="18"/>
      <c r="P176" s="18">
        <f t="shared" si="22"/>
        <v>-2.2290875590186503</v>
      </c>
    </row>
    <row r="177" spans="1:16" x14ac:dyDescent="0.15">
      <c r="A177" s="18">
        <v>88</v>
      </c>
      <c r="B177" s="18">
        <v>175</v>
      </c>
      <c r="D177">
        <v>649.11437990000002</v>
      </c>
      <c r="E177">
        <v>536.88372800000002</v>
      </c>
      <c r="F177">
        <v>476.9649048</v>
      </c>
      <c r="G177">
        <v>474.45895389999998</v>
      </c>
      <c r="I177" s="19">
        <f t="shared" si="17"/>
        <v>172.14947510000002</v>
      </c>
      <c r="J177" s="19">
        <f t="shared" si="18"/>
        <v>62.424774100000036</v>
      </c>
      <c r="K177" s="19">
        <f t="shared" si="19"/>
        <v>128.45213322999999</v>
      </c>
      <c r="L177" s="20">
        <f t="shared" si="20"/>
        <v>2.0577108220564617</v>
      </c>
      <c r="M177" s="20">
        <f t="shared" si="21"/>
        <v>2.4748651430316042</v>
      </c>
      <c r="N177" s="18"/>
      <c r="O177" s="18"/>
      <c r="P177" s="18">
        <f t="shared" si="22"/>
        <v>1.859866783460671</v>
      </c>
    </row>
    <row r="178" spans="1:16" x14ac:dyDescent="0.15">
      <c r="A178" s="18">
        <v>88.5</v>
      </c>
      <c r="B178" s="18">
        <v>176</v>
      </c>
      <c r="D178">
        <v>649.51873780000005</v>
      </c>
      <c r="E178">
        <v>537.86059569999998</v>
      </c>
      <c r="F178">
        <v>476.81207280000001</v>
      </c>
      <c r="G178">
        <v>474.00155640000003</v>
      </c>
      <c r="I178" s="19">
        <f t="shared" si="17"/>
        <v>172.70666500000004</v>
      </c>
      <c r="J178" s="19">
        <f t="shared" si="18"/>
        <v>63.859039299999949</v>
      </c>
      <c r="K178" s="19">
        <f t="shared" si="19"/>
        <v>128.00533749000007</v>
      </c>
      <c r="L178" s="20">
        <f t="shared" si="20"/>
        <v>2.0044983277723718</v>
      </c>
      <c r="M178" s="20">
        <f t="shared" si="21"/>
        <v>2.4240228437530549</v>
      </c>
      <c r="N178" s="18"/>
      <c r="O178" s="18"/>
      <c r="P178" s="18">
        <f t="shared" si="22"/>
        <v>-0.23268757088854292</v>
      </c>
    </row>
    <row r="179" spans="1:16" x14ac:dyDescent="0.15">
      <c r="A179" s="18">
        <v>89</v>
      </c>
      <c r="B179" s="18">
        <v>177</v>
      </c>
      <c r="D179">
        <v>648.83557129999997</v>
      </c>
      <c r="E179">
        <v>538.04583739999998</v>
      </c>
      <c r="F179">
        <v>477.35827640000002</v>
      </c>
      <c r="G179">
        <v>474.59216309999999</v>
      </c>
      <c r="I179" s="19">
        <f t="shared" si="17"/>
        <v>171.47729489999995</v>
      </c>
      <c r="J179" s="19">
        <f t="shared" si="18"/>
        <v>63.453674299999989</v>
      </c>
      <c r="K179" s="19">
        <f t="shared" si="19"/>
        <v>127.05972288999996</v>
      </c>
      <c r="L179" s="20">
        <f t="shared" si="20"/>
        <v>2.0024013469933921</v>
      </c>
      <c r="M179" s="20">
        <f t="shared" si="21"/>
        <v>2.4242960579796158</v>
      </c>
      <c r="N179" s="18"/>
      <c r="O179" s="18"/>
      <c r="P179" s="18">
        <f t="shared" si="22"/>
        <v>-0.22144268960715327</v>
      </c>
    </row>
    <row r="180" spans="1:16" x14ac:dyDescent="0.15">
      <c r="A180" s="18">
        <v>89.5</v>
      </c>
      <c r="B180" s="18">
        <v>178</v>
      </c>
      <c r="D180">
        <v>645.84063719999995</v>
      </c>
      <c r="E180">
        <v>537.37145999999996</v>
      </c>
      <c r="F180">
        <v>476.4981995</v>
      </c>
      <c r="G180">
        <v>473.17242429999999</v>
      </c>
      <c r="I180" s="19">
        <f t="shared" si="17"/>
        <v>169.34243769999995</v>
      </c>
      <c r="J180" s="19">
        <f t="shared" si="18"/>
        <v>64.199035699999968</v>
      </c>
      <c r="K180" s="19">
        <f t="shared" si="19"/>
        <v>124.40311270999997</v>
      </c>
      <c r="L180" s="20">
        <f t="shared" si="20"/>
        <v>1.9377722944520805</v>
      </c>
      <c r="M180" s="20">
        <f t="shared" si="21"/>
        <v>2.3620372004438446</v>
      </c>
      <c r="N180" s="18"/>
      <c r="O180" s="18"/>
      <c r="P180" s="18">
        <f t="shared" si="22"/>
        <v>-2.7838768297218852</v>
      </c>
    </row>
    <row r="181" spans="1:16" x14ac:dyDescent="0.15">
      <c r="A181" s="18">
        <v>90</v>
      </c>
      <c r="B181" s="18">
        <v>179</v>
      </c>
      <c r="D181">
        <v>644.67114260000005</v>
      </c>
      <c r="E181">
        <v>537.3673096</v>
      </c>
      <c r="F181">
        <v>475.7361755</v>
      </c>
      <c r="G181">
        <v>473.14920039999998</v>
      </c>
      <c r="I181" s="19">
        <f t="shared" si="17"/>
        <v>168.93496710000005</v>
      </c>
      <c r="J181" s="19">
        <f t="shared" si="18"/>
        <v>64.218109200000015</v>
      </c>
      <c r="K181" s="19">
        <f t="shared" si="19"/>
        <v>123.98229066000005</v>
      </c>
      <c r="L181" s="20">
        <f t="shared" si="20"/>
        <v>1.9306437421549001</v>
      </c>
      <c r="M181" s="20">
        <f t="shared" si="21"/>
        <v>2.3572788431522049</v>
      </c>
      <c r="N181" s="18"/>
      <c r="O181" s="18"/>
      <c r="P181" s="18">
        <f t="shared" si="22"/>
        <v>-2.9797200825145622</v>
      </c>
    </row>
    <row r="182" spans="1:16" x14ac:dyDescent="0.15">
      <c r="A182" s="18">
        <v>90.5</v>
      </c>
      <c r="B182" s="18">
        <v>180</v>
      </c>
      <c r="D182">
        <v>642.61694339999997</v>
      </c>
      <c r="E182">
        <v>537.37890630000004</v>
      </c>
      <c r="F182">
        <v>476.10171509999998</v>
      </c>
      <c r="G182">
        <v>473.65927119999998</v>
      </c>
      <c r="I182" s="19">
        <f t="shared" si="17"/>
        <v>166.51522829999999</v>
      </c>
      <c r="J182" s="19">
        <f t="shared" si="18"/>
        <v>63.719635100000062</v>
      </c>
      <c r="K182" s="19">
        <f t="shared" si="19"/>
        <v>121.91148372999996</v>
      </c>
      <c r="L182" s="20">
        <f t="shared" si="20"/>
        <v>1.9132483031121412</v>
      </c>
      <c r="M182" s="20">
        <f t="shared" si="21"/>
        <v>2.3422535991149864</v>
      </c>
      <c r="N182" s="18"/>
      <c r="O182" s="18"/>
      <c r="P182" s="18">
        <f t="shared" si="22"/>
        <v>-3.5981252349445256</v>
      </c>
    </row>
    <row r="183" spans="1:16" x14ac:dyDescent="0.15">
      <c r="A183" s="18">
        <v>91</v>
      </c>
      <c r="B183" s="18">
        <v>181</v>
      </c>
      <c r="D183">
        <v>641.5859375</v>
      </c>
      <c r="E183">
        <v>536.41497800000002</v>
      </c>
      <c r="F183">
        <v>477.20806879999998</v>
      </c>
      <c r="G183">
        <v>474.46258540000002</v>
      </c>
      <c r="I183" s="19">
        <f t="shared" si="17"/>
        <v>164.37786870000002</v>
      </c>
      <c r="J183" s="19">
        <f t="shared" si="18"/>
        <v>61.952392599999996</v>
      </c>
      <c r="K183" s="19">
        <f t="shared" si="19"/>
        <v>121.01119388000004</v>
      </c>
      <c r="L183" s="20">
        <f t="shared" si="20"/>
        <v>1.9532933079972774</v>
      </c>
      <c r="M183" s="20">
        <f t="shared" si="21"/>
        <v>2.384668799005663</v>
      </c>
      <c r="N183" s="18"/>
      <c r="O183" s="18"/>
      <c r="P183" s="18">
        <f t="shared" si="22"/>
        <v>-1.8524112825609003</v>
      </c>
    </row>
    <row r="184" spans="1:16" x14ac:dyDescent="0.15">
      <c r="A184" s="18">
        <v>91.5</v>
      </c>
      <c r="B184" s="18">
        <v>182</v>
      </c>
      <c r="D184">
        <v>641.7637939</v>
      </c>
      <c r="E184">
        <v>536.02642820000005</v>
      </c>
      <c r="F184">
        <v>476.89624020000002</v>
      </c>
      <c r="G184">
        <v>474.29632570000001</v>
      </c>
      <c r="I184" s="19">
        <f t="shared" si="17"/>
        <v>164.86755369999997</v>
      </c>
      <c r="J184" s="19">
        <f t="shared" si="18"/>
        <v>61.730102500000044</v>
      </c>
      <c r="K184" s="19">
        <f t="shared" si="19"/>
        <v>121.65648194999994</v>
      </c>
      <c r="L184" s="20">
        <f t="shared" si="20"/>
        <v>1.9707804948161207</v>
      </c>
      <c r="M184" s="20">
        <f t="shared" si="21"/>
        <v>2.4045261808300471</v>
      </c>
      <c r="N184" s="18"/>
      <c r="O184" s="18"/>
      <c r="P184" s="18">
        <f t="shared" si="22"/>
        <v>-1.0351262385675959</v>
      </c>
    </row>
    <row r="185" spans="1:16" x14ac:dyDescent="0.15">
      <c r="A185" s="18">
        <v>92</v>
      </c>
      <c r="B185" s="18">
        <v>183</v>
      </c>
      <c r="D185">
        <v>640.07965090000005</v>
      </c>
      <c r="E185">
        <v>535.75402829999996</v>
      </c>
      <c r="F185">
        <v>475.8740234</v>
      </c>
      <c r="G185">
        <v>473.20651249999997</v>
      </c>
      <c r="I185" s="19">
        <f t="shared" si="17"/>
        <v>164.20562750000005</v>
      </c>
      <c r="J185" s="19">
        <f t="shared" si="18"/>
        <v>62.547515799999985</v>
      </c>
      <c r="K185" s="19">
        <f t="shared" si="19"/>
        <v>120.42236644000006</v>
      </c>
      <c r="L185" s="20">
        <f t="shared" si="20"/>
        <v>1.9252941527695349</v>
      </c>
      <c r="M185" s="20">
        <f t="shared" si="21"/>
        <v>2.361410033789002</v>
      </c>
      <c r="N185" s="18"/>
      <c r="O185" s="18"/>
      <c r="P185" s="18">
        <f t="shared" si="22"/>
        <v>-2.8096895945479452</v>
      </c>
    </row>
    <row r="186" spans="1:16" x14ac:dyDescent="0.15">
      <c r="A186" s="18">
        <v>92.5</v>
      </c>
      <c r="B186" s="18">
        <v>184</v>
      </c>
      <c r="D186">
        <v>642.1583862</v>
      </c>
      <c r="E186">
        <v>537.27978519999999</v>
      </c>
      <c r="F186">
        <v>476.20651249999997</v>
      </c>
      <c r="G186">
        <v>473.16882320000002</v>
      </c>
      <c r="I186" s="19">
        <f t="shared" si="17"/>
        <v>165.95187370000002</v>
      </c>
      <c r="J186" s="19">
        <f t="shared" si="18"/>
        <v>64.110961999999972</v>
      </c>
      <c r="K186" s="19">
        <f t="shared" si="19"/>
        <v>121.07420030000004</v>
      </c>
      <c r="L186" s="20">
        <f t="shared" si="20"/>
        <v>1.8885101162574989</v>
      </c>
      <c r="M186" s="20">
        <f t="shared" si="21"/>
        <v>2.3269961922825066</v>
      </c>
      <c r="N186" s="18"/>
      <c r="O186" s="18"/>
      <c r="P186" s="18">
        <f t="shared" si="22"/>
        <v>-4.2260856843424781</v>
      </c>
    </row>
    <row r="187" spans="1:16" x14ac:dyDescent="0.15">
      <c r="A187" s="18">
        <v>93</v>
      </c>
      <c r="B187" s="18">
        <v>185</v>
      </c>
      <c r="D187">
        <v>640.84436040000003</v>
      </c>
      <c r="E187">
        <v>536.06390380000005</v>
      </c>
      <c r="F187">
        <v>476.43780520000001</v>
      </c>
      <c r="G187">
        <v>473.9881287</v>
      </c>
      <c r="I187" s="19">
        <f t="shared" si="17"/>
        <v>164.40655520000001</v>
      </c>
      <c r="J187" s="19">
        <f t="shared" si="18"/>
        <v>62.075775100000044</v>
      </c>
      <c r="K187" s="19">
        <f t="shared" si="19"/>
        <v>120.95351262999998</v>
      </c>
      <c r="L187" s="20">
        <f t="shared" si="20"/>
        <v>1.9484817134405767</v>
      </c>
      <c r="M187" s="20">
        <f t="shared" si="21"/>
        <v>2.3893379844711249</v>
      </c>
      <c r="N187" s="18"/>
      <c r="O187" s="18"/>
      <c r="P187" s="18">
        <f t="shared" si="22"/>
        <v>-1.6602381409905971</v>
      </c>
    </row>
    <row r="188" spans="1:16" x14ac:dyDescent="0.15">
      <c r="A188" s="18">
        <v>93.5</v>
      </c>
      <c r="B188" s="18">
        <v>186</v>
      </c>
      <c r="D188">
        <v>639.61462400000005</v>
      </c>
      <c r="E188">
        <v>535.79437259999997</v>
      </c>
      <c r="F188">
        <v>477.66958620000003</v>
      </c>
      <c r="G188">
        <v>474.86782840000001</v>
      </c>
      <c r="I188" s="19">
        <f t="shared" si="17"/>
        <v>161.94503780000002</v>
      </c>
      <c r="J188" s="19">
        <f t="shared" si="18"/>
        <v>60.926544199999967</v>
      </c>
      <c r="K188" s="19">
        <f t="shared" si="19"/>
        <v>119.29645686000005</v>
      </c>
      <c r="L188" s="20">
        <f t="shared" si="20"/>
        <v>1.9580374765454056</v>
      </c>
      <c r="M188" s="20">
        <f t="shared" si="21"/>
        <v>2.4012639425814943</v>
      </c>
      <c r="N188" s="18"/>
      <c r="O188" s="18"/>
      <c r="P188" s="18">
        <f t="shared" si="22"/>
        <v>-1.1693926063125681</v>
      </c>
    </row>
    <row r="189" spans="1:16" x14ac:dyDescent="0.15">
      <c r="A189" s="18">
        <v>94</v>
      </c>
      <c r="B189" s="18">
        <v>187</v>
      </c>
      <c r="D189">
        <v>638.55212400000005</v>
      </c>
      <c r="E189">
        <v>535.82952880000005</v>
      </c>
      <c r="F189">
        <v>477.89416499999999</v>
      </c>
      <c r="G189">
        <v>475.0733032</v>
      </c>
      <c r="I189" s="19">
        <f t="shared" si="17"/>
        <v>160.65795900000006</v>
      </c>
      <c r="J189" s="19">
        <f t="shared" si="18"/>
        <v>60.75622560000005</v>
      </c>
      <c r="K189" s="19">
        <f t="shared" si="19"/>
        <v>118.12860108000004</v>
      </c>
      <c r="L189" s="20">
        <f t="shared" si="20"/>
        <v>1.9443044710795849</v>
      </c>
      <c r="M189" s="20">
        <f t="shared" si="21"/>
        <v>2.389901132121214</v>
      </c>
      <c r="N189" s="18"/>
      <c r="O189" s="18"/>
      <c r="P189" s="18">
        <f t="shared" si="22"/>
        <v>-1.6370602539938002</v>
      </c>
    </row>
    <row r="190" spans="1:16" x14ac:dyDescent="0.15">
      <c r="A190" s="18">
        <v>94.5</v>
      </c>
      <c r="B190" s="18">
        <v>188</v>
      </c>
      <c r="D190">
        <v>637.70635990000005</v>
      </c>
      <c r="E190">
        <v>535.19824219999998</v>
      </c>
      <c r="F190">
        <v>477.06814580000002</v>
      </c>
      <c r="G190">
        <v>474.5049133</v>
      </c>
      <c r="I190" s="19">
        <f t="shared" si="17"/>
        <v>160.63821410000003</v>
      </c>
      <c r="J190" s="19">
        <f t="shared" si="18"/>
        <v>60.693328899999983</v>
      </c>
      <c r="K190" s="19">
        <f t="shared" si="19"/>
        <v>118.15288387000004</v>
      </c>
      <c r="L190" s="20">
        <f t="shared" si="20"/>
        <v>1.9467194502491703</v>
      </c>
      <c r="M190" s="20">
        <f t="shared" si="21"/>
        <v>2.3946863062963399</v>
      </c>
      <c r="N190" s="18"/>
      <c r="O190" s="18"/>
      <c r="P190" s="18">
        <f t="shared" si="22"/>
        <v>-1.4401132787671351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775.68176269531295</v>
      </c>
      <c r="E2">
        <v>572.41259765625</v>
      </c>
      <c r="F2">
        <v>479.05691528320301</v>
      </c>
      <c r="G2">
        <v>471.70657348632801</v>
      </c>
      <c r="I2" s="7">
        <f t="shared" ref="I2:J65" si="0">D2-F2</f>
        <v>296.62484741210994</v>
      </c>
      <c r="J2" s="7">
        <f t="shared" si="0"/>
        <v>100.70602416992199</v>
      </c>
      <c r="K2" s="7">
        <f t="shared" ref="K2:K65" si="1">I2-0.7*J2</f>
        <v>226.13063049316457</v>
      </c>
      <c r="L2" s="8">
        <f t="shared" ref="L2:L65" si="2">K2/J2</f>
        <v>2.2454528649806762</v>
      </c>
      <c r="M2" s="8"/>
      <c r="N2" s="18">
        <f>LINEST(V64:V104,U64:U104)</f>
        <v>-9.6241666324904176E-3</v>
      </c>
      <c r="O2" s="9">
        <f>AVERAGE(M38:M45)</f>
        <v>2.246856737420472</v>
      </c>
    </row>
    <row r="3" spans="1:16" x14ac:dyDescent="0.15">
      <c r="A3" s="6">
        <v>1</v>
      </c>
      <c r="B3" s="6">
        <v>1</v>
      </c>
      <c r="C3" s="6" t="s">
        <v>7</v>
      </c>
      <c r="D3">
        <v>776.41192626953102</v>
      </c>
      <c r="E3">
        <v>571.90881347656295</v>
      </c>
      <c r="F3">
        <v>478.55169677734398</v>
      </c>
      <c r="G3">
        <v>470.71795654296898</v>
      </c>
      <c r="I3" s="7">
        <f t="shared" si="0"/>
        <v>297.86022949218705</v>
      </c>
      <c r="J3" s="7">
        <f t="shared" si="0"/>
        <v>101.19085693359398</v>
      </c>
      <c r="K3" s="7">
        <f t="shared" si="1"/>
        <v>227.02662963867127</v>
      </c>
      <c r="L3" s="8">
        <f t="shared" si="2"/>
        <v>2.2435488394732781</v>
      </c>
      <c r="M3" s="8"/>
      <c r="N3" s="18"/>
    </row>
    <row r="4" spans="1:16" ht="15" x14ac:dyDescent="0.15">
      <c r="A4" s="6">
        <v>1.5</v>
      </c>
      <c r="B4" s="6">
        <v>2</v>
      </c>
      <c r="D4">
        <v>784.11383056640602</v>
      </c>
      <c r="E4">
        <v>574.34906005859398</v>
      </c>
      <c r="F4">
        <v>478.65661621093801</v>
      </c>
      <c r="G4">
        <v>471.36270141601602</v>
      </c>
      <c r="I4" s="7">
        <f t="shared" si="0"/>
        <v>305.45721435546801</v>
      </c>
      <c r="J4" s="7">
        <f t="shared" si="0"/>
        <v>102.98635864257795</v>
      </c>
      <c r="K4" s="7">
        <f t="shared" si="1"/>
        <v>233.36676330566345</v>
      </c>
      <c r="L4" s="8">
        <f t="shared" si="2"/>
        <v>2.2659968405677948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785.037109375</v>
      </c>
      <c r="E5">
        <v>575.92266845703102</v>
      </c>
      <c r="F5">
        <v>478.61950683593801</v>
      </c>
      <c r="G5">
        <v>471.56259155273398</v>
      </c>
      <c r="I5" s="7">
        <f t="shared" si="0"/>
        <v>306.41760253906199</v>
      </c>
      <c r="J5" s="7">
        <f t="shared" si="0"/>
        <v>104.36007690429705</v>
      </c>
      <c r="K5" s="7">
        <f t="shared" si="1"/>
        <v>233.36554870605406</v>
      </c>
      <c r="L5" s="8">
        <f t="shared" si="2"/>
        <v>2.2361573087001547</v>
      </c>
      <c r="M5" s="8"/>
      <c r="N5" s="18">
        <f>RSQ(V64:V104,U64:U104)</f>
        <v>0.99405775660568041</v>
      </c>
    </row>
    <row r="6" spans="1:16" x14ac:dyDescent="0.15">
      <c r="A6" s="6">
        <v>2.5</v>
      </c>
      <c r="B6" s="6">
        <v>4</v>
      </c>
      <c r="C6" s="6" t="s">
        <v>5</v>
      </c>
      <c r="D6">
        <v>784.09808349609398</v>
      </c>
      <c r="E6">
        <v>576.02136230468795</v>
      </c>
      <c r="F6">
        <v>476.888671875</v>
      </c>
      <c r="G6">
        <v>469.89608764648398</v>
      </c>
      <c r="I6" s="7">
        <f t="shared" si="0"/>
        <v>307.20941162109398</v>
      </c>
      <c r="J6" s="7">
        <f t="shared" si="0"/>
        <v>106.12527465820398</v>
      </c>
      <c r="K6" s="7">
        <f t="shared" si="1"/>
        <v>232.9217193603512</v>
      </c>
      <c r="L6" s="8">
        <f t="shared" si="2"/>
        <v>2.1947808390651384</v>
      </c>
      <c r="M6" s="8">
        <f t="shared" ref="M6:M22" si="3">L6+ABS($N$2)*A6</f>
        <v>2.2188412556463644</v>
      </c>
      <c r="P6" s="6">
        <f t="shared" ref="P6:P69" si="4">(M6-$O$2)/$O$2*100</f>
        <v>-1.2468744138209318</v>
      </c>
    </row>
    <row r="7" spans="1:16" x14ac:dyDescent="0.15">
      <c r="A7" s="6">
        <v>3</v>
      </c>
      <c r="B7" s="6">
        <v>5</v>
      </c>
      <c r="C7" s="6" t="s">
        <v>8</v>
      </c>
      <c r="D7">
        <v>782.48114013671898</v>
      </c>
      <c r="E7">
        <v>573.92199707031295</v>
      </c>
      <c r="F7">
        <v>477.647216796875</v>
      </c>
      <c r="G7">
        <v>470.61505126953102</v>
      </c>
      <c r="I7" s="7">
        <f t="shared" si="0"/>
        <v>304.83392333984398</v>
      </c>
      <c r="J7" s="7">
        <f t="shared" si="0"/>
        <v>103.30694580078193</v>
      </c>
      <c r="K7" s="7">
        <f t="shared" si="1"/>
        <v>232.51906127929664</v>
      </c>
      <c r="L7" s="8">
        <f t="shared" si="2"/>
        <v>2.2507592251123998</v>
      </c>
      <c r="M7" s="8">
        <f t="shared" si="3"/>
        <v>2.279631725009871</v>
      </c>
      <c r="P7" s="6">
        <f t="shared" si="4"/>
        <v>1.4587039326337596</v>
      </c>
    </row>
    <row r="8" spans="1:16" x14ac:dyDescent="0.15">
      <c r="A8" s="6">
        <v>3.5</v>
      </c>
      <c r="B8" s="6">
        <v>6</v>
      </c>
      <c r="D8">
        <v>783.19183349609398</v>
      </c>
      <c r="E8">
        <v>574.4453125</v>
      </c>
      <c r="F8">
        <v>477.871337890625</v>
      </c>
      <c r="G8">
        <v>471.05789184570301</v>
      </c>
      <c r="I8" s="7">
        <f t="shared" si="0"/>
        <v>305.32049560546898</v>
      </c>
      <c r="J8" s="7">
        <f t="shared" si="0"/>
        <v>103.38742065429699</v>
      </c>
      <c r="K8" s="7">
        <f t="shared" si="1"/>
        <v>232.94930114746109</v>
      </c>
      <c r="L8" s="8">
        <f t="shared" si="2"/>
        <v>2.2531687092416037</v>
      </c>
      <c r="M8" s="8">
        <f t="shared" si="3"/>
        <v>2.2868532924553202</v>
      </c>
      <c r="P8" s="6">
        <f t="shared" si="4"/>
        <v>1.7801114939249174</v>
      </c>
    </row>
    <row r="9" spans="1:16" x14ac:dyDescent="0.15">
      <c r="A9" s="6">
        <v>4</v>
      </c>
      <c r="B9" s="6">
        <v>7</v>
      </c>
      <c r="D9">
        <v>780.37927246093795</v>
      </c>
      <c r="E9">
        <v>573.77923583984398</v>
      </c>
      <c r="F9">
        <v>477.43988037109398</v>
      </c>
      <c r="G9">
        <v>469.50271606445301</v>
      </c>
      <c r="I9" s="7">
        <f t="shared" si="0"/>
        <v>302.93939208984398</v>
      </c>
      <c r="J9" s="7">
        <f t="shared" si="0"/>
        <v>104.27651977539097</v>
      </c>
      <c r="K9" s="7">
        <f t="shared" si="1"/>
        <v>229.94582824707032</v>
      </c>
      <c r="L9" s="8">
        <f t="shared" si="2"/>
        <v>2.205154417719041</v>
      </c>
      <c r="M9" s="8">
        <f t="shared" si="3"/>
        <v>2.2436510842490027</v>
      </c>
      <c r="P9" s="6">
        <f t="shared" si="4"/>
        <v>-0.14267278897138511</v>
      </c>
    </row>
    <row r="10" spans="1:16" x14ac:dyDescent="0.15">
      <c r="A10" s="6">
        <v>4.5</v>
      </c>
      <c r="B10" s="6">
        <v>8</v>
      </c>
      <c r="D10">
        <v>767.23394775390602</v>
      </c>
      <c r="E10">
        <v>569.53460693359398</v>
      </c>
      <c r="F10">
        <v>477.81890869140602</v>
      </c>
      <c r="G10">
        <v>470.27462768554699</v>
      </c>
      <c r="I10" s="7">
        <f t="shared" si="0"/>
        <v>289.4150390625</v>
      </c>
      <c r="J10" s="7">
        <f t="shared" si="0"/>
        <v>99.259979248046989</v>
      </c>
      <c r="K10" s="7">
        <f t="shared" si="1"/>
        <v>219.9330535888671</v>
      </c>
      <c r="L10" s="8">
        <f t="shared" si="2"/>
        <v>2.2157273782947566</v>
      </c>
      <c r="M10" s="8">
        <f t="shared" si="3"/>
        <v>2.2590361281409637</v>
      </c>
      <c r="P10" s="6">
        <f t="shared" si="4"/>
        <v>0.54206352001215519</v>
      </c>
    </row>
    <row r="11" spans="1:16" x14ac:dyDescent="0.15">
      <c r="A11" s="6">
        <v>5</v>
      </c>
      <c r="B11" s="6">
        <v>9</v>
      </c>
      <c r="D11">
        <v>760.93585205078102</v>
      </c>
      <c r="E11">
        <v>567.45977783203102</v>
      </c>
      <c r="F11">
        <v>476.67242431640602</v>
      </c>
      <c r="G11">
        <v>469.62445068359398</v>
      </c>
      <c r="I11" s="7">
        <f t="shared" si="0"/>
        <v>284.263427734375</v>
      </c>
      <c r="J11" s="7">
        <f t="shared" si="0"/>
        <v>97.835327148437045</v>
      </c>
      <c r="K11" s="7">
        <f t="shared" si="1"/>
        <v>215.77869873046907</v>
      </c>
      <c r="L11" s="8">
        <f t="shared" si="2"/>
        <v>2.2055294853063332</v>
      </c>
      <c r="M11" s="8">
        <f t="shared" si="3"/>
        <v>2.2536503184687855</v>
      </c>
      <c r="P11" s="6">
        <f t="shared" si="4"/>
        <v>0.3023593331594856</v>
      </c>
    </row>
    <row r="12" spans="1:16" x14ac:dyDescent="0.15">
      <c r="A12" s="6">
        <v>5.5</v>
      </c>
      <c r="B12" s="6">
        <v>10</v>
      </c>
      <c r="D12">
        <v>759.900634765625</v>
      </c>
      <c r="E12">
        <v>567.55847167968795</v>
      </c>
      <c r="F12">
        <v>477.07867431640602</v>
      </c>
      <c r="G12">
        <v>470.10342407226602</v>
      </c>
      <c r="I12" s="7">
        <f t="shared" si="0"/>
        <v>282.82196044921898</v>
      </c>
      <c r="J12" s="7">
        <f t="shared" si="0"/>
        <v>97.455047607421932</v>
      </c>
      <c r="K12" s="7">
        <f t="shared" si="1"/>
        <v>214.60342712402363</v>
      </c>
      <c r="L12" s="8">
        <f t="shared" si="2"/>
        <v>2.2020760585794426</v>
      </c>
      <c r="M12" s="8">
        <f t="shared" si="3"/>
        <v>2.2550089750581397</v>
      </c>
      <c r="P12" s="6">
        <f t="shared" si="4"/>
        <v>0.36282854629294109</v>
      </c>
    </row>
    <row r="13" spans="1:16" x14ac:dyDescent="0.15">
      <c r="A13" s="6">
        <v>6</v>
      </c>
      <c r="B13" s="6">
        <v>11</v>
      </c>
      <c r="D13">
        <v>758.4453125</v>
      </c>
      <c r="E13">
        <v>566.36730957031295</v>
      </c>
      <c r="F13">
        <v>475.77090454101602</v>
      </c>
      <c r="G13">
        <v>468.94705200195301</v>
      </c>
      <c r="I13" s="7">
        <f t="shared" si="0"/>
        <v>282.67440795898398</v>
      </c>
      <c r="J13" s="7">
        <f t="shared" si="0"/>
        <v>97.420257568359943</v>
      </c>
      <c r="K13" s="7">
        <f t="shared" si="1"/>
        <v>214.48022766113201</v>
      </c>
      <c r="L13" s="8">
        <f t="shared" si="2"/>
        <v>2.2015978300060528</v>
      </c>
      <c r="M13" s="8">
        <f t="shared" si="3"/>
        <v>2.2593428298009952</v>
      </c>
      <c r="P13" s="6">
        <f t="shared" si="4"/>
        <v>0.55571377438412117</v>
      </c>
    </row>
    <row r="14" spans="1:16" x14ac:dyDescent="0.15">
      <c r="A14" s="6">
        <v>6.5</v>
      </c>
      <c r="B14" s="6">
        <v>12</v>
      </c>
      <c r="D14">
        <v>758.02764892578102</v>
      </c>
      <c r="E14">
        <v>566.48553466796898</v>
      </c>
      <c r="F14">
        <v>477.17218017578102</v>
      </c>
      <c r="G14">
        <v>470.612060546875</v>
      </c>
      <c r="I14" s="7">
        <f t="shared" si="0"/>
        <v>280.85546875</v>
      </c>
      <c r="J14" s="7">
        <f t="shared" si="0"/>
        <v>95.873474121093977</v>
      </c>
      <c r="K14" s="7">
        <f t="shared" si="1"/>
        <v>213.74403686523422</v>
      </c>
      <c r="L14" s="8">
        <f t="shared" si="2"/>
        <v>2.229438735006751</v>
      </c>
      <c r="M14" s="8">
        <f t="shared" si="3"/>
        <v>2.2919958181179387</v>
      </c>
      <c r="P14" s="6">
        <f t="shared" si="4"/>
        <v>2.0089879317045001</v>
      </c>
    </row>
    <row r="15" spans="1:16" x14ac:dyDescent="0.15">
      <c r="A15" s="6">
        <v>7</v>
      </c>
      <c r="B15" s="6">
        <v>13</v>
      </c>
      <c r="D15">
        <v>761.252197265625</v>
      </c>
      <c r="E15">
        <v>568.53021240234398</v>
      </c>
      <c r="F15">
        <v>476.13854980468801</v>
      </c>
      <c r="G15">
        <v>469.37506103515602</v>
      </c>
      <c r="I15" s="7">
        <f t="shared" si="0"/>
        <v>285.11364746093699</v>
      </c>
      <c r="J15" s="7">
        <f t="shared" si="0"/>
        <v>99.155151367187955</v>
      </c>
      <c r="K15" s="7">
        <f t="shared" si="1"/>
        <v>215.70504150390542</v>
      </c>
      <c r="L15" s="8">
        <f t="shared" si="2"/>
        <v>2.175429501439758</v>
      </c>
      <c r="M15" s="8">
        <f t="shared" si="3"/>
        <v>2.242798667867191</v>
      </c>
      <c r="P15" s="6">
        <f t="shared" si="4"/>
        <v>-0.18061096133525362</v>
      </c>
    </row>
    <row r="16" spans="1:16" x14ac:dyDescent="0.15">
      <c r="A16" s="6">
        <v>7.5</v>
      </c>
      <c r="B16" s="6">
        <v>14</v>
      </c>
      <c r="D16">
        <v>769.26727294921898</v>
      </c>
      <c r="E16">
        <v>569.80944824218795</v>
      </c>
      <c r="F16">
        <v>477.46163940429699</v>
      </c>
      <c r="G16">
        <v>470.33447265625</v>
      </c>
      <c r="I16" s="7">
        <f t="shared" si="0"/>
        <v>291.80563354492199</v>
      </c>
      <c r="J16" s="7">
        <f t="shared" si="0"/>
        <v>99.474975585937955</v>
      </c>
      <c r="K16" s="7">
        <f t="shared" si="1"/>
        <v>222.17315063476542</v>
      </c>
      <c r="L16" s="8">
        <f t="shared" si="2"/>
        <v>2.2334577045744197</v>
      </c>
      <c r="M16" s="8">
        <f t="shared" si="3"/>
        <v>2.305638954318098</v>
      </c>
      <c r="P16" s="6">
        <f t="shared" si="4"/>
        <v>2.6161978162039619</v>
      </c>
    </row>
    <row r="17" spans="1:16" x14ac:dyDescent="0.15">
      <c r="A17" s="6">
        <v>8</v>
      </c>
      <c r="B17" s="6">
        <v>15</v>
      </c>
      <c r="D17">
        <v>779.710693359375</v>
      </c>
      <c r="E17">
        <v>576.53839111328102</v>
      </c>
      <c r="F17">
        <v>477.19989013671898</v>
      </c>
      <c r="G17">
        <v>470.18850708007801</v>
      </c>
      <c r="I17" s="7">
        <f t="shared" si="0"/>
        <v>302.51080322265602</v>
      </c>
      <c r="J17" s="7">
        <f t="shared" si="0"/>
        <v>106.34988403320301</v>
      </c>
      <c r="K17" s="7">
        <f t="shared" si="1"/>
        <v>228.0658843994139</v>
      </c>
      <c r="L17" s="8">
        <f t="shared" si="2"/>
        <v>2.1444864418301623</v>
      </c>
      <c r="M17" s="8">
        <f t="shared" si="3"/>
        <v>2.2214797748900859</v>
      </c>
      <c r="P17" s="6">
        <f t="shared" si="4"/>
        <v>-1.1294428393116163</v>
      </c>
    </row>
    <row r="18" spans="1:16" x14ac:dyDescent="0.15">
      <c r="A18" s="6">
        <v>8.5</v>
      </c>
      <c r="B18" s="6">
        <v>16</v>
      </c>
      <c r="D18">
        <v>773.24401855468795</v>
      </c>
      <c r="E18">
        <v>572.35217285156295</v>
      </c>
      <c r="F18">
        <v>476.23205566406301</v>
      </c>
      <c r="G18">
        <v>469.13854980468801</v>
      </c>
      <c r="I18" s="7">
        <f t="shared" si="0"/>
        <v>297.01196289062494</v>
      </c>
      <c r="J18" s="7">
        <f t="shared" si="0"/>
        <v>103.21362304687494</v>
      </c>
      <c r="K18" s="7">
        <f t="shared" si="1"/>
        <v>224.76242675781248</v>
      </c>
      <c r="L18" s="8">
        <f t="shared" si="2"/>
        <v>2.177643029309567</v>
      </c>
      <c r="M18" s="8">
        <f t="shared" si="3"/>
        <v>2.2594484456857353</v>
      </c>
      <c r="P18" s="6">
        <f t="shared" si="4"/>
        <v>0.56041438047889924</v>
      </c>
    </row>
    <row r="19" spans="1:16" x14ac:dyDescent="0.15">
      <c r="A19" s="6">
        <v>9</v>
      </c>
      <c r="B19" s="6">
        <v>17</v>
      </c>
      <c r="D19">
        <v>777.57421875</v>
      </c>
      <c r="E19">
        <v>574.45471191406295</v>
      </c>
      <c r="F19">
        <v>476.99850463867199</v>
      </c>
      <c r="G19">
        <v>470.53289794921898</v>
      </c>
      <c r="I19" s="7">
        <f t="shared" si="0"/>
        <v>300.57571411132801</v>
      </c>
      <c r="J19" s="7">
        <f t="shared" si="0"/>
        <v>103.92181396484398</v>
      </c>
      <c r="K19" s="7">
        <f t="shared" si="1"/>
        <v>227.83044433593722</v>
      </c>
      <c r="L19" s="8">
        <f t="shared" si="2"/>
        <v>2.1923255151513295</v>
      </c>
      <c r="M19" s="8">
        <f t="shared" si="3"/>
        <v>2.2789430148437431</v>
      </c>
      <c r="P19" s="6">
        <f t="shared" si="4"/>
        <v>1.4280517706753335</v>
      </c>
    </row>
    <row r="20" spans="1:16" x14ac:dyDescent="0.15">
      <c r="A20" s="6">
        <v>9.5</v>
      </c>
      <c r="B20" s="6">
        <v>18</v>
      </c>
      <c r="D20">
        <v>775.33709716796898</v>
      </c>
      <c r="E20">
        <v>574.13018798828102</v>
      </c>
      <c r="F20">
        <v>476.50817871093801</v>
      </c>
      <c r="G20">
        <v>470.39337158203102</v>
      </c>
      <c r="I20" s="7">
        <f t="shared" si="0"/>
        <v>298.82891845703097</v>
      </c>
      <c r="J20" s="7">
        <f t="shared" si="0"/>
        <v>103.73681640625</v>
      </c>
      <c r="K20" s="7">
        <f t="shared" si="1"/>
        <v>226.21314697265598</v>
      </c>
      <c r="L20" s="8">
        <f t="shared" si="2"/>
        <v>2.1806447779038161</v>
      </c>
      <c r="M20" s="8">
        <f t="shared" si="3"/>
        <v>2.2720743609124749</v>
      </c>
      <c r="P20" s="6">
        <f t="shared" si="4"/>
        <v>1.1223511972086981</v>
      </c>
    </row>
    <row r="21" spans="1:16" x14ac:dyDescent="0.15">
      <c r="A21" s="6">
        <v>10</v>
      </c>
      <c r="B21" s="6">
        <v>19</v>
      </c>
      <c r="D21">
        <v>775.96350097656295</v>
      </c>
      <c r="E21">
        <v>574.6396484375</v>
      </c>
      <c r="F21">
        <v>476.18011474609398</v>
      </c>
      <c r="G21">
        <v>469.12271118164102</v>
      </c>
      <c r="I21" s="7">
        <f t="shared" si="0"/>
        <v>299.78338623046898</v>
      </c>
      <c r="J21" s="7">
        <f t="shared" si="0"/>
        <v>105.51693725585898</v>
      </c>
      <c r="K21" s="7">
        <f t="shared" si="1"/>
        <v>225.9215301513677</v>
      </c>
      <c r="L21" s="8">
        <f t="shared" si="2"/>
        <v>2.141092567950015</v>
      </c>
      <c r="M21" s="8">
        <f t="shared" si="3"/>
        <v>2.2373342342749192</v>
      </c>
      <c r="P21" s="6">
        <f t="shared" si="4"/>
        <v>-0.42381443315719453</v>
      </c>
    </row>
    <row r="22" spans="1:16" x14ac:dyDescent="0.15">
      <c r="A22" s="6">
        <v>10.5</v>
      </c>
      <c r="B22" s="6">
        <v>20</v>
      </c>
      <c r="D22">
        <v>772.61700439453102</v>
      </c>
      <c r="E22">
        <v>572.8974609375</v>
      </c>
      <c r="F22">
        <v>476.96041870117199</v>
      </c>
      <c r="G22">
        <v>469.814453125</v>
      </c>
      <c r="I22" s="7">
        <f t="shared" si="0"/>
        <v>295.65658569335903</v>
      </c>
      <c r="J22" s="7">
        <f t="shared" si="0"/>
        <v>103.0830078125</v>
      </c>
      <c r="K22" s="7">
        <f t="shared" si="1"/>
        <v>223.49848022460904</v>
      </c>
      <c r="L22" s="8">
        <f t="shared" si="2"/>
        <v>2.1681408504409907</v>
      </c>
      <c r="M22" s="8">
        <f t="shared" si="3"/>
        <v>2.2691946000821401</v>
      </c>
      <c r="P22" s="6">
        <f t="shared" si="4"/>
        <v>0.99418277496914964</v>
      </c>
    </row>
    <row r="23" spans="1:16" x14ac:dyDescent="0.15">
      <c r="A23" s="6">
        <v>11</v>
      </c>
      <c r="B23" s="6">
        <v>21</v>
      </c>
      <c r="D23">
        <v>774.25408935546898</v>
      </c>
      <c r="E23">
        <v>574.14465332031295</v>
      </c>
      <c r="F23">
        <v>476.98416137695301</v>
      </c>
      <c r="G23">
        <v>470.43197631835898</v>
      </c>
      <c r="I23" s="7">
        <f t="shared" si="0"/>
        <v>297.26992797851597</v>
      </c>
      <c r="J23" s="7">
        <f t="shared" si="0"/>
        <v>103.71267700195398</v>
      </c>
      <c r="K23" s="7">
        <f t="shared" si="1"/>
        <v>224.6710540771482</v>
      </c>
      <c r="L23" s="8">
        <f t="shared" si="2"/>
        <v>2.166283433923081</v>
      </c>
      <c r="M23" s="8">
        <f>L23+ABS($N$2)*A23</f>
        <v>2.2721492668804757</v>
      </c>
      <c r="P23" s="6">
        <f t="shared" si="4"/>
        <v>1.1256850086953505</v>
      </c>
    </row>
    <row r="24" spans="1:16" x14ac:dyDescent="0.15">
      <c r="A24" s="6">
        <v>11.5</v>
      </c>
      <c r="B24" s="6">
        <v>22</v>
      </c>
      <c r="D24">
        <v>773.28552246093795</v>
      </c>
      <c r="E24">
        <v>574.6484375</v>
      </c>
      <c r="F24">
        <v>476.16030883789102</v>
      </c>
      <c r="G24">
        <v>469.96090698242199</v>
      </c>
      <c r="I24" s="7">
        <f t="shared" si="0"/>
        <v>297.12521362304693</v>
      </c>
      <c r="J24" s="7">
        <f t="shared" si="0"/>
        <v>104.68753051757801</v>
      </c>
      <c r="K24" s="7">
        <f t="shared" si="1"/>
        <v>223.84394226074232</v>
      </c>
      <c r="L24" s="8">
        <f t="shared" si="2"/>
        <v>2.1382101684322072</v>
      </c>
      <c r="M24" s="8">
        <f t="shared" ref="M24:M87" si="5">L24+ABS($N$2)*A24</f>
        <v>2.2488880847058472</v>
      </c>
      <c r="P24" s="6">
        <f t="shared" si="4"/>
        <v>9.0408402616152114E-2</v>
      </c>
    </row>
    <row r="25" spans="1:16" x14ac:dyDescent="0.15">
      <c r="A25" s="6">
        <v>12</v>
      </c>
      <c r="B25" s="6">
        <v>23</v>
      </c>
      <c r="D25">
        <v>771.86102294921898</v>
      </c>
      <c r="E25">
        <v>572.84027099609398</v>
      </c>
      <c r="F25">
        <v>476.17517089843801</v>
      </c>
      <c r="G25">
        <v>468.89904785156301</v>
      </c>
      <c r="I25" s="7">
        <f t="shared" si="0"/>
        <v>295.68585205078097</v>
      </c>
      <c r="J25" s="7">
        <f t="shared" si="0"/>
        <v>103.94122314453097</v>
      </c>
      <c r="K25" s="7">
        <f t="shared" si="1"/>
        <v>222.92699584960928</v>
      </c>
      <c r="L25" s="8">
        <f t="shared" si="2"/>
        <v>2.1447409324751527</v>
      </c>
      <c r="M25" s="8">
        <f t="shared" si="5"/>
        <v>2.2602309320650376</v>
      </c>
      <c r="P25" s="6">
        <f t="shared" si="4"/>
        <v>0.59524020476356498</v>
      </c>
    </row>
    <row r="26" spans="1:16" x14ac:dyDescent="0.15">
      <c r="A26" s="6">
        <v>12.5</v>
      </c>
      <c r="B26" s="6">
        <v>24</v>
      </c>
      <c r="D26">
        <v>769.17486572265602</v>
      </c>
      <c r="E26">
        <v>573.06036376953102</v>
      </c>
      <c r="F26">
        <v>476.78625488281301</v>
      </c>
      <c r="G26">
        <v>469.80850219726602</v>
      </c>
      <c r="I26" s="7">
        <f t="shared" si="0"/>
        <v>292.38861083984301</v>
      </c>
      <c r="J26" s="7">
        <f t="shared" si="0"/>
        <v>103.251861572265</v>
      </c>
      <c r="K26" s="7">
        <f t="shared" si="1"/>
        <v>220.11230773925752</v>
      </c>
      <c r="L26" s="8">
        <f t="shared" si="2"/>
        <v>2.1317998957839901</v>
      </c>
      <c r="M26" s="8">
        <f t="shared" si="5"/>
        <v>2.2521019786901202</v>
      </c>
      <c r="P26" s="6">
        <f t="shared" si="4"/>
        <v>0.23344796231512563</v>
      </c>
    </row>
    <row r="27" spans="1:16" x14ac:dyDescent="0.15">
      <c r="A27" s="6">
        <v>13</v>
      </c>
      <c r="B27" s="6">
        <v>25</v>
      </c>
      <c r="D27">
        <v>773.39556884765602</v>
      </c>
      <c r="E27">
        <v>574.13519287109398</v>
      </c>
      <c r="F27">
        <v>476.72537231445301</v>
      </c>
      <c r="G27">
        <v>470.25830078125</v>
      </c>
      <c r="I27" s="7">
        <f t="shared" si="0"/>
        <v>296.67019653320301</v>
      </c>
      <c r="J27" s="7">
        <f t="shared" si="0"/>
        <v>103.87689208984398</v>
      </c>
      <c r="K27" s="7">
        <f t="shared" si="1"/>
        <v>223.95637207031223</v>
      </c>
      <c r="L27" s="8">
        <f t="shared" si="2"/>
        <v>2.1559787510451365</v>
      </c>
      <c r="M27" s="8">
        <f t="shared" si="5"/>
        <v>2.2810929172675118</v>
      </c>
      <c r="P27" s="6">
        <f t="shared" si="4"/>
        <v>1.5237366618374197</v>
      </c>
    </row>
    <row r="28" spans="1:16" x14ac:dyDescent="0.15">
      <c r="A28" s="6">
        <v>13.5</v>
      </c>
      <c r="B28" s="6">
        <v>26</v>
      </c>
      <c r="D28">
        <v>759.85095214843795</v>
      </c>
      <c r="E28">
        <v>570.02325439453102</v>
      </c>
      <c r="F28">
        <v>475.945556640625</v>
      </c>
      <c r="G28">
        <v>468.60812377929699</v>
      </c>
      <c r="I28" s="7">
        <f t="shared" si="0"/>
        <v>283.90539550781295</v>
      </c>
      <c r="J28" s="7">
        <f t="shared" si="0"/>
        <v>101.41513061523403</v>
      </c>
      <c r="K28" s="7">
        <f t="shared" si="1"/>
        <v>212.91480407714914</v>
      </c>
      <c r="L28" s="8">
        <f t="shared" si="2"/>
        <v>2.0994382473848159</v>
      </c>
      <c r="M28" s="8">
        <f t="shared" si="5"/>
        <v>2.2293644969234365</v>
      </c>
      <c r="P28" s="6">
        <f t="shared" si="4"/>
        <v>-0.77852050848233501</v>
      </c>
    </row>
    <row r="29" spans="1:16" x14ac:dyDescent="0.15">
      <c r="A29" s="6">
        <v>14</v>
      </c>
      <c r="B29" s="6">
        <v>27</v>
      </c>
      <c r="D29">
        <v>753.850341796875</v>
      </c>
      <c r="E29">
        <v>567.77862548828102</v>
      </c>
      <c r="F29">
        <v>475.14053344726602</v>
      </c>
      <c r="G29">
        <v>468.63681030273398</v>
      </c>
      <c r="I29" s="7">
        <f t="shared" si="0"/>
        <v>278.70980834960898</v>
      </c>
      <c r="J29" s="7">
        <f t="shared" si="0"/>
        <v>99.141815185547046</v>
      </c>
      <c r="K29" s="7">
        <f t="shared" si="1"/>
        <v>209.31053771972606</v>
      </c>
      <c r="L29" s="8">
        <f t="shared" si="2"/>
        <v>2.111223577337118</v>
      </c>
      <c r="M29" s="8">
        <f t="shared" si="5"/>
        <v>2.2459619101919839</v>
      </c>
      <c r="P29" s="6">
        <f t="shared" si="4"/>
        <v>-3.9825735819517372E-2</v>
      </c>
    </row>
    <row r="30" spans="1:16" x14ac:dyDescent="0.15">
      <c r="A30" s="6">
        <v>14.5</v>
      </c>
      <c r="B30" s="6">
        <v>28</v>
      </c>
      <c r="D30">
        <v>755.17041015625</v>
      </c>
      <c r="E30">
        <v>568.099365234375</v>
      </c>
      <c r="F30">
        <v>476.60366821289102</v>
      </c>
      <c r="G30">
        <v>469.40673828125</v>
      </c>
      <c r="I30" s="7">
        <f t="shared" si="0"/>
        <v>278.56674194335898</v>
      </c>
      <c r="J30" s="7">
        <f t="shared" si="0"/>
        <v>98.692626953125</v>
      </c>
      <c r="K30" s="7">
        <f t="shared" si="1"/>
        <v>209.48190307617148</v>
      </c>
      <c r="L30" s="8">
        <f t="shared" si="2"/>
        <v>2.1225689247857078</v>
      </c>
      <c r="M30" s="8">
        <f t="shared" si="5"/>
        <v>2.262119340956819</v>
      </c>
      <c r="P30" s="6">
        <f t="shared" si="4"/>
        <v>0.67928690254944357</v>
      </c>
    </row>
    <row r="31" spans="1:16" x14ac:dyDescent="0.15">
      <c r="A31" s="6">
        <v>15</v>
      </c>
      <c r="B31" s="6">
        <v>29</v>
      </c>
      <c r="D31">
        <v>755.93084716796898</v>
      </c>
      <c r="E31">
        <v>569.0830078125</v>
      </c>
      <c r="F31">
        <v>475.47402954101602</v>
      </c>
      <c r="G31">
        <v>469.37109375</v>
      </c>
      <c r="I31" s="7">
        <f t="shared" si="0"/>
        <v>280.45681762695295</v>
      </c>
      <c r="J31" s="7">
        <f t="shared" si="0"/>
        <v>99.7119140625</v>
      </c>
      <c r="K31" s="7">
        <f t="shared" si="1"/>
        <v>210.65847778320295</v>
      </c>
      <c r="L31" s="8">
        <f t="shared" si="2"/>
        <v>2.1126710861368183</v>
      </c>
      <c r="M31" s="8">
        <f t="shared" si="5"/>
        <v>2.2570335856241748</v>
      </c>
      <c r="P31" s="6">
        <f t="shared" si="4"/>
        <v>0.45293712029839661</v>
      </c>
    </row>
    <row r="32" spans="1:16" x14ac:dyDescent="0.15">
      <c r="A32" s="6">
        <v>15.5</v>
      </c>
      <c r="B32" s="6">
        <v>30</v>
      </c>
      <c r="D32">
        <v>753.54400634765602</v>
      </c>
      <c r="E32">
        <v>568.65472412109398</v>
      </c>
      <c r="F32">
        <v>475.11480712890602</v>
      </c>
      <c r="G32">
        <v>468.47994995117199</v>
      </c>
      <c r="I32" s="7">
        <f t="shared" si="0"/>
        <v>278.42919921875</v>
      </c>
      <c r="J32" s="7">
        <f t="shared" si="0"/>
        <v>100.17477416992199</v>
      </c>
      <c r="K32" s="7">
        <f t="shared" si="1"/>
        <v>208.30685729980462</v>
      </c>
      <c r="L32" s="8">
        <f t="shared" si="2"/>
        <v>2.0794342590327481</v>
      </c>
      <c r="M32" s="8">
        <f t="shared" si="5"/>
        <v>2.2286088418363494</v>
      </c>
      <c r="P32" s="6">
        <f t="shared" si="4"/>
        <v>-0.81215216262841194</v>
      </c>
    </row>
    <row r="33" spans="1:16" x14ac:dyDescent="0.15">
      <c r="A33" s="6">
        <v>16</v>
      </c>
      <c r="B33" s="6">
        <v>31</v>
      </c>
      <c r="D33">
        <v>750.52014160156295</v>
      </c>
      <c r="E33">
        <v>567.83898925781295</v>
      </c>
      <c r="F33">
        <v>475.87680053710898</v>
      </c>
      <c r="G33">
        <v>469.612060546875</v>
      </c>
      <c r="I33" s="7">
        <f t="shared" si="0"/>
        <v>274.64334106445398</v>
      </c>
      <c r="J33" s="7">
        <f t="shared" si="0"/>
        <v>98.226928710937955</v>
      </c>
      <c r="K33" s="7">
        <f t="shared" si="1"/>
        <v>205.88449096679742</v>
      </c>
      <c r="L33" s="8">
        <f t="shared" si="2"/>
        <v>2.0960086370273672</v>
      </c>
      <c r="M33" s="8">
        <f t="shared" si="5"/>
        <v>2.2499953031472137</v>
      </c>
      <c r="P33" s="6">
        <f t="shared" si="4"/>
        <v>0.1396869535324724</v>
      </c>
    </row>
    <row r="34" spans="1:16" x14ac:dyDescent="0.15">
      <c r="A34" s="6">
        <v>16.5</v>
      </c>
      <c r="B34" s="6">
        <v>32</v>
      </c>
      <c r="D34">
        <v>752.12451171875</v>
      </c>
      <c r="E34">
        <v>568.17926025390602</v>
      </c>
      <c r="F34">
        <v>476.07620239257801</v>
      </c>
      <c r="G34">
        <v>469.1845703125</v>
      </c>
      <c r="I34" s="7">
        <f t="shared" si="0"/>
        <v>276.04830932617199</v>
      </c>
      <c r="J34" s="7">
        <f t="shared" si="0"/>
        <v>98.994689941406023</v>
      </c>
      <c r="K34" s="7">
        <f t="shared" si="1"/>
        <v>206.7520263671878</v>
      </c>
      <c r="L34" s="8">
        <f t="shared" si="2"/>
        <v>2.088516328396627</v>
      </c>
      <c r="M34" s="8">
        <f t="shared" si="5"/>
        <v>2.2473150778327189</v>
      </c>
      <c r="P34" s="6">
        <f t="shared" si="4"/>
        <v>2.0399182761118424E-2</v>
      </c>
    </row>
    <row r="35" spans="1:16" x14ac:dyDescent="0.15">
      <c r="A35" s="6">
        <v>17</v>
      </c>
      <c r="B35" s="6">
        <v>33</v>
      </c>
      <c r="D35">
        <v>749.67169189453102</v>
      </c>
      <c r="E35">
        <v>566.75030517578102</v>
      </c>
      <c r="F35">
        <v>475.07818603515602</v>
      </c>
      <c r="G35">
        <v>468.50125122070301</v>
      </c>
      <c r="I35" s="7">
        <f t="shared" si="0"/>
        <v>274.593505859375</v>
      </c>
      <c r="J35" s="7">
        <f t="shared" si="0"/>
        <v>98.249053955078011</v>
      </c>
      <c r="K35" s="7">
        <f t="shared" si="1"/>
        <v>205.8191680908204</v>
      </c>
      <c r="L35" s="8">
        <f t="shared" si="2"/>
        <v>2.09487175504943</v>
      </c>
      <c r="M35" s="8">
        <f t="shared" si="5"/>
        <v>2.2584825878017671</v>
      </c>
      <c r="P35" s="6">
        <f t="shared" si="4"/>
        <v>0.51742731023618072</v>
      </c>
    </row>
    <row r="36" spans="1:16" x14ac:dyDescent="0.15">
      <c r="A36" s="6">
        <v>17.5</v>
      </c>
      <c r="B36" s="6">
        <v>34</v>
      </c>
      <c r="D36">
        <v>751.79431152343795</v>
      </c>
      <c r="E36">
        <v>568.07550048828102</v>
      </c>
      <c r="F36">
        <v>476.57546997070301</v>
      </c>
      <c r="G36">
        <v>469.54428100585898</v>
      </c>
      <c r="I36" s="7">
        <f t="shared" si="0"/>
        <v>275.21884155273494</v>
      </c>
      <c r="J36" s="7">
        <f t="shared" si="0"/>
        <v>98.531219482422046</v>
      </c>
      <c r="K36" s="7">
        <f t="shared" si="1"/>
        <v>206.24698791503951</v>
      </c>
      <c r="L36" s="8">
        <f t="shared" si="2"/>
        <v>2.0932146074963982</v>
      </c>
      <c r="M36" s="8">
        <f t="shared" si="5"/>
        <v>2.2616375235649806</v>
      </c>
      <c r="P36" s="6">
        <f t="shared" si="4"/>
        <v>0.65784283876852145</v>
      </c>
    </row>
    <row r="37" spans="1:16" x14ac:dyDescent="0.15">
      <c r="A37" s="6">
        <v>18</v>
      </c>
      <c r="B37" s="6">
        <v>35</v>
      </c>
      <c r="D37">
        <v>752.86413574218795</v>
      </c>
      <c r="E37">
        <v>569.43896484375</v>
      </c>
      <c r="F37">
        <v>475.13360595703102</v>
      </c>
      <c r="G37">
        <v>468.71697998046898</v>
      </c>
      <c r="I37" s="7">
        <f t="shared" si="0"/>
        <v>277.73052978515693</v>
      </c>
      <c r="J37" s="7">
        <f t="shared" si="0"/>
        <v>100.72198486328102</v>
      </c>
      <c r="K37" s="7">
        <f t="shared" si="1"/>
        <v>207.22514038086024</v>
      </c>
      <c r="L37" s="8">
        <f t="shared" si="2"/>
        <v>2.0573973066768443</v>
      </c>
      <c r="M37" s="8">
        <f t="shared" si="5"/>
        <v>2.230632306061672</v>
      </c>
      <c r="P37" s="6">
        <f t="shared" si="4"/>
        <v>-0.72209460837394834</v>
      </c>
    </row>
    <row r="38" spans="1:16" x14ac:dyDescent="0.15">
      <c r="A38" s="6">
        <v>18.5</v>
      </c>
      <c r="B38" s="6">
        <v>36</v>
      </c>
      <c r="D38">
        <v>751.43585205078102</v>
      </c>
      <c r="E38">
        <v>567.70568847656295</v>
      </c>
      <c r="F38">
        <v>476.52645874023398</v>
      </c>
      <c r="G38">
        <v>469.47601318359398</v>
      </c>
      <c r="I38" s="7">
        <f t="shared" si="0"/>
        <v>274.90939331054705</v>
      </c>
      <c r="J38" s="7">
        <f t="shared" si="0"/>
        <v>98.229675292968977</v>
      </c>
      <c r="K38" s="7">
        <f t="shared" si="1"/>
        <v>206.14862060546875</v>
      </c>
      <c r="L38" s="8">
        <f t="shared" si="2"/>
        <v>2.0986389295356283</v>
      </c>
      <c r="M38" s="8">
        <f t="shared" si="5"/>
        <v>2.2766860122367012</v>
      </c>
      <c r="P38" s="6">
        <f t="shared" si="4"/>
        <v>1.3276002123070398</v>
      </c>
    </row>
    <row r="39" spans="1:16" x14ac:dyDescent="0.15">
      <c r="A39" s="6">
        <v>19</v>
      </c>
      <c r="B39" s="6">
        <v>37</v>
      </c>
      <c r="D39">
        <v>754.96667480468795</v>
      </c>
      <c r="E39">
        <v>570.09558105468795</v>
      </c>
      <c r="F39">
        <v>476.25830078125</v>
      </c>
      <c r="G39">
        <v>469.95596313476602</v>
      </c>
      <c r="I39" s="7">
        <f t="shared" si="0"/>
        <v>278.70837402343795</v>
      </c>
      <c r="J39" s="7">
        <f t="shared" si="0"/>
        <v>100.13961791992193</v>
      </c>
      <c r="K39" s="7">
        <f t="shared" si="1"/>
        <v>208.61064147949261</v>
      </c>
      <c r="L39" s="8">
        <f t="shared" si="2"/>
        <v>2.0831978972229659</v>
      </c>
      <c r="M39" s="8">
        <f t="shared" si="5"/>
        <v>2.2660570632402837</v>
      </c>
      <c r="P39" s="6">
        <f t="shared" si="4"/>
        <v>0.85454161362574554</v>
      </c>
    </row>
    <row r="40" spans="1:16" x14ac:dyDescent="0.15">
      <c r="A40" s="6">
        <v>19.5</v>
      </c>
      <c r="B40" s="6">
        <v>38</v>
      </c>
      <c r="D40">
        <v>751.93963623046898</v>
      </c>
      <c r="E40">
        <v>569.8515625</v>
      </c>
      <c r="F40">
        <v>474.58239746093801</v>
      </c>
      <c r="G40">
        <v>468.08560180664102</v>
      </c>
      <c r="I40" s="7">
        <f t="shared" si="0"/>
        <v>277.35723876953097</v>
      </c>
      <c r="J40" s="7">
        <f t="shared" si="0"/>
        <v>101.76596069335898</v>
      </c>
      <c r="K40" s="7">
        <f t="shared" si="1"/>
        <v>206.12106628417968</v>
      </c>
      <c r="L40" s="8">
        <f t="shared" si="2"/>
        <v>2.0254421505955547</v>
      </c>
      <c r="M40" s="8">
        <f t="shared" si="5"/>
        <v>2.2131133999291177</v>
      </c>
      <c r="P40" s="6">
        <f t="shared" si="4"/>
        <v>-1.5018019141751635</v>
      </c>
    </row>
    <row r="41" spans="1:16" x14ac:dyDescent="0.15">
      <c r="A41" s="6">
        <v>20</v>
      </c>
      <c r="B41" s="6">
        <v>39</v>
      </c>
      <c r="D41">
        <v>755.703125</v>
      </c>
      <c r="E41">
        <v>570.72766113281295</v>
      </c>
      <c r="F41">
        <v>475.36813354492199</v>
      </c>
      <c r="G41">
        <v>468.9619140625</v>
      </c>
      <c r="I41" s="7">
        <f t="shared" si="0"/>
        <v>280.33499145507801</v>
      </c>
      <c r="J41" s="7">
        <f t="shared" si="0"/>
        <v>101.76574707031295</v>
      </c>
      <c r="K41" s="7">
        <f t="shared" si="1"/>
        <v>209.09896850585895</v>
      </c>
      <c r="L41" s="8">
        <f t="shared" si="2"/>
        <v>2.0547087259270675</v>
      </c>
      <c r="M41" s="8">
        <f t="shared" si="5"/>
        <v>2.2471920585768759</v>
      </c>
      <c r="P41" s="6">
        <f t="shared" si="4"/>
        <v>1.4924011434251852E-2</v>
      </c>
    </row>
    <row r="42" spans="1:16" x14ac:dyDescent="0.15">
      <c r="A42" s="6">
        <v>20.5</v>
      </c>
      <c r="B42" s="6">
        <v>40</v>
      </c>
      <c r="D42">
        <v>766.5546875</v>
      </c>
      <c r="E42">
        <v>575.673583984375</v>
      </c>
      <c r="F42">
        <v>475.85452270507801</v>
      </c>
      <c r="G42">
        <v>469.870361328125</v>
      </c>
      <c r="I42" s="7">
        <f t="shared" si="0"/>
        <v>290.70016479492199</v>
      </c>
      <c r="J42" s="7">
        <f t="shared" si="0"/>
        <v>105.80322265625</v>
      </c>
      <c r="K42" s="7">
        <f t="shared" si="1"/>
        <v>216.63790893554699</v>
      </c>
      <c r="L42" s="8">
        <f t="shared" si="2"/>
        <v>2.0475549184299799</v>
      </c>
      <c r="M42" s="8">
        <f t="shared" si="5"/>
        <v>2.2448503343960335</v>
      </c>
      <c r="P42" s="6">
        <f t="shared" si="4"/>
        <v>-8.9298217862430959E-2</v>
      </c>
    </row>
    <row r="43" spans="1:16" x14ac:dyDescent="0.15">
      <c r="A43" s="6">
        <v>21</v>
      </c>
      <c r="B43" s="6">
        <v>41</v>
      </c>
      <c r="D43">
        <v>766.10693359375</v>
      </c>
      <c r="E43">
        <v>575.35784912109398</v>
      </c>
      <c r="F43">
        <v>474.426025390625</v>
      </c>
      <c r="G43">
        <v>468.05145263671898</v>
      </c>
      <c r="I43" s="7">
        <f t="shared" si="0"/>
        <v>291.680908203125</v>
      </c>
      <c r="J43" s="7">
        <f t="shared" si="0"/>
        <v>107.306396484375</v>
      </c>
      <c r="K43" s="7">
        <f t="shared" si="1"/>
        <v>216.56643066406252</v>
      </c>
      <c r="L43" s="8">
        <f t="shared" si="2"/>
        <v>2.018206162533815</v>
      </c>
      <c r="M43" s="8">
        <f t="shared" si="5"/>
        <v>2.2203136618161139</v>
      </c>
      <c r="P43" s="6">
        <f t="shared" si="4"/>
        <v>-1.1813425912873801</v>
      </c>
    </row>
    <row r="44" spans="1:16" x14ac:dyDescent="0.15">
      <c r="A44" s="6">
        <v>21.5</v>
      </c>
      <c r="B44" s="6">
        <v>42</v>
      </c>
      <c r="D44">
        <v>764.86663818359398</v>
      </c>
      <c r="E44">
        <v>573.92767333984398</v>
      </c>
      <c r="F44">
        <v>475.05886840820301</v>
      </c>
      <c r="G44">
        <v>469.26025390625</v>
      </c>
      <c r="I44" s="7">
        <f t="shared" si="0"/>
        <v>289.80776977539097</v>
      </c>
      <c r="J44" s="7">
        <f t="shared" si="0"/>
        <v>104.66741943359398</v>
      </c>
      <c r="K44" s="7">
        <f t="shared" si="1"/>
        <v>216.54057617187519</v>
      </c>
      <c r="L44" s="8">
        <f t="shared" si="2"/>
        <v>2.0688441288003561</v>
      </c>
      <c r="M44" s="8">
        <f t="shared" si="5"/>
        <v>2.2757637113989002</v>
      </c>
      <c r="P44" s="6">
        <f t="shared" si="4"/>
        <v>1.2865517189856612</v>
      </c>
    </row>
    <row r="45" spans="1:16" x14ac:dyDescent="0.15">
      <c r="A45" s="6">
        <v>22</v>
      </c>
      <c r="B45" s="6">
        <v>43</v>
      </c>
      <c r="D45">
        <v>764.17926025390602</v>
      </c>
      <c r="E45">
        <v>575.06036376953102</v>
      </c>
      <c r="F45">
        <v>476.22561645507801</v>
      </c>
      <c r="G45">
        <v>469.16180419921898</v>
      </c>
      <c r="I45" s="7">
        <f t="shared" si="0"/>
        <v>287.95364379882801</v>
      </c>
      <c r="J45" s="7">
        <f t="shared" si="0"/>
        <v>105.89855957031205</v>
      </c>
      <c r="K45" s="7">
        <f t="shared" si="1"/>
        <v>213.82465209960958</v>
      </c>
      <c r="L45" s="8">
        <f t="shared" si="2"/>
        <v>2.019145991854963</v>
      </c>
      <c r="M45" s="8">
        <f t="shared" si="5"/>
        <v>2.230877657769752</v>
      </c>
      <c r="P45" s="6">
        <f t="shared" si="4"/>
        <v>-0.71117483302762496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763.97106933593795</v>
      </c>
      <c r="E46">
        <v>574.66412353515602</v>
      </c>
      <c r="F46">
        <v>475.02175903320301</v>
      </c>
      <c r="G46">
        <v>468.32458496093801</v>
      </c>
      <c r="I46" s="7">
        <f t="shared" si="0"/>
        <v>288.94931030273494</v>
      </c>
      <c r="J46" s="7">
        <f t="shared" si="0"/>
        <v>106.33953857421801</v>
      </c>
      <c r="K46" s="7">
        <f t="shared" si="1"/>
        <v>214.51163330078234</v>
      </c>
      <c r="L46" s="8">
        <f t="shared" si="2"/>
        <v>2.0172330647369447</v>
      </c>
      <c r="M46" s="8">
        <f t="shared" si="5"/>
        <v>2.233776813967979</v>
      </c>
      <c r="P46" s="6">
        <f t="shared" si="4"/>
        <v>-0.58214318851096525</v>
      </c>
    </row>
    <row r="47" spans="1:16" x14ac:dyDescent="0.15">
      <c r="A47" s="6">
        <v>23</v>
      </c>
      <c r="B47" s="6">
        <v>45</v>
      </c>
      <c r="D47">
        <v>760.37420654296898</v>
      </c>
      <c r="E47">
        <v>573.96667480468795</v>
      </c>
      <c r="F47">
        <v>475.65609741210898</v>
      </c>
      <c r="G47">
        <v>469.67837524414102</v>
      </c>
      <c r="I47" s="7">
        <f t="shared" si="0"/>
        <v>284.71810913086</v>
      </c>
      <c r="J47" s="7">
        <f t="shared" si="0"/>
        <v>104.28829956054693</v>
      </c>
      <c r="K47" s="7">
        <f t="shared" si="1"/>
        <v>211.71629943847717</v>
      </c>
      <c r="L47" s="8">
        <f t="shared" si="2"/>
        <v>2.0301059690359655</v>
      </c>
      <c r="M47" s="8">
        <f t="shared" si="5"/>
        <v>2.251461801583245</v>
      </c>
      <c r="P47" s="6">
        <f t="shared" si="4"/>
        <v>0.20495584280375428</v>
      </c>
    </row>
    <row r="48" spans="1:16" x14ac:dyDescent="0.15">
      <c r="A48" s="6">
        <v>23.5</v>
      </c>
      <c r="B48" s="6">
        <v>46</v>
      </c>
      <c r="D48">
        <v>758.34405517578102</v>
      </c>
      <c r="E48">
        <v>574.302490234375</v>
      </c>
      <c r="F48">
        <v>474.17813110351602</v>
      </c>
      <c r="G48">
        <v>468.39733886718801</v>
      </c>
      <c r="I48" s="7">
        <f t="shared" si="0"/>
        <v>284.165924072265</v>
      </c>
      <c r="J48" s="7">
        <f t="shared" si="0"/>
        <v>105.90515136718699</v>
      </c>
      <c r="K48" s="7">
        <f t="shared" si="1"/>
        <v>210.03231811523412</v>
      </c>
      <c r="L48" s="8">
        <f t="shared" si="2"/>
        <v>1.9832115379073927</v>
      </c>
      <c r="M48" s="8">
        <f t="shared" si="5"/>
        <v>2.2093794537709175</v>
      </c>
      <c r="P48" s="6">
        <f t="shared" si="4"/>
        <v>-1.6679872385891721</v>
      </c>
    </row>
    <row r="49" spans="1:22" x14ac:dyDescent="0.15">
      <c r="A49" s="6">
        <v>24</v>
      </c>
      <c r="B49" s="6">
        <v>47</v>
      </c>
      <c r="D49">
        <v>749.10943603515602</v>
      </c>
      <c r="E49">
        <v>569.90753173828102</v>
      </c>
      <c r="F49">
        <v>476.018310546875</v>
      </c>
      <c r="G49">
        <v>469.09597778320301</v>
      </c>
      <c r="I49" s="7">
        <f t="shared" si="0"/>
        <v>273.09112548828102</v>
      </c>
      <c r="J49" s="7">
        <f t="shared" si="0"/>
        <v>100.81155395507801</v>
      </c>
      <c r="K49" s="7">
        <f t="shared" si="1"/>
        <v>202.5230377197264</v>
      </c>
      <c r="L49" s="8">
        <f t="shared" si="2"/>
        <v>2.0089268518762382</v>
      </c>
      <c r="M49" s="8">
        <f t="shared" si="5"/>
        <v>2.2399068510560083</v>
      </c>
      <c r="P49" s="6">
        <f t="shared" si="4"/>
        <v>-0.30931595453845401</v>
      </c>
    </row>
    <row r="50" spans="1:22" x14ac:dyDescent="0.15">
      <c r="A50" s="6">
        <v>24.5</v>
      </c>
      <c r="B50" s="6">
        <v>48</v>
      </c>
      <c r="D50">
        <v>746.867919921875</v>
      </c>
      <c r="E50">
        <v>569.01446533203102</v>
      </c>
      <c r="F50">
        <v>475.71844482421898</v>
      </c>
      <c r="G50">
        <v>469.38049316406301</v>
      </c>
      <c r="I50" s="7">
        <f t="shared" si="0"/>
        <v>271.14947509765602</v>
      </c>
      <c r="J50" s="7">
        <f t="shared" si="0"/>
        <v>99.633972167968011</v>
      </c>
      <c r="K50" s="7">
        <f t="shared" si="1"/>
        <v>201.40569458007843</v>
      </c>
      <c r="L50" s="8">
        <f t="shared" si="2"/>
        <v>2.0214560375103634</v>
      </c>
      <c r="M50" s="8">
        <f t="shared" si="5"/>
        <v>2.2572481200063788</v>
      </c>
      <c r="P50" s="6">
        <f t="shared" si="4"/>
        <v>0.46248532061891545</v>
      </c>
    </row>
    <row r="51" spans="1:22" x14ac:dyDescent="0.15">
      <c r="A51" s="6">
        <v>25</v>
      </c>
      <c r="B51" s="6">
        <v>49</v>
      </c>
      <c r="D51">
        <v>741.549072265625</v>
      </c>
      <c r="E51">
        <v>567.44342041015602</v>
      </c>
      <c r="F51">
        <v>474.10540771484398</v>
      </c>
      <c r="G51">
        <v>467.60168457031301</v>
      </c>
      <c r="I51" s="7">
        <f t="shared" si="0"/>
        <v>267.44366455078102</v>
      </c>
      <c r="J51" s="7">
        <f t="shared" si="0"/>
        <v>99.841735839843011</v>
      </c>
      <c r="K51" s="7">
        <f t="shared" si="1"/>
        <v>197.55444946289091</v>
      </c>
      <c r="L51" s="8">
        <f t="shared" si="2"/>
        <v>1.9786760296294299</v>
      </c>
      <c r="M51" s="8">
        <f t="shared" si="5"/>
        <v>2.2192801954416903</v>
      </c>
      <c r="P51" s="6">
        <f t="shared" si="4"/>
        <v>-1.2273386869534557</v>
      </c>
    </row>
    <row r="52" spans="1:22" x14ac:dyDescent="0.15">
      <c r="A52" s="6">
        <v>25.5</v>
      </c>
      <c r="B52" s="6">
        <v>50</v>
      </c>
      <c r="D52">
        <v>742.39434814453102</v>
      </c>
      <c r="E52">
        <v>567.12518310546898</v>
      </c>
      <c r="F52">
        <v>475.80850219726602</v>
      </c>
      <c r="G52">
        <v>469.48986816406301</v>
      </c>
      <c r="I52" s="7">
        <f t="shared" si="0"/>
        <v>266.585845947265</v>
      </c>
      <c r="J52" s="7">
        <f t="shared" si="0"/>
        <v>97.635314941405966</v>
      </c>
      <c r="K52" s="7">
        <f t="shared" si="1"/>
        <v>198.24112548828083</v>
      </c>
      <c r="L52" s="8">
        <f t="shared" si="2"/>
        <v>2.0304243972301577</v>
      </c>
      <c r="M52" s="8">
        <f t="shared" si="5"/>
        <v>2.2758406463586631</v>
      </c>
      <c r="P52" s="6">
        <f t="shared" si="4"/>
        <v>1.2899758340385523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741.8603515625</v>
      </c>
      <c r="E53">
        <v>567.16540527343795</v>
      </c>
      <c r="F53">
        <v>475.52450561523398</v>
      </c>
      <c r="G53">
        <v>469.65560913085898</v>
      </c>
      <c r="I53" s="7">
        <f t="shared" si="0"/>
        <v>266.33584594726602</v>
      </c>
      <c r="J53" s="7">
        <f t="shared" si="0"/>
        <v>97.509796142578978</v>
      </c>
      <c r="K53" s="7">
        <f t="shared" si="1"/>
        <v>198.07898864746073</v>
      </c>
      <c r="L53" s="8">
        <f t="shared" si="2"/>
        <v>2.0313752718529874</v>
      </c>
      <c r="M53" s="8">
        <f t="shared" si="5"/>
        <v>2.2816036042977381</v>
      </c>
      <c r="P53" s="6">
        <f t="shared" si="4"/>
        <v>1.5464656156563701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743.19122314453102</v>
      </c>
      <c r="E54">
        <v>568.112548828125</v>
      </c>
      <c r="F54">
        <v>474.53338623046898</v>
      </c>
      <c r="G54">
        <v>467.63385009765602</v>
      </c>
      <c r="I54" s="7">
        <f t="shared" si="0"/>
        <v>268.65783691406205</v>
      </c>
      <c r="J54" s="7">
        <f t="shared" si="0"/>
        <v>100.47869873046898</v>
      </c>
      <c r="K54" s="7">
        <f t="shared" si="1"/>
        <v>198.32274780273377</v>
      </c>
      <c r="L54" s="8">
        <f t="shared" si="2"/>
        <v>1.9737790229024408</v>
      </c>
      <c r="M54" s="8">
        <f t="shared" si="5"/>
        <v>2.2288194386634368</v>
      </c>
      <c r="P54" s="6">
        <f t="shared" si="4"/>
        <v>-0.80277920957893856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741.79058837890602</v>
      </c>
      <c r="E55">
        <v>566.41192626953102</v>
      </c>
      <c r="F55">
        <v>474.95248413085898</v>
      </c>
      <c r="G55">
        <v>468.832275390625</v>
      </c>
      <c r="I55" s="7">
        <f t="shared" si="0"/>
        <v>266.83810424804705</v>
      </c>
      <c r="J55" s="7">
        <f t="shared" si="0"/>
        <v>97.579650878906023</v>
      </c>
      <c r="K55" s="7">
        <f t="shared" si="1"/>
        <v>198.53234863281284</v>
      </c>
      <c r="L55" s="8">
        <f t="shared" si="2"/>
        <v>2.0345671135797225</v>
      </c>
      <c r="M55" s="8">
        <f t="shared" si="5"/>
        <v>2.2944196126569638</v>
      </c>
      <c r="P55" s="6">
        <f t="shared" si="4"/>
        <v>2.1168628352823644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750.1767578125</v>
      </c>
      <c r="E56">
        <v>572.20251464843795</v>
      </c>
      <c r="F56">
        <v>475.38546752929699</v>
      </c>
      <c r="G56">
        <v>468.64324951171898</v>
      </c>
      <c r="I56" s="7">
        <f t="shared" si="0"/>
        <v>274.79129028320301</v>
      </c>
      <c r="J56" s="7">
        <f t="shared" si="0"/>
        <v>103.55926513671898</v>
      </c>
      <c r="K56" s="7">
        <f t="shared" si="1"/>
        <v>202.29980468749972</v>
      </c>
      <c r="L56" s="8">
        <f t="shared" si="2"/>
        <v>1.9534689090389299</v>
      </c>
      <c r="M56" s="8">
        <f t="shared" si="5"/>
        <v>2.2181334914324164</v>
      </c>
      <c r="P56" s="6">
        <f t="shared" si="4"/>
        <v>-1.2783746070535662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754.70379638671898</v>
      </c>
      <c r="E57">
        <v>571.82513427734398</v>
      </c>
      <c r="F57">
        <v>474.06185913085898</v>
      </c>
      <c r="G57">
        <v>467.56259155273398</v>
      </c>
      <c r="I57" s="7">
        <f t="shared" si="0"/>
        <v>280.64193725586</v>
      </c>
      <c r="J57" s="7">
        <f t="shared" si="0"/>
        <v>104.26254272461</v>
      </c>
      <c r="K57" s="7">
        <f t="shared" si="1"/>
        <v>207.65815734863301</v>
      </c>
      <c r="L57" s="8">
        <f t="shared" si="2"/>
        <v>1.9916851433129075</v>
      </c>
      <c r="M57" s="8">
        <f t="shared" si="5"/>
        <v>2.2611618090226391</v>
      </c>
      <c r="P57" s="6">
        <f t="shared" si="4"/>
        <v>0.63667039219377142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750.96417236328102</v>
      </c>
      <c r="E58">
        <v>571.507568359375</v>
      </c>
      <c r="F58">
        <v>475.31716918945301</v>
      </c>
      <c r="G58">
        <v>469.23452758789102</v>
      </c>
      <c r="I58" s="7">
        <f t="shared" si="0"/>
        <v>275.64700317382801</v>
      </c>
      <c r="J58" s="7">
        <f t="shared" si="0"/>
        <v>102.27304077148398</v>
      </c>
      <c r="K58" s="7">
        <f t="shared" si="1"/>
        <v>204.05587463378924</v>
      </c>
      <c r="L58" s="8">
        <f t="shared" si="2"/>
        <v>1.9952068804693701</v>
      </c>
      <c r="M58" s="8">
        <f t="shared" si="5"/>
        <v>2.269495629495347</v>
      </c>
      <c r="P58" s="6">
        <f t="shared" si="4"/>
        <v>1.007580576804636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751.72955322265602</v>
      </c>
      <c r="E59">
        <v>572.53900146484398</v>
      </c>
      <c r="F59">
        <v>474.70162963867199</v>
      </c>
      <c r="G59">
        <v>467.99554443359398</v>
      </c>
      <c r="I59" s="7">
        <f t="shared" si="0"/>
        <v>277.02792358398403</v>
      </c>
      <c r="J59" s="7">
        <f t="shared" si="0"/>
        <v>104.54345703125</v>
      </c>
      <c r="K59" s="7">
        <f t="shared" si="1"/>
        <v>203.84750366210903</v>
      </c>
      <c r="L59" s="8">
        <f t="shared" si="2"/>
        <v>1.94988294294855</v>
      </c>
      <c r="M59" s="8">
        <f t="shared" si="5"/>
        <v>2.228983775290772</v>
      </c>
      <c r="P59" s="6">
        <f t="shared" si="4"/>
        <v>-0.79546514168140814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751.85095214843795</v>
      </c>
      <c r="E60">
        <v>572.22076416015602</v>
      </c>
      <c r="F60">
        <v>474.54278564453102</v>
      </c>
      <c r="G60">
        <v>468.30035400390602</v>
      </c>
      <c r="I60" s="7">
        <f t="shared" si="0"/>
        <v>277.30816650390693</v>
      </c>
      <c r="J60" s="7">
        <f t="shared" si="0"/>
        <v>103.92041015625</v>
      </c>
      <c r="K60" s="7">
        <f t="shared" si="1"/>
        <v>204.56387939453194</v>
      </c>
      <c r="L60" s="8">
        <f t="shared" si="2"/>
        <v>1.9684668207810092</v>
      </c>
      <c r="M60" s="8">
        <f t="shared" si="5"/>
        <v>2.2523797364394764</v>
      </c>
      <c r="P60" s="6">
        <f t="shared" si="4"/>
        <v>0.24581002104055713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748.50689697265602</v>
      </c>
      <c r="E61">
        <v>572.612548828125</v>
      </c>
      <c r="F61">
        <v>474.93072509765602</v>
      </c>
      <c r="G61">
        <v>468.79464721679699</v>
      </c>
      <c r="I61" s="7">
        <f t="shared" si="0"/>
        <v>273.576171875</v>
      </c>
      <c r="J61" s="7">
        <f t="shared" si="0"/>
        <v>103.81790161132801</v>
      </c>
      <c r="K61" s="7">
        <f t="shared" si="1"/>
        <v>200.9036407470704</v>
      </c>
      <c r="L61" s="8">
        <f t="shared" si="2"/>
        <v>1.9351541268789134</v>
      </c>
      <c r="M61" s="8">
        <f t="shared" si="5"/>
        <v>2.2238791258536259</v>
      </c>
      <c r="P61" s="6">
        <f t="shared" si="4"/>
        <v>-1.0226558366701106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749.07861328125</v>
      </c>
      <c r="E62">
        <v>572.49749755859398</v>
      </c>
      <c r="F62">
        <v>475.06680297851602</v>
      </c>
      <c r="G62">
        <v>467.94161987304699</v>
      </c>
      <c r="I62" s="7">
        <f t="shared" si="0"/>
        <v>274.01181030273398</v>
      </c>
      <c r="J62" s="7">
        <f t="shared" si="0"/>
        <v>104.55587768554699</v>
      </c>
      <c r="K62" s="7">
        <f t="shared" si="1"/>
        <v>200.8226959228511</v>
      </c>
      <c r="L62" s="8">
        <f t="shared" si="2"/>
        <v>1.9207212484679979</v>
      </c>
      <c r="M62" s="8">
        <f t="shared" si="5"/>
        <v>2.2142583307589554</v>
      </c>
      <c r="P62" s="6">
        <f t="shared" si="4"/>
        <v>-1.4508449122991944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750.05407714843795</v>
      </c>
      <c r="E63">
        <v>572.32513427734398</v>
      </c>
      <c r="F63">
        <v>475.18209838867199</v>
      </c>
      <c r="G63">
        <v>469.093505859375</v>
      </c>
      <c r="I63" s="7">
        <f t="shared" si="0"/>
        <v>274.87197875976597</v>
      </c>
      <c r="J63" s="7">
        <f t="shared" si="0"/>
        <v>103.23162841796898</v>
      </c>
      <c r="K63" s="7">
        <f t="shared" si="1"/>
        <v>202.6098388671877</v>
      </c>
      <c r="L63" s="8">
        <f t="shared" si="2"/>
        <v>1.9626721187313994</v>
      </c>
      <c r="M63" s="8">
        <f t="shared" si="5"/>
        <v>2.2610212843386024</v>
      </c>
      <c r="P63" s="6">
        <f t="shared" si="4"/>
        <v>0.6304161134186137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753.747802734375</v>
      </c>
      <c r="E64">
        <v>575.05847167968795</v>
      </c>
      <c r="F64">
        <v>474.42257690429699</v>
      </c>
      <c r="G64">
        <v>468.71054077148398</v>
      </c>
      <c r="I64" s="7">
        <f t="shared" si="0"/>
        <v>279.32522583007801</v>
      </c>
      <c r="J64" s="7">
        <f t="shared" si="0"/>
        <v>106.34793090820398</v>
      </c>
      <c r="K64" s="7">
        <f t="shared" si="1"/>
        <v>204.88167419433523</v>
      </c>
      <c r="L64" s="8">
        <f t="shared" si="2"/>
        <v>1.9265224292062846</v>
      </c>
      <c r="M64" s="8">
        <f t="shared" si="5"/>
        <v>2.2296836781297329</v>
      </c>
      <c r="P64" s="6">
        <f t="shared" si="4"/>
        <v>-0.76431483168147185</v>
      </c>
      <c r="U64" s="18">
        <v>12.5</v>
      </c>
      <c r="V64" s="20">
        <f t="shared" ref="V64:V83" si="6">L26</f>
        <v>2.1317998957839901</v>
      </c>
    </row>
    <row r="65" spans="1:22" x14ac:dyDescent="0.15">
      <c r="A65" s="6">
        <v>32</v>
      </c>
      <c r="B65" s="6">
        <v>63</v>
      </c>
      <c r="D65">
        <v>752.65911865234398</v>
      </c>
      <c r="E65">
        <v>573.08239746093795</v>
      </c>
      <c r="F65">
        <v>474.29837036132801</v>
      </c>
      <c r="G65">
        <v>467.96981811523398</v>
      </c>
      <c r="I65" s="7">
        <f t="shared" si="0"/>
        <v>278.36074829101597</v>
      </c>
      <c r="J65" s="7">
        <f t="shared" si="0"/>
        <v>105.11257934570398</v>
      </c>
      <c r="K65" s="7">
        <f t="shared" si="1"/>
        <v>204.78194274902319</v>
      </c>
      <c r="L65" s="8">
        <f t="shared" si="2"/>
        <v>1.9482153708312817</v>
      </c>
      <c r="M65" s="8">
        <f t="shared" si="5"/>
        <v>2.2561887030709751</v>
      </c>
      <c r="P65" s="6">
        <f t="shared" si="4"/>
        <v>0.41533425318504091</v>
      </c>
      <c r="U65" s="18">
        <v>13</v>
      </c>
      <c r="V65" s="20">
        <f t="shared" si="6"/>
        <v>2.1559787510451365</v>
      </c>
    </row>
    <row r="66" spans="1:22" x14ac:dyDescent="0.15">
      <c r="A66" s="6">
        <v>32.5</v>
      </c>
      <c r="B66" s="6">
        <v>64</v>
      </c>
      <c r="D66">
        <v>755.41003417968795</v>
      </c>
      <c r="E66">
        <v>576.26354980468795</v>
      </c>
      <c r="F66">
        <v>475.78573608398398</v>
      </c>
      <c r="G66">
        <v>469.906982421875</v>
      </c>
      <c r="I66" s="7">
        <f t="shared" ref="I66:J129" si="7">D66-F66</f>
        <v>279.62429809570398</v>
      </c>
      <c r="J66" s="7">
        <f t="shared" si="7"/>
        <v>106.35656738281295</v>
      </c>
      <c r="K66" s="7">
        <f t="shared" ref="K66:K129" si="8">I66-0.7*J66</f>
        <v>205.17470092773493</v>
      </c>
      <c r="L66" s="8">
        <f t="shared" ref="L66:L129" si="9">K66/J66</f>
        <v>1.9291211250664229</v>
      </c>
      <c r="M66" s="8">
        <f t="shared" si="5"/>
        <v>2.2419065406223613</v>
      </c>
      <c r="P66" s="6">
        <f t="shared" si="4"/>
        <v>-0.22031653000688564</v>
      </c>
      <c r="U66" s="18">
        <v>13.5</v>
      </c>
      <c r="V66" s="20">
        <f t="shared" si="6"/>
        <v>2.0994382473848159</v>
      </c>
    </row>
    <row r="67" spans="1:22" x14ac:dyDescent="0.15">
      <c r="A67" s="6">
        <v>33</v>
      </c>
      <c r="B67" s="6">
        <v>65</v>
      </c>
      <c r="D67">
        <v>758.160400390625</v>
      </c>
      <c r="E67">
        <v>575.85852050781295</v>
      </c>
      <c r="F67">
        <v>475.387939453125</v>
      </c>
      <c r="G67">
        <v>468.76644897460898</v>
      </c>
      <c r="I67" s="7">
        <f t="shared" si="7"/>
        <v>282.7724609375</v>
      </c>
      <c r="J67" s="7">
        <f t="shared" si="7"/>
        <v>107.09207153320398</v>
      </c>
      <c r="K67" s="7">
        <f t="shared" si="8"/>
        <v>207.80801086425723</v>
      </c>
      <c r="L67" s="8">
        <f t="shared" si="9"/>
        <v>1.9404612114522988</v>
      </c>
      <c r="M67" s="8">
        <f t="shared" si="5"/>
        <v>2.2580587103244825</v>
      </c>
      <c r="P67" s="6">
        <f t="shared" si="4"/>
        <v>0.4985619562407449</v>
      </c>
      <c r="U67" s="18">
        <v>14</v>
      </c>
      <c r="V67" s="20">
        <f t="shared" si="6"/>
        <v>2.111223577337118</v>
      </c>
    </row>
    <row r="68" spans="1:22" x14ac:dyDescent="0.15">
      <c r="A68" s="6">
        <v>33.5</v>
      </c>
      <c r="B68" s="6">
        <v>66</v>
      </c>
      <c r="D68">
        <v>751.0087890625</v>
      </c>
      <c r="E68">
        <v>573.10943603515602</v>
      </c>
      <c r="F68">
        <v>475.55764770507801</v>
      </c>
      <c r="G68">
        <v>469.241455078125</v>
      </c>
      <c r="I68" s="7">
        <f t="shared" si="7"/>
        <v>275.45114135742199</v>
      </c>
      <c r="J68" s="7">
        <f t="shared" si="7"/>
        <v>103.86798095703102</v>
      </c>
      <c r="K68" s="7">
        <f t="shared" si="8"/>
        <v>202.74355468750028</v>
      </c>
      <c r="L68" s="8">
        <f t="shared" si="9"/>
        <v>1.9519350700710447</v>
      </c>
      <c r="M68" s="8">
        <f t="shared" si="5"/>
        <v>2.2743446522594737</v>
      </c>
      <c r="P68" s="6">
        <f t="shared" si="4"/>
        <v>1.2233941924824054</v>
      </c>
      <c r="U68" s="18">
        <v>14.5</v>
      </c>
      <c r="V68" s="20">
        <f t="shared" si="6"/>
        <v>2.1225689247857078</v>
      </c>
    </row>
    <row r="69" spans="1:22" x14ac:dyDescent="0.15">
      <c r="A69" s="6">
        <v>34</v>
      </c>
      <c r="B69" s="6">
        <v>67</v>
      </c>
      <c r="D69">
        <v>741.813232421875</v>
      </c>
      <c r="E69">
        <v>572.63775634765602</v>
      </c>
      <c r="F69">
        <v>475.61404418945301</v>
      </c>
      <c r="G69">
        <v>469.17071533203102</v>
      </c>
      <c r="I69" s="7">
        <f t="shared" si="7"/>
        <v>266.19918823242199</v>
      </c>
      <c r="J69" s="7">
        <f t="shared" si="7"/>
        <v>103.467041015625</v>
      </c>
      <c r="K69" s="7">
        <f t="shared" si="8"/>
        <v>193.7722595214845</v>
      </c>
      <c r="L69" s="8">
        <f t="shared" si="9"/>
        <v>1.8727921241337337</v>
      </c>
      <c r="M69" s="8">
        <f t="shared" si="5"/>
        <v>2.2000137896384078</v>
      </c>
      <c r="P69" s="6">
        <f t="shared" si="4"/>
        <v>-2.0848212973223545</v>
      </c>
      <c r="U69" s="18">
        <v>15</v>
      </c>
      <c r="V69" s="20">
        <f t="shared" si="6"/>
        <v>2.1126710861368183</v>
      </c>
    </row>
    <row r="70" spans="1:22" x14ac:dyDescent="0.15">
      <c r="A70" s="6">
        <v>34.5</v>
      </c>
      <c r="B70" s="6">
        <v>68</v>
      </c>
      <c r="D70">
        <v>736.18176269531295</v>
      </c>
      <c r="E70">
        <v>570.16790771484398</v>
      </c>
      <c r="F70">
        <v>474.39981079101602</v>
      </c>
      <c r="G70">
        <v>468.07717895507801</v>
      </c>
      <c r="I70" s="7">
        <f t="shared" si="7"/>
        <v>261.78195190429693</v>
      </c>
      <c r="J70" s="7">
        <f t="shared" si="7"/>
        <v>102.09072875976597</v>
      </c>
      <c r="K70" s="7">
        <f t="shared" si="8"/>
        <v>190.31844177246074</v>
      </c>
      <c r="L70" s="8">
        <f t="shared" si="9"/>
        <v>1.8642088668042243</v>
      </c>
      <c r="M70" s="8">
        <f t="shared" si="5"/>
        <v>2.1962426156251436</v>
      </c>
      <c r="P70" s="6">
        <f t="shared" ref="P70:P133" si="10">(M70-$O$2)/$O$2*100</f>
        <v>-2.2526635077515675</v>
      </c>
      <c r="U70" s="18">
        <v>15.5</v>
      </c>
      <c r="V70" s="20">
        <f t="shared" si="6"/>
        <v>2.0794342590327481</v>
      </c>
    </row>
    <row r="71" spans="1:22" x14ac:dyDescent="0.15">
      <c r="A71" s="6">
        <v>35</v>
      </c>
      <c r="B71" s="6">
        <v>69</v>
      </c>
      <c r="D71">
        <v>733.697509765625</v>
      </c>
      <c r="E71">
        <v>569.39434814453102</v>
      </c>
      <c r="F71">
        <v>475.093505859375</v>
      </c>
      <c r="G71">
        <v>468.74813842773398</v>
      </c>
      <c r="I71" s="7">
        <f t="shared" si="7"/>
        <v>258.60400390625</v>
      </c>
      <c r="J71" s="7">
        <f t="shared" si="7"/>
        <v>100.64620971679705</v>
      </c>
      <c r="K71" s="7">
        <f t="shared" si="8"/>
        <v>188.15165710449207</v>
      </c>
      <c r="L71" s="8">
        <f t="shared" si="9"/>
        <v>1.8694360933603154</v>
      </c>
      <c r="M71" s="8">
        <f t="shared" si="5"/>
        <v>2.2062819254974801</v>
      </c>
      <c r="P71" s="6">
        <f t="shared" si="10"/>
        <v>-1.8058477537635171</v>
      </c>
      <c r="U71" s="18">
        <v>16</v>
      </c>
      <c r="V71" s="20">
        <f t="shared" si="6"/>
        <v>2.0960086370273672</v>
      </c>
    </row>
    <row r="72" spans="1:22" x14ac:dyDescent="0.15">
      <c r="A72" s="6">
        <v>35.5</v>
      </c>
      <c r="B72" s="6">
        <v>70</v>
      </c>
      <c r="D72">
        <v>734.78302001953102</v>
      </c>
      <c r="E72">
        <v>568.96978759765602</v>
      </c>
      <c r="F72">
        <v>474.33843994140602</v>
      </c>
      <c r="G72">
        <v>468.17764282226602</v>
      </c>
      <c r="I72" s="7">
        <f t="shared" si="7"/>
        <v>260.444580078125</v>
      </c>
      <c r="J72" s="7">
        <f t="shared" si="7"/>
        <v>100.79214477539</v>
      </c>
      <c r="K72" s="7">
        <f t="shared" si="8"/>
        <v>189.89007873535201</v>
      </c>
      <c r="L72" s="8">
        <f t="shared" si="9"/>
        <v>1.8839769622772893</v>
      </c>
      <c r="M72" s="8">
        <f t="shared" si="5"/>
        <v>2.2256348777306991</v>
      </c>
      <c r="P72" s="6">
        <f t="shared" si="10"/>
        <v>-0.94451325428682398</v>
      </c>
      <c r="U72" s="18">
        <v>16.5</v>
      </c>
      <c r="V72" s="20">
        <f t="shared" si="6"/>
        <v>2.088516328396627</v>
      </c>
    </row>
    <row r="73" spans="1:22" x14ac:dyDescent="0.15">
      <c r="A73" s="6">
        <v>36</v>
      </c>
      <c r="B73" s="6">
        <v>71</v>
      </c>
      <c r="D73">
        <v>731.95220947265602</v>
      </c>
      <c r="E73">
        <v>569.094970703125</v>
      </c>
      <c r="F73">
        <v>475.13607788085898</v>
      </c>
      <c r="G73">
        <v>468.78625488281301</v>
      </c>
      <c r="I73" s="7">
        <f t="shared" si="7"/>
        <v>256.81613159179705</v>
      </c>
      <c r="J73" s="7">
        <f t="shared" si="7"/>
        <v>100.30871582031199</v>
      </c>
      <c r="K73" s="7">
        <f t="shared" si="8"/>
        <v>186.60003051757866</v>
      </c>
      <c r="L73" s="8">
        <f t="shared" si="9"/>
        <v>1.8602573962949003</v>
      </c>
      <c r="M73" s="8">
        <f t="shared" si="5"/>
        <v>2.2067273950645552</v>
      </c>
      <c r="P73" s="6">
        <f t="shared" si="10"/>
        <v>-1.7860214088232313</v>
      </c>
      <c r="U73" s="18">
        <v>17</v>
      </c>
      <c r="V73" s="20">
        <f t="shared" si="6"/>
        <v>2.09487175504943</v>
      </c>
    </row>
    <row r="74" spans="1:22" x14ac:dyDescent="0.15">
      <c r="A74" s="6">
        <v>36.5</v>
      </c>
      <c r="B74" s="6">
        <v>72</v>
      </c>
      <c r="D74">
        <v>732.74969482421898</v>
      </c>
      <c r="E74">
        <v>569.36853027343795</v>
      </c>
      <c r="F74">
        <v>473.57794189453102</v>
      </c>
      <c r="G74">
        <v>467.56307983398398</v>
      </c>
      <c r="I74" s="7">
        <f t="shared" si="7"/>
        <v>259.17175292968795</v>
      </c>
      <c r="J74" s="7">
        <f t="shared" si="7"/>
        <v>101.80545043945398</v>
      </c>
      <c r="K74" s="7">
        <f t="shared" si="8"/>
        <v>187.90793762207016</v>
      </c>
      <c r="L74" s="8">
        <f t="shared" si="9"/>
        <v>1.8457551811906505</v>
      </c>
      <c r="M74" s="8">
        <f t="shared" si="5"/>
        <v>2.1970372632765507</v>
      </c>
      <c r="P74" s="6">
        <f t="shared" si="10"/>
        <v>-2.2172964263452366</v>
      </c>
      <c r="U74" s="18">
        <v>17.5</v>
      </c>
      <c r="V74" s="20">
        <f t="shared" si="6"/>
        <v>2.0932146074963982</v>
      </c>
    </row>
    <row r="75" spans="1:22" x14ac:dyDescent="0.15">
      <c r="A75" s="6">
        <v>37</v>
      </c>
      <c r="B75" s="6">
        <v>73</v>
      </c>
      <c r="D75">
        <v>733.61511230468795</v>
      </c>
      <c r="E75">
        <v>569.32073974609398</v>
      </c>
      <c r="F75">
        <v>474.65414428710898</v>
      </c>
      <c r="G75">
        <v>469.48986816406301</v>
      </c>
      <c r="I75" s="7">
        <f t="shared" si="7"/>
        <v>258.96096801757898</v>
      </c>
      <c r="J75" s="7">
        <f t="shared" si="7"/>
        <v>99.830871582030966</v>
      </c>
      <c r="K75" s="7">
        <f t="shared" si="8"/>
        <v>189.07935791015731</v>
      </c>
      <c r="L75" s="8">
        <f t="shared" si="9"/>
        <v>1.8939968660374855</v>
      </c>
      <c r="M75" s="8">
        <f t="shared" si="5"/>
        <v>2.2500910314396307</v>
      </c>
      <c r="P75" s="6">
        <f t="shared" si="10"/>
        <v>0.14394749630863971</v>
      </c>
      <c r="U75" s="18">
        <v>18</v>
      </c>
      <c r="V75" s="20">
        <f t="shared" si="6"/>
        <v>2.0573973066768443</v>
      </c>
    </row>
    <row r="76" spans="1:22" x14ac:dyDescent="0.15">
      <c r="A76" s="6">
        <v>37.5</v>
      </c>
      <c r="B76" s="6">
        <v>74</v>
      </c>
      <c r="D76">
        <v>740.011962890625</v>
      </c>
      <c r="E76">
        <v>572.49810791015602</v>
      </c>
      <c r="F76">
        <v>474.10589599609398</v>
      </c>
      <c r="G76">
        <v>467.73132324218801</v>
      </c>
      <c r="I76" s="7">
        <f t="shared" si="7"/>
        <v>265.90606689453102</v>
      </c>
      <c r="J76" s="7">
        <f t="shared" si="7"/>
        <v>104.76678466796801</v>
      </c>
      <c r="K76" s="7">
        <f t="shared" si="8"/>
        <v>192.56931762695342</v>
      </c>
      <c r="L76" s="8">
        <f t="shared" si="9"/>
        <v>1.8380760489811105</v>
      </c>
      <c r="M76" s="8">
        <f t="shared" si="5"/>
        <v>2.198982297699501</v>
      </c>
      <c r="P76" s="6">
        <f t="shared" si="10"/>
        <v>-2.1307295175362939</v>
      </c>
      <c r="U76" s="18">
        <v>18.5</v>
      </c>
      <c r="V76" s="20">
        <f t="shared" si="6"/>
        <v>2.0986389295356283</v>
      </c>
    </row>
    <row r="77" spans="1:22" x14ac:dyDescent="0.15">
      <c r="A77" s="6">
        <v>38</v>
      </c>
      <c r="B77" s="6">
        <v>75</v>
      </c>
      <c r="D77">
        <v>745.70062255859398</v>
      </c>
      <c r="E77">
        <v>574.66790771484398</v>
      </c>
      <c r="F77">
        <v>474.66006469726602</v>
      </c>
      <c r="G77">
        <v>469.31121826171898</v>
      </c>
      <c r="I77" s="7">
        <f t="shared" si="7"/>
        <v>271.04055786132795</v>
      </c>
      <c r="J77" s="7">
        <f t="shared" si="7"/>
        <v>105.356689453125</v>
      </c>
      <c r="K77" s="7">
        <f t="shared" si="8"/>
        <v>197.29087524414047</v>
      </c>
      <c r="L77" s="8">
        <f t="shared" si="9"/>
        <v>1.872599416973125</v>
      </c>
      <c r="M77" s="8">
        <f t="shared" si="5"/>
        <v>2.238317749007761</v>
      </c>
      <c r="P77" s="6">
        <f t="shared" si="10"/>
        <v>-0.38004151624345323</v>
      </c>
      <c r="U77" s="18">
        <v>19</v>
      </c>
      <c r="V77" s="20">
        <f t="shared" si="6"/>
        <v>2.0831978972229659</v>
      </c>
    </row>
    <row r="78" spans="1:22" x14ac:dyDescent="0.15">
      <c r="A78" s="6">
        <v>38.5</v>
      </c>
      <c r="B78" s="6">
        <v>76</v>
      </c>
      <c r="D78">
        <v>747.63079833984398</v>
      </c>
      <c r="E78">
        <v>574.18933105468795</v>
      </c>
      <c r="F78">
        <v>474.389892578125</v>
      </c>
      <c r="G78">
        <v>468.06680297851602</v>
      </c>
      <c r="I78" s="7">
        <f t="shared" si="7"/>
        <v>273.24090576171898</v>
      </c>
      <c r="J78" s="7">
        <f t="shared" si="7"/>
        <v>106.12252807617193</v>
      </c>
      <c r="K78" s="7">
        <f t="shared" si="8"/>
        <v>198.95513610839862</v>
      </c>
      <c r="L78" s="8">
        <f t="shared" si="9"/>
        <v>1.8747681544638091</v>
      </c>
      <c r="M78" s="8">
        <f t="shared" si="5"/>
        <v>2.2452985698146901</v>
      </c>
      <c r="P78" s="6">
        <f t="shared" si="10"/>
        <v>-6.9348774215606604E-2</v>
      </c>
      <c r="U78" s="18">
        <v>19.5</v>
      </c>
      <c r="V78" s="20">
        <f t="shared" si="6"/>
        <v>2.0254421505955547</v>
      </c>
    </row>
    <row r="79" spans="1:22" x14ac:dyDescent="0.15">
      <c r="A79" s="6">
        <v>39</v>
      </c>
      <c r="B79" s="6">
        <v>77</v>
      </c>
      <c r="D79">
        <v>747.34338378906295</v>
      </c>
      <c r="E79">
        <v>575.49182128906295</v>
      </c>
      <c r="F79">
        <v>475.32656860351602</v>
      </c>
      <c r="G79">
        <v>468.99209594726602</v>
      </c>
      <c r="I79" s="7">
        <f t="shared" si="7"/>
        <v>272.01681518554693</v>
      </c>
      <c r="J79" s="7">
        <f t="shared" si="7"/>
        <v>106.49972534179693</v>
      </c>
      <c r="K79" s="7">
        <f t="shared" si="8"/>
        <v>197.46700744628907</v>
      </c>
      <c r="L79" s="8">
        <f t="shared" si="9"/>
        <v>1.8541550864337402</v>
      </c>
      <c r="M79" s="8">
        <f t="shared" si="5"/>
        <v>2.2294975851008663</v>
      </c>
      <c r="P79" s="6">
        <f t="shared" si="10"/>
        <v>-0.7725972034841474</v>
      </c>
      <c r="U79" s="18">
        <v>20</v>
      </c>
      <c r="V79" s="20">
        <f t="shared" si="6"/>
        <v>2.0547087259270675</v>
      </c>
    </row>
    <row r="80" spans="1:22" x14ac:dyDescent="0.15">
      <c r="A80" s="6">
        <v>39.5</v>
      </c>
      <c r="B80" s="6">
        <v>78</v>
      </c>
      <c r="D80">
        <v>742.381103515625</v>
      </c>
      <c r="E80">
        <v>572.58489990234398</v>
      </c>
      <c r="F80">
        <v>475.32211303710898</v>
      </c>
      <c r="G80">
        <v>468.65066528320301</v>
      </c>
      <c r="I80" s="7">
        <f t="shared" si="7"/>
        <v>267.05899047851602</v>
      </c>
      <c r="J80" s="7">
        <f t="shared" si="7"/>
        <v>103.93423461914097</v>
      </c>
      <c r="K80" s="7">
        <f t="shared" si="8"/>
        <v>194.30502624511735</v>
      </c>
      <c r="L80" s="8">
        <f t="shared" si="9"/>
        <v>1.8694997558517001</v>
      </c>
      <c r="M80" s="8">
        <f t="shared" si="5"/>
        <v>2.2496543378350715</v>
      </c>
      <c r="P80" s="6">
        <f t="shared" si="10"/>
        <v>0.1245117398010586</v>
      </c>
      <c r="U80" s="18">
        <v>20.5</v>
      </c>
      <c r="V80" s="20">
        <f t="shared" si="6"/>
        <v>2.0475549184299799</v>
      </c>
    </row>
    <row r="81" spans="1:22" x14ac:dyDescent="0.15">
      <c r="A81" s="6">
        <v>40</v>
      </c>
      <c r="B81" s="6">
        <v>79</v>
      </c>
      <c r="D81">
        <v>742.603759765625</v>
      </c>
      <c r="E81">
        <v>573.25408935546898</v>
      </c>
      <c r="F81">
        <v>473.49432373046898</v>
      </c>
      <c r="G81">
        <v>467.62097167968801</v>
      </c>
      <c r="I81" s="7">
        <f t="shared" si="7"/>
        <v>269.10943603515602</v>
      </c>
      <c r="J81" s="7">
        <f t="shared" si="7"/>
        <v>105.63311767578097</v>
      </c>
      <c r="K81" s="7">
        <f t="shared" si="8"/>
        <v>195.16625366210934</v>
      </c>
      <c r="L81" s="8">
        <f t="shared" si="9"/>
        <v>1.8475858514479506</v>
      </c>
      <c r="M81" s="8">
        <f t="shared" si="5"/>
        <v>2.2325525167475675</v>
      </c>
      <c r="P81" s="6">
        <f t="shared" si="10"/>
        <v>-0.6366325202080575</v>
      </c>
      <c r="U81" s="18">
        <v>21</v>
      </c>
      <c r="V81" s="20">
        <f t="shared" si="6"/>
        <v>2.018206162533815</v>
      </c>
    </row>
    <row r="82" spans="1:22" x14ac:dyDescent="0.15">
      <c r="A82" s="6">
        <v>40.5</v>
      </c>
      <c r="B82" s="6">
        <v>80</v>
      </c>
      <c r="D82">
        <v>742.32141113281295</v>
      </c>
      <c r="E82">
        <v>572.55657958984398</v>
      </c>
      <c r="F82">
        <v>475.241455078125</v>
      </c>
      <c r="G82">
        <v>468.95941162109398</v>
      </c>
      <c r="I82" s="7">
        <f t="shared" si="7"/>
        <v>267.07995605468795</v>
      </c>
      <c r="J82" s="7">
        <f t="shared" si="7"/>
        <v>103.59716796875</v>
      </c>
      <c r="K82" s="7">
        <f t="shared" si="8"/>
        <v>194.56193847656294</v>
      </c>
      <c r="L82" s="8">
        <f t="shared" si="9"/>
        <v>1.8780623282602897</v>
      </c>
      <c r="M82" s="8">
        <f t="shared" si="5"/>
        <v>2.2678410768761514</v>
      </c>
      <c r="P82" s="6">
        <f t="shared" si="10"/>
        <v>0.93394203138072585</v>
      </c>
      <c r="U82" s="18">
        <v>21.5</v>
      </c>
      <c r="V82" s="20">
        <f t="shared" si="6"/>
        <v>2.0688441288003561</v>
      </c>
    </row>
    <row r="83" spans="1:22" x14ac:dyDescent="0.15">
      <c r="A83" s="6">
        <v>41</v>
      </c>
      <c r="B83" s="6">
        <v>81</v>
      </c>
      <c r="D83">
        <v>740.03582763671898</v>
      </c>
      <c r="E83">
        <v>573.11700439453102</v>
      </c>
      <c r="F83">
        <v>474.00939941406301</v>
      </c>
      <c r="G83">
        <v>467.92230224609398</v>
      </c>
      <c r="I83" s="7">
        <f t="shared" si="7"/>
        <v>266.02642822265597</v>
      </c>
      <c r="J83" s="7">
        <f t="shared" si="7"/>
        <v>105.19470214843705</v>
      </c>
      <c r="K83" s="7">
        <f t="shared" si="8"/>
        <v>192.39013671875006</v>
      </c>
      <c r="L83" s="8">
        <f t="shared" si="9"/>
        <v>1.8288956838080512</v>
      </c>
      <c r="M83" s="8">
        <f t="shared" si="5"/>
        <v>2.2234865157401584</v>
      </c>
      <c r="P83" s="6">
        <f t="shared" si="10"/>
        <v>-1.0401295859719115</v>
      </c>
      <c r="U83" s="18">
        <v>22</v>
      </c>
      <c r="V83" s="20">
        <f t="shared" si="6"/>
        <v>2.019145991854963</v>
      </c>
    </row>
    <row r="84" spans="1:22" x14ac:dyDescent="0.15">
      <c r="A84" s="6">
        <v>41.5</v>
      </c>
      <c r="B84" s="6">
        <v>82</v>
      </c>
      <c r="D84">
        <v>739.36102294921898</v>
      </c>
      <c r="E84">
        <v>573.82830810546898</v>
      </c>
      <c r="F84">
        <v>476.04107666015602</v>
      </c>
      <c r="G84">
        <v>469.45373535156301</v>
      </c>
      <c r="I84" s="7">
        <f t="shared" si="7"/>
        <v>263.31994628906295</v>
      </c>
      <c r="J84" s="7">
        <f t="shared" si="7"/>
        <v>104.37457275390597</v>
      </c>
      <c r="K84" s="7">
        <f t="shared" si="8"/>
        <v>190.25774536132877</v>
      </c>
      <c r="L84" s="8">
        <f t="shared" si="9"/>
        <v>1.8228361596259453</v>
      </c>
      <c r="M84" s="8">
        <f t="shared" si="5"/>
        <v>2.2222390748742975</v>
      </c>
      <c r="P84" s="6">
        <f t="shared" si="10"/>
        <v>-1.095648963112666</v>
      </c>
      <c r="U84" s="18">
        <v>65</v>
      </c>
      <c r="V84" s="20">
        <f t="shared" ref="V84:V104" si="11">L131</f>
        <v>1.6346600540006979</v>
      </c>
    </row>
    <row r="85" spans="1:22" x14ac:dyDescent="0.15">
      <c r="A85" s="6">
        <v>42</v>
      </c>
      <c r="B85" s="6">
        <v>83</v>
      </c>
      <c r="D85">
        <v>739.95281982421898</v>
      </c>
      <c r="E85">
        <v>572.97863769531295</v>
      </c>
      <c r="F85">
        <v>474.018310546875</v>
      </c>
      <c r="G85">
        <v>468.30133056640602</v>
      </c>
      <c r="I85" s="7">
        <f t="shared" si="7"/>
        <v>265.93450927734398</v>
      </c>
      <c r="J85" s="7">
        <f t="shared" si="7"/>
        <v>104.67730712890693</v>
      </c>
      <c r="K85" s="7">
        <f t="shared" si="8"/>
        <v>192.66039428710911</v>
      </c>
      <c r="L85" s="8">
        <f t="shared" si="9"/>
        <v>1.8405172961686307</v>
      </c>
      <c r="M85" s="8">
        <f t="shared" si="5"/>
        <v>2.244732294733228</v>
      </c>
      <c r="P85" s="6">
        <f t="shared" si="10"/>
        <v>-9.4551764332023114E-2</v>
      </c>
      <c r="U85" s="18">
        <v>65.5</v>
      </c>
      <c r="V85" s="20">
        <f t="shared" si="11"/>
        <v>1.6037146792752319</v>
      </c>
    </row>
    <row r="86" spans="1:22" x14ac:dyDescent="0.15">
      <c r="A86" s="6">
        <v>42.5</v>
      </c>
      <c r="B86" s="6">
        <v>84</v>
      </c>
      <c r="D86">
        <v>741.98175048828102</v>
      </c>
      <c r="E86">
        <v>573.82012939453102</v>
      </c>
      <c r="F86">
        <v>474.93319702148398</v>
      </c>
      <c r="G86">
        <v>469.09402465820301</v>
      </c>
      <c r="I86" s="7">
        <f t="shared" si="7"/>
        <v>267.04855346679705</v>
      </c>
      <c r="J86" s="7">
        <f t="shared" si="7"/>
        <v>104.72610473632801</v>
      </c>
      <c r="K86" s="7">
        <f t="shared" si="8"/>
        <v>193.74028015136744</v>
      </c>
      <c r="L86" s="8">
        <f t="shared" si="9"/>
        <v>1.8499712238811234</v>
      </c>
      <c r="M86" s="8">
        <f t="shared" si="5"/>
        <v>2.258998305761966</v>
      </c>
      <c r="P86" s="6">
        <f t="shared" si="10"/>
        <v>0.54038017374589287</v>
      </c>
      <c r="U86" s="18">
        <v>66</v>
      </c>
      <c r="V86" s="20">
        <f t="shared" si="11"/>
        <v>1.5651531626358397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738.685546875</v>
      </c>
      <c r="E87">
        <v>572.743408203125</v>
      </c>
      <c r="F87">
        <v>474.81591796875</v>
      </c>
      <c r="G87">
        <v>468.29837036132801</v>
      </c>
      <c r="I87" s="7">
        <f t="shared" si="7"/>
        <v>263.86962890625</v>
      </c>
      <c r="J87" s="7">
        <f t="shared" si="7"/>
        <v>104.44503784179699</v>
      </c>
      <c r="K87" s="7">
        <f t="shared" si="8"/>
        <v>190.75810241699213</v>
      </c>
      <c r="L87" s="8">
        <f t="shared" si="9"/>
        <v>1.8263969869581897</v>
      </c>
      <c r="M87" s="8">
        <f t="shared" si="5"/>
        <v>2.2402361521552776</v>
      </c>
      <c r="P87" s="6">
        <f t="shared" si="10"/>
        <v>-0.2946598755021298</v>
      </c>
      <c r="U87" s="18">
        <v>66.5</v>
      </c>
      <c r="V87" s="20">
        <f t="shared" si="11"/>
        <v>1.6037691830036518</v>
      </c>
    </row>
    <row r="88" spans="1:22" x14ac:dyDescent="0.15">
      <c r="A88" s="6">
        <v>43.5</v>
      </c>
      <c r="B88" s="6">
        <v>86</v>
      </c>
      <c r="D88">
        <v>739.52136230468795</v>
      </c>
      <c r="E88">
        <v>574.24908447265602</v>
      </c>
      <c r="F88">
        <v>474.69125366210898</v>
      </c>
      <c r="G88">
        <v>469.03561401367199</v>
      </c>
      <c r="I88" s="7">
        <f t="shared" si="7"/>
        <v>264.83010864257898</v>
      </c>
      <c r="J88" s="7">
        <f t="shared" si="7"/>
        <v>105.21347045898403</v>
      </c>
      <c r="K88" s="7">
        <f t="shared" si="8"/>
        <v>191.18067932129014</v>
      </c>
      <c r="L88" s="8">
        <f t="shared" si="9"/>
        <v>1.8170741682341824</v>
      </c>
      <c r="M88" s="8">
        <f t="shared" ref="M88:M151" si="12">L88+ABS($N$2)*A88</f>
        <v>2.2357254167475156</v>
      </c>
      <c r="P88" s="6">
        <f t="shared" si="10"/>
        <v>-0.49541746420983851</v>
      </c>
      <c r="U88" s="18">
        <v>67</v>
      </c>
      <c r="V88" s="20">
        <f t="shared" si="11"/>
        <v>1.6021824032612004</v>
      </c>
    </row>
    <row r="89" spans="1:22" x14ac:dyDescent="0.15">
      <c r="A89" s="6">
        <v>44</v>
      </c>
      <c r="B89" s="6">
        <v>87</v>
      </c>
      <c r="D89">
        <v>740.06732177734398</v>
      </c>
      <c r="E89">
        <v>571.97985839843795</v>
      </c>
      <c r="F89">
        <v>474.5927734375</v>
      </c>
      <c r="G89">
        <v>468.76745605468801</v>
      </c>
      <c r="I89" s="7">
        <f t="shared" si="7"/>
        <v>265.47454833984398</v>
      </c>
      <c r="J89" s="7">
        <f t="shared" si="7"/>
        <v>103.21240234374994</v>
      </c>
      <c r="K89" s="7">
        <f t="shared" si="8"/>
        <v>193.22586669921901</v>
      </c>
      <c r="L89" s="8">
        <f t="shared" si="9"/>
        <v>1.8721186825559812</v>
      </c>
      <c r="M89" s="8">
        <f t="shared" si="12"/>
        <v>2.2955820143855599</v>
      </c>
      <c r="P89" s="6">
        <f t="shared" si="10"/>
        <v>2.1685974078181531</v>
      </c>
      <c r="U89" s="18">
        <v>67.5</v>
      </c>
      <c r="V89" s="20">
        <f t="shared" si="11"/>
        <v>1.5608721211363361</v>
      </c>
    </row>
    <row r="90" spans="1:22" x14ac:dyDescent="0.15">
      <c r="A90" s="6">
        <v>44.5</v>
      </c>
      <c r="B90" s="6">
        <v>88</v>
      </c>
      <c r="D90">
        <v>734.70941162109398</v>
      </c>
      <c r="E90">
        <v>573.18743896484398</v>
      </c>
      <c r="F90">
        <v>475.38397216796898</v>
      </c>
      <c r="G90">
        <v>469.32656860351602</v>
      </c>
      <c r="I90" s="7">
        <f t="shared" si="7"/>
        <v>259.325439453125</v>
      </c>
      <c r="J90" s="7">
        <f t="shared" si="7"/>
        <v>103.86087036132795</v>
      </c>
      <c r="K90" s="7">
        <f t="shared" si="8"/>
        <v>186.62283020019544</v>
      </c>
      <c r="L90" s="8">
        <f t="shared" si="9"/>
        <v>1.7968540948187881</v>
      </c>
      <c r="M90" s="8">
        <f t="shared" si="12"/>
        <v>2.2251295099646118</v>
      </c>
      <c r="P90" s="6">
        <f t="shared" si="10"/>
        <v>-0.96700546563571188</v>
      </c>
      <c r="U90" s="18">
        <v>68</v>
      </c>
      <c r="V90" s="20">
        <f t="shared" si="11"/>
        <v>1.627053814084499</v>
      </c>
    </row>
    <row r="91" spans="1:22" x14ac:dyDescent="0.15">
      <c r="A91" s="6">
        <v>45</v>
      </c>
      <c r="B91" s="6">
        <v>89</v>
      </c>
      <c r="D91">
        <v>737.37042236328102</v>
      </c>
      <c r="E91">
        <v>572.24212646484398</v>
      </c>
      <c r="F91">
        <v>474.86047363281301</v>
      </c>
      <c r="G91">
        <v>469.47103881835898</v>
      </c>
      <c r="I91" s="7">
        <f t="shared" si="7"/>
        <v>262.50994873046801</v>
      </c>
      <c r="J91" s="7">
        <f t="shared" si="7"/>
        <v>102.771087646485</v>
      </c>
      <c r="K91" s="7">
        <f t="shared" si="8"/>
        <v>190.57018737792851</v>
      </c>
      <c r="L91" s="8">
        <f t="shared" si="9"/>
        <v>1.8543171211095617</v>
      </c>
      <c r="M91" s="8">
        <f t="shared" si="12"/>
        <v>2.2874046195716304</v>
      </c>
      <c r="P91" s="6">
        <f t="shared" si="10"/>
        <v>1.8046492006299382</v>
      </c>
      <c r="U91" s="18">
        <v>68.5</v>
      </c>
      <c r="V91" s="20">
        <f t="shared" si="11"/>
        <v>1.6176855392957989</v>
      </c>
    </row>
    <row r="92" spans="1:22" x14ac:dyDescent="0.15">
      <c r="A92" s="6">
        <v>45.5</v>
      </c>
      <c r="B92" s="6">
        <v>90</v>
      </c>
      <c r="D92">
        <v>740.26416015625</v>
      </c>
      <c r="E92">
        <v>575.52392578125</v>
      </c>
      <c r="F92">
        <v>474.26373291015602</v>
      </c>
      <c r="G92">
        <v>469.13558959960898</v>
      </c>
      <c r="I92" s="7">
        <f t="shared" si="7"/>
        <v>266.00042724609398</v>
      </c>
      <c r="J92" s="7">
        <f t="shared" si="7"/>
        <v>106.38833618164102</v>
      </c>
      <c r="K92" s="7">
        <f t="shared" si="8"/>
        <v>191.52859191894527</v>
      </c>
      <c r="L92" s="8">
        <f t="shared" si="9"/>
        <v>1.8002781018394809</v>
      </c>
      <c r="M92" s="8">
        <f t="shared" si="12"/>
        <v>2.2381776836177947</v>
      </c>
      <c r="P92" s="6">
        <f t="shared" si="10"/>
        <v>-0.38627535339175151</v>
      </c>
      <c r="U92" s="18">
        <v>69</v>
      </c>
      <c r="V92" s="20">
        <f t="shared" si="11"/>
        <v>1.6000178520141035</v>
      </c>
    </row>
    <row r="93" spans="1:22" x14ac:dyDescent="0.15">
      <c r="A93" s="6">
        <v>46</v>
      </c>
      <c r="B93" s="6">
        <v>91</v>
      </c>
      <c r="D93">
        <v>739.90313720703102</v>
      </c>
      <c r="E93">
        <v>573.07360839843795</v>
      </c>
      <c r="F93">
        <v>475.82534790039102</v>
      </c>
      <c r="G93">
        <v>469.55023193359398</v>
      </c>
      <c r="I93" s="7">
        <f t="shared" si="7"/>
        <v>264.07778930664</v>
      </c>
      <c r="J93" s="7">
        <f t="shared" si="7"/>
        <v>103.52337646484398</v>
      </c>
      <c r="K93" s="7">
        <f t="shared" si="8"/>
        <v>191.61142578124924</v>
      </c>
      <c r="L93" s="8">
        <f t="shared" si="9"/>
        <v>1.85090008000579</v>
      </c>
      <c r="M93" s="8">
        <f t="shared" si="12"/>
        <v>2.2936117451003493</v>
      </c>
      <c r="P93" s="6">
        <f t="shared" si="10"/>
        <v>2.080907380572687</v>
      </c>
      <c r="U93" s="18">
        <v>69.5</v>
      </c>
      <c r="V93" s="20">
        <f t="shared" si="11"/>
        <v>1.5892214841159131</v>
      </c>
    </row>
    <row r="94" spans="1:22" x14ac:dyDescent="0.15">
      <c r="A94" s="6">
        <v>46.5</v>
      </c>
      <c r="B94" s="6">
        <v>92</v>
      </c>
      <c r="D94">
        <v>734.04656982421898</v>
      </c>
      <c r="E94">
        <v>571.92578125</v>
      </c>
      <c r="F94">
        <v>474.22216796875</v>
      </c>
      <c r="G94">
        <v>468.44235229492199</v>
      </c>
      <c r="I94" s="7">
        <f t="shared" si="7"/>
        <v>259.82440185546898</v>
      </c>
      <c r="J94" s="7">
        <f t="shared" si="7"/>
        <v>103.48342895507801</v>
      </c>
      <c r="K94" s="7">
        <f t="shared" si="8"/>
        <v>187.38600158691438</v>
      </c>
      <c r="L94" s="8">
        <f t="shared" si="9"/>
        <v>1.8107826874219479</v>
      </c>
      <c r="M94" s="8">
        <f t="shared" si="12"/>
        <v>2.2583064358327523</v>
      </c>
      <c r="P94" s="6">
        <f t="shared" si="10"/>
        <v>0.50958738141111848</v>
      </c>
      <c r="U94" s="18">
        <v>70</v>
      </c>
      <c r="V94" s="20">
        <f t="shared" si="11"/>
        <v>1.5893064718865668</v>
      </c>
    </row>
    <row r="95" spans="1:22" x14ac:dyDescent="0.15">
      <c r="A95" s="6">
        <v>47</v>
      </c>
      <c r="B95" s="6">
        <v>93</v>
      </c>
      <c r="D95">
        <v>736.94903564453102</v>
      </c>
      <c r="E95">
        <v>574.03649902343795</v>
      </c>
      <c r="F95">
        <v>475.15042114257801</v>
      </c>
      <c r="G95">
        <v>469.01483154296898</v>
      </c>
      <c r="I95" s="7">
        <f t="shared" si="7"/>
        <v>261.79861450195301</v>
      </c>
      <c r="J95" s="7">
        <f t="shared" si="7"/>
        <v>105.02166748046898</v>
      </c>
      <c r="K95" s="7">
        <f t="shared" si="8"/>
        <v>188.28344726562472</v>
      </c>
      <c r="L95" s="8">
        <f t="shared" si="9"/>
        <v>1.7928057303093197</v>
      </c>
      <c r="M95" s="8">
        <f t="shared" si="12"/>
        <v>2.2451415620363693</v>
      </c>
      <c r="P95" s="6">
        <f t="shared" si="10"/>
        <v>-7.6336659811779228E-2</v>
      </c>
      <c r="U95" s="18">
        <v>70.5</v>
      </c>
      <c r="V95" s="20">
        <f t="shared" si="11"/>
        <v>1.6099213001909225</v>
      </c>
    </row>
    <row r="96" spans="1:22" x14ac:dyDescent="0.15">
      <c r="A96" s="6">
        <v>47.5</v>
      </c>
      <c r="B96" s="6">
        <v>94</v>
      </c>
      <c r="D96">
        <v>736.313232421875</v>
      </c>
      <c r="E96">
        <v>573.38616943359398</v>
      </c>
      <c r="F96">
        <v>473.94210815429699</v>
      </c>
      <c r="G96">
        <v>468.30233764648398</v>
      </c>
      <c r="I96" s="7">
        <f t="shared" si="7"/>
        <v>262.37112426757801</v>
      </c>
      <c r="J96" s="7">
        <f t="shared" si="7"/>
        <v>105.08383178711</v>
      </c>
      <c r="K96" s="7">
        <f t="shared" si="8"/>
        <v>188.81244201660101</v>
      </c>
      <c r="L96" s="8">
        <f t="shared" si="9"/>
        <v>1.7967791886302484</v>
      </c>
      <c r="M96" s="8">
        <f t="shared" si="12"/>
        <v>2.2539271036735431</v>
      </c>
      <c r="P96" s="6">
        <f t="shared" si="10"/>
        <v>0.31467810721160283</v>
      </c>
      <c r="U96" s="18">
        <v>71</v>
      </c>
      <c r="V96" s="20">
        <f t="shared" si="11"/>
        <v>1.5736952808978171</v>
      </c>
    </row>
    <row r="97" spans="1:22" x14ac:dyDescent="0.15">
      <c r="A97" s="6">
        <v>48</v>
      </c>
      <c r="B97" s="6">
        <v>95</v>
      </c>
      <c r="D97">
        <v>732.36224365234398</v>
      </c>
      <c r="E97">
        <v>574.293701171875</v>
      </c>
      <c r="F97">
        <v>475.30233764648398</v>
      </c>
      <c r="G97">
        <v>469.72735595703102</v>
      </c>
      <c r="I97" s="7">
        <f t="shared" si="7"/>
        <v>257.05990600586</v>
      </c>
      <c r="J97" s="7">
        <f t="shared" si="7"/>
        <v>104.56634521484398</v>
      </c>
      <c r="K97" s="7">
        <f t="shared" si="8"/>
        <v>183.8634643554692</v>
      </c>
      <c r="L97" s="8">
        <f t="shared" si="9"/>
        <v>1.758342648179009</v>
      </c>
      <c r="M97" s="8">
        <f t="shared" si="12"/>
        <v>2.2203026465385491</v>
      </c>
      <c r="P97" s="6">
        <f t="shared" si="10"/>
        <v>-1.1818328440650183</v>
      </c>
      <c r="U97" s="18">
        <v>71.5</v>
      </c>
      <c r="V97" s="20">
        <f t="shared" si="11"/>
        <v>1.5543451320286812</v>
      </c>
    </row>
    <row r="98" spans="1:22" x14ac:dyDescent="0.15">
      <c r="A98" s="6">
        <v>48.5</v>
      </c>
      <c r="B98" s="6">
        <v>96</v>
      </c>
      <c r="D98">
        <v>732.38366699218795</v>
      </c>
      <c r="E98">
        <v>572.5654296875</v>
      </c>
      <c r="F98">
        <v>473.37753295898398</v>
      </c>
      <c r="G98">
        <v>467.90151977539102</v>
      </c>
      <c r="I98" s="7">
        <f t="shared" si="7"/>
        <v>259.00613403320398</v>
      </c>
      <c r="J98" s="7">
        <f t="shared" si="7"/>
        <v>104.66390991210898</v>
      </c>
      <c r="K98" s="7">
        <f t="shared" si="8"/>
        <v>185.74139709472769</v>
      </c>
      <c r="L98" s="8">
        <f t="shared" si="9"/>
        <v>1.7746460766724952</v>
      </c>
      <c r="M98" s="8">
        <f t="shared" si="12"/>
        <v>2.2414181583482806</v>
      </c>
      <c r="P98" s="6">
        <f t="shared" si="10"/>
        <v>-0.24205277451001092</v>
      </c>
      <c r="U98" s="18">
        <v>72</v>
      </c>
      <c r="V98" s="20">
        <f t="shared" si="11"/>
        <v>1.5458013183312926</v>
      </c>
    </row>
    <row r="99" spans="1:22" x14ac:dyDescent="0.15">
      <c r="A99" s="6">
        <v>49</v>
      </c>
      <c r="B99" s="6">
        <v>97</v>
      </c>
      <c r="D99">
        <v>724.83270263671898</v>
      </c>
      <c r="E99">
        <v>568.11700439453102</v>
      </c>
      <c r="F99">
        <v>474.572998046875</v>
      </c>
      <c r="G99">
        <v>468.83029174804699</v>
      </c>
      <c r="I99" s="7">
        <f t="shared" si="7"/>
        <v>250.25970458984398</v>
      </c>
      <c r="J99" s="7">
        <f t="shared" si="7"/>
        <v>99.286712646484034</v>
      </c>
      <c r="K99" s="7">
        <f t="shared" si="8"/>
        <v>180.75900573730516</v>
      </c>
      <c r="L99" s="8">
        <f t="shared" si="9"/>
        <v>1.8205759957116099</v>
      </c>
      <c r="M99" s="8">
        <f t="shared" si="12"/>
        <v>2.2921601607036406</v>
      </c>
      <c r="P99" s="6">
        <f t="shared" si="10"/>
        <v>2.0163022647887949</v>
      </c>
      <c r="U99" s="18">
        <v>72.5</v>
      </c>
      <c r="V99" s="20">
        <f t="shared" si="11"/>
        <v>1.5417275816126921</v>
      </c>
    </row>
    <row r="100" spans="1:22" x14ac:dyDescent="0.15">
      <c r="A100" s="6">
        <v>49.5</v>
      </c>
      <c r="B100" s="6">
        <v>98</v>
      </c>
      <c r="D100">
        <v>727.31066894531295</v>
      </c>
      <c r="E100">
        <v>570.91320800781295</v>
      </c>
      <c r="F100">
        <v>474.59127807617199</v>
      </c>
      <c r="G100">
        <v>468.24938964843801</v>
      </c>
      <c r="I100" s="7">
        <f t="shared" si="7"/>
        <v>252.71939086914097</v>
      </c>
      <c r="J100" s="7">
        <f t="shared" si="7"/>
        <v>102.66381835937494</v>
      </c>
      <c r="K100" s="7">
        <f t="shared" si="8"/>
        <v>180.85471801757851</v>
      </c>
      <c r="L100" s="8">
        <f t="shared" si="9"/>
        <v>1.7616208018339639</v>
      </c>
      <c r="M100" s="8">
        <f t="shared" si="12"/>
        <v>2.2380170501422394</v>
      </c>
      <c r="P100" s="6">
        <f t="shared" si="10"/>
        <v>-0.39342460651857525</v>
      </c>
      <c r="U100" s="18">
        <v>73</v>
      </c>
      <c r="V100" s="20">
        <f t="shared" si="11"/>
        <v>1.5322774114888886</v>
      </c>
    </row>
    <row r="101" spans="1:22" x14ac:dyDescent="0.15">
      <c r="A101" s="6">
        <v>50</v>
      </c>
      <c r="B101" s="6">
        <v>99</v>
      </c>
      <c r="D101">
        <v>724.76226806640602</v>
      </c>
      <c r="E101">
        <v>569.891845703125</v>
      </c>
      <c r="F101">
        <v>473.96734619140602</v>
      </c>
      <c r="G101">
        <v>468.03512573242199</v>
      </c>
      <c r="I101" s="7">
        <f t="shared" si="7"/>
        <v>250.794921875</v>
      </c>
      <c r="J101" s="7">
        <f t="shared" si="7"/>
        <v>101.85671997070301</v>
      </c>
      <c r="K101" s="7">
        <f t="shared" si="8"/>
        <v>179.49521789550789</v>
      </c>
      <c r="L101" s="8">
        <f t="shared" si="9"/>
        <v>1.762232456995827</v>
      </c>
      <c r="M101" s="8">
        <f t="shared" si="12"/>
        <v>2.2434407886203478</v>
      </c>
      <c r="P101" s="6">
        <f t="shared" si="10"/>
        <v>-0.15203233669654914</v>
      </c>
      <c r="U101" s="18">
        <v>73.5</v>
      </c>
      <c r="V101" s="20">
        <f t="shared" si="11"/>
        <v>1.5439832589151425</v>
      </c>
    </row>
    <row r="102" spans="1:22" x14ac:dyDescent="0.15">
      <c r="A102" s="6">
        <v>50.5</v>
      </c>
      <c r="B102" s="6">
        <v>100</v>
      </c>
      <c r="D102">
        <v>721.31512451171898</v>
      </c>
      <c r="E102">
        <v>568.74530029296898</v>
      </c>
      <c r="F102">
        <v>475.15386962890602</v>
      </c>
      <c r="G102">
        <v>469.70758056640602</v>
      </c>
      <c r="I102" s="7">
        <f t="shared" si="7"/>
        <v>246.16125488281295</v>
      </c>
      <c r="J102" s="7">
        <f t="shared" si="7"/>
        <v>99.037719726562955</v>
      </c>
      <c r="K102" s="7">
        <f t="shared" si="8"/>
        <v>176.83485107421888</v>
      </c>
      <c r="L102" s="8">
        <f t="shared" si="9"/>
        <v>1.7855303167565753</v>
      </c>
      <c r="M102" s="8">
        <f t="shared" si="12"/>
        <v>2.2715507316973413</v>
      </c>
      <c r="P102" s="6">
        <f t="shared" si="10"/>
        <v>1.0990462304783866</v>
      </c>
      <c r="U102" s="18">
        <v>74</v>
      </c>
      <c r="V102" s="20">
        <f t="shared" si="11"/>
        <v>1.5186452051479871</v>
      </c>
    </row>
    <row r="103" spans="1:22" x14ac:dyDescent="0.15">
      <c r="A103" s="6">
        <v>51</v>
      </c>
      <c r="B103" s="6">
        <v>101</v>
      </c>
      <c r="D103">
        <v>732.30755615234398</v>
      </c>
      <c r="E103">
        <v>573.34967041015602</v>
      </c>
      <c r="F103">
        <v>474.0732421875</v>
      </c>
      <c r="G103">
        <v>468.796142578125</v>
      </c>
      <c r="I103" s="7">
        <f t="shared" si="7"/>
        <v>258.23431396484398</v>
      </c>
      <c r="J103" s="7">
        <f t="shared" si="7"/>
        <v>104.55352783203102</v>
      </c>
      <c r="K103" s="7">
        <f t="shared" si="8"/>
        <v>185.04684448242227</v>
      </c>
      <c r="L103" s="8">
        <f t="shared" si="9"/>
        <v>1.7698766203251088</v>
      </c>
      <c r="M103" s="8">
        <f t="shared" si="12"/>
        <v>2.26070911858212</v>
      </c>
      <c r="P103" s="6">
        <f t="shared" si="10"/>
        <v>0.61652267057985066</v>
      </c>
      <c r="U103" s="18">
        <v>74.5</v>
      </c>
      <c r="V103" s="20">
        <f t="shared" si="11"/>
        <v>1.5422292935840154</v>
      </c>
    </row>
    <row r="104" spans="1:22" x14ac:dyDescent="0.15">
      <c r="A104" s="6">
        <v>51.5</v>
      </c>
      <c r="B104" s="6">
        <v>102</v>
      </c>
      <c r="D104">
        <v>731.27801513671898</v>
      </c>
      <c r="E104">
        <v>572.37799072265602</v>
      </c>
      <c r="F104">
        <v>474.63482666015602</v>
      </c>
      <c r="G104">
        <v>469.09597778320301</v>
      </c>
      <c r="I104" s="7">
        <f t="shared" si="7"/>
        <v>256.64318847656295</v>
      </c>
      <c r="J104" s="7">
        <f t="shared" si="7"/>
        <v>103.28201293945301</v>
      </c>
      <c r="K104" s="7">
        <f t="shared" si="8"/>
        <v>184.34577941894585</v>
      </c>
      <c r="L104" s="8">
        <f t="shared" si="9"/>
        <v>1.7848778714936049</v>
      </c>
      <c r="M104" s="8">
        <f t="shared" si="12"/>
        <v>2.2805224530668613</v>
      </c>
      <c r="P104" s="6">
        <f t="shared" si="10"/>
        <v>1.4983472281832977</v>
      </c>
      <c r="U104" s="18">
        <v>75</v>
      </c>
      <c r="V104" s="20">
        <f t="shared" si="11"/>
        <v>1.5281316420115791</v>
      </c>
    </row>
    <row r="105" spans="1:22" x14ac:dyDescent="0.15">
      <c r="A105" s="6">
        <v>52</v>
      </c>
      <c r="B105" s="6">
        <v>103</v>
      </c>
      <c r="D105">
        <v>731.59118652343795</v>
      </c>
      <c r="E105">
        <v>573.27801513671898</v>
      </c>
      <c r="F105">
        <v>474.204833984375</v>
      </c>
      <c r="G105">
        <v>468.76248168945301</v>
      </c>
      <c r="I105" s="7">
        <f t="shared" si="7"/>
        <v>257.38635253906295</v>
      </c>
      <c r="J105" s="7">
        <f t="shared" si="7"/>
        <v>104.51553344726597</v>
      </c>
      <c r="K105" s="7">
        <f t="shared" si="8"/>
        <v>184.22547912597679</v>
      </c>
      <c r="L105" s="8">
        <f t="shared" si="9"/>
        <v>1.7626612336904832</v>
      </c>
      <c r="M105" s="8">
        <f t="shared" si="12"/>
        <v>2.2631178985799849</v>
      </c>
      <c r="P105" s="6">
        <f t="shared" si="10"/>
        <v>0.72372932767318876</v>
      </c>
      <c r="U105" s="18"/>
      <c r="V105" s="20"/>
    </row>
    <row r="106" spans="1:22" x14ac:dyDescent="0.15">
      <c r="A106" s="6">
        <v>52.5</v>
      </c>
      <c r="B106" s="6">
        <v>104</v>
      </c>
      <c r="D106">
        <v>731.67547607421898</v>
      </c>
      <c r="E106">
        <v>574.25408935546898</v>
      </c>
      <c r="F106">
        <v>474.88519287109398</v>
      </c>
      <c r="G106">
        <v>468.76843261718801</v>
      </c>
      <c r="I106" s="7">
        <f t="shared" si="7"/>
        <v>256.790283203125</v>
      </c>
      <c r="J106" s="7">
        <f t="shared" si="7"/>
        <v>105.48565673828097</v>
      </c>
      <c r="K106" s="7">
        <f t="shared" si="8"/>
        <v>182.95032348632833</v>
      </c>
      <c r="L106" s="8">
        <f t="shared" si="9"/>
        <v>1.7343620843186662</v>
      </c>
      <c r="M106" s="8">
        <f t="shared" si="12"/>
        <v>2.239630832524413</v>
      </c>
      <c r="P106" s="6">
        <f t="shared" si="10"/>
        <v>-0.32160060655913414</v>
      </c>
    </row>
    <row r="107" spans="1:22" x14ac:dyDescent="0.15">
      <c r="A107" s="6">
        <v>53</v>
      </c>
      <c r="B107" s="6">
        <v>105</v>
      </c>
      <c r="D107">
        <v>729.65283203125</v>
      </c>
      <c r="E107">
        <v>573.77923583984398</v>
      </c>
      <c r="F107">
        <v>474.50668334960898</v>
      </c>
      <c r="G107">
        <v>468.945556640625</v>
      </c>
      <c r="I107" s="7">
        <f t="shared" si="7"/>
        <v>255.14614868164102</v>
      </c>
      <c r="J107" s="7">
        <f t="shared" si="7"/>
        <v>104.83367919921898</v>
      </c>
      <c r="K107" s="7">
        <f t="shared" si="8"/>
        <v>181.76257324218773</v>
      </c>
      <c r="L107" s="8">
        <f t="shared" si="9"/>
        <v>1.7338185078554591</v>
      </c>
      <c r="M107" s="8">
        <f t="shared" si="12"/>
        <v>2.2438993393774513</v>
      </c>
      <c r="P107" s="6">
        <f t="shared" si="10"/>
        <v>-0.13162379219673415</v>
      </c>
    </row>
    <row r="108" spans="1:22" x14ac:dyDescent="0.15">
      <c r="A108" s="6">
        <v>53.5</v>
      </c>
      <c r="B108" s="6">
        <v>106</v>
      </c>
      <c r="D108">
        <v>726.95281982421898</v>
      </c>
      <c r="E108">
        <v>571.75280761718795</v>
      </c>
      <c r="F108">
        <v>474.18505859375</v>
      </c>
      <c r="G108">
        <v>467.89807128906301</v>
      </c>
      <c r="I108" s="7">
        <f t="shared" si="7"/>
        <v>252.76776123046898</v>
      </c>
      <c r="J108" s="7">
        <f t="shared" si="7"/>
        <v>103.85473632812494</v>
      </c>
      <c r="K108" s="7">
        <f t="shared" si="8"/>
        <v>180.06944580078152</v>
      </c>
      <c r="L108" s="8">
        <f t="shared" si="9"/>
        <v>1.733858773969241</v>
      </c>
      <c r="M108" s="8">
        <f t="shared" si="12"/>
        <v>2.2487516888074781</v>
      </c>
      <c r="P108" s="6">
        <f t="shared" si="10"/>
        <v>8.4337882137587764E-2</v>
      </c>
    </row>
    <row r="109" spans="1:22" x14ac:dyDescent="0.15">
      <c r="A109" s="6">
        <v>54</v>
      </c>
      <c r="B109" s="6">
        <v>107</v>
      </c>
      <c r="D109">
        <v>719.66979980468795</v>
      </c>
      <c r="E109">
        <v>570.36291503906295</v>
      </c>
      <c r="F109">
        <v>474.53240966796898</v>
      </c>
      <c r="G109">
        <v>468.703125</v>
      </c>
      <c r="I109" s="7">
        <f t="shared" si="7"/>
        <v>245.13739013671898</v>
      </c>
      <c r="J109" s="7">
        <f t="shared" si="7"/>
        <v>101.65979003906295</v>
      </c>
      <c r="K109" s="7">
        <f t="shared" si="8"/>
        <v>173.9755371093749</v>
      </c>
      <c r="L109" s="8">
        <f t="shared" si="9"/>
        <v>1.711350545210889</v>
      </c>
      <c r="M109" s="8">
        <f t="shared" si="12"/>
        <v>2.2310555433653718</v>
      </c>
      <c r="P109" s="6">
        <f t="shared" si="10"/>
        <v>-0.70325774634126859</v>
      </c>
    </row>
    <row r="110" spans="1:22" x14ac:dyDescent="0.15">
      <c r="A110" s="6">
        <v>54.5</v>
      </c>
      <c r="B110" s="6">
        <v>108</v>
      </c>
      <c r="D110">
        <v>717.59625244140602</v>
      </c>
      <c r="E110">
        <v>568.77105712890602</v>
      </c>
      <c r="F110">
        <v>473.53585815429699</v>
      </c>
      <c r="G110">
        <v>467.74914550781301</v>
      </c>
      <c r="I110" s="7">
        <f t="shared" si="7"/>
        <v>244.06039428710903</v>
      </c>
      <c r="J110" s="7">
        <f t="shared" si="7"/>
        <v>101.02191162109301</v>
      </c>
      <c r="K110" s="7">
        <f t="shared" si="8"/>
        <v>173.34505615234394</v>
      </c>
      <c r="L110" s="8">
        <f t="shared" si="9"/>
        <v>1.715915422413667</v>
      </c>
      <c r="M110" s="8">
        <f t="shared" si="12"/>
        <v>2.2404325038843949</v>
      </c>
      <c r="P110" s="6">
        <f t="shared" si="10"/>
        <v>-0.28592092362117127</v>
      </c>
    </row>
    <row r="111" spans="1:22" x14ac:dyDescent="0.15">
      <c r="A111" s="6">
        <v>55</v>
      </c>
      <c r="B111" s="6">
        <v>109</v>
      </c>
      <c r="D111">
        <v>717.06915283203102</v>
      </c>
      <c r="E111">
        <v>568.78680419921898</v>
      </c>
      <c r="F111">
        <v>474.93368530273398</v>
      </c>
      <c r="G111">
        <v>469.05789184570301</v>
      </c>
      <c r="I111" s="7">
        <f t="shared" si="7"/>
        <v>242.13546752929705</v>
      </c>
      <c r="J111" s="7">
        <f t="shared" si="7"/>
        <v>99.728912353515966</v>
      </c>
      <c r="K111" s="7">
        <f t="shared" si="8"/>
        <v>172.32522888183587</v>
      </c>
      <c r="L111" s="8">
        <f t="shared" si="9"/>
        <v>1.7279365112394161</v>
      </c>
      <c r="M111" s="8">
        <f t="shared" si="12"/>
        <v>2.2572656760263889</v>
      </c>
      <c r="P111" s="6">
        <f t="shared" si="10"/>
        <v>0.46326667973798175</v>
      </c>
    </row>
    <row r="112" spans="1:22" x14ac:dyDescent="0.15">
      <c r="A112" s="6">
        <v>55.5</v>
      </c>
      <c r="B112" s="6">
        <v>110</v>
      </c>
      <c r="D112">
        <v>720.011962890625</v>
      </c>
      <c r="E112">
        <v>570.07171630859398</v>
      </c>
      <c r="F112">
        <v>473.759033203125</v>
      </c>
      <c r="G112">
        <v>468.11676025390602</v>
      </c>
      <c r="I112" s="7">
        <f t="shared" si="7"/>
        <v>246.2529296875</v>
      </c>
      <c r="J112" s="7">
        <f t="shared" si="7"/>
        <v>101.95495605468795</v>
      </c>
      <c r="K112" s="7">
        <f t="shared" si="8"/>
        <v>174.88446044921844</v>
      </c>
      <c r="L112" s="8">
        <f t="shared" si="9"/>
        <v>1.7153110276994439</v>
      </c>
      <c r="M112" s="8">
        <f t="shared" si="12"/>
        <v>2.2494522758026623</v>
      </c>
      <c r="P112" s="6">
        <f t="shared" si="10"/>
        <v>0.11551864161887435</v>
      </c>
    </row>
    <row r="113" spans="1:16" x14ac:dyDescent="0.15">
      <c r="A113" s="6">
        <v>56</v>
      </c>
      <c r="B113" s="6">
        <v>111</v>
      </c>
      <c r="D113">
        <v>720.34588623046898</v>
      </c>
      <c r="E113">
        <v>570.61193847656295</v>
      </c>
      <c r="F113">
        <v>474.80404663085898</v>
      </c>
      <c r="G113">
        <v>468.76843261718801</v>
      </c>
      <c r="I113" s="7">
        <f t="shared" si="7"/>
        <v>245.54183959961</v>
      </c>
      <c r="J113" s="7">
        <f t="shared" si="7"/>
        <v>101.84350585937494</v>
      </c>
      <c r="K113" s="7">
        <f t="shared" si="8"/>
        <v>174.25138549804754</v>
      </c>
      <c r="L113" s="8">
        <f t="shared" si="9"/>
        <v>1.7109719861632913</v>
      </c>
      <c r="M113" s="8">
        <f t="shared" si="12"/>
        <v>2.2499253175827549</v>
      </c>
      <c r="P113" s="6">
        <f t="shared" si="10"/>
        <v>0.13657213257868273</v>
      </c>
    </row>
    <row r="114" spans="1:16" x14ac:dyDescent="0.15">
      <c r="A114" s="6">
        <v>56.5</v>
      </c>
      <c r="B114" s="6">
        <v>112</v>
      </c>
      <c r="D114">
        <v>721.57043457031295</v>
      </c>
      <c r="E114">
        <v>571.71759033203102</v>
      </c>
      <c r="F114">
        <v>473.58386230468801</v>
      </c>
      <c r="G114">
        <v>468.43493652343801</v>
      </c>
      <c r="I114" s="7">
        <f t="shared" si="7"/>
        <v>247.98657226562494</v>
      </c>
      <c r="J114" s="7">
        <f t="shared" si="7"/>
        <v>103.28265380859301</v>
      </c>
      <c r="K114" s="7">
        <f t="shared" si="8"/>
        <v>175.68871459960985</v>
      </c>
      <c r="L114" s="8">
        <f t="shared" si="9"/>
        <v>1.7010476408284614</v>
      </c>
      <c r="M114" s="8">
        <f t="shared" si="12"/>
        <v>2.2448130555641699</v>
      </c>
      <c r="P114" s="6">
        <f t="shared" si="10"/>
        <v>-9.0957372682709411E-2</v>
      </c>
    </row>
    <row r="115" spans="1:16" x14ac:dyDescent="0.15">
      <c r="A115" s="6">
        <v>57</v>
      </c>
      <c r="B115" s="6">
        <v>113</v>
      </c>
      <c r="D115">
        <v>719.33270263671898</v>
      </c>
      <c r="E115">
        <v>570.58361816406295</v>
      </c>
      <c r="F115">
        <v>474.33993530273398</v>
      </c>
      <c r="G115">
        <v>468.38446044921898</v>
      </c>
      <c r="I115" s="7">
        <f t="shared" si="7"/>
        <v>244.992767333985</v>
      </c>
      <c r="J115" s="7">
        <f t="shared" si="7"/>
        <v>102.19915771484398</v>
      </c>
      <c r="K115" s="7">
        <f t="shared" si="8"/>
        <v>173.45335693359422</v>
      </c>
      <c r="L115" s="8">
        <f t="shared" si="9"/>
        <v>1.6972092609369998</v>
      </c>
      <c r="M115" s="8">
        <f t="shared" si="12"/>
        <v>2.2457867589889533</v>
      </c>
      <c r="P115" s="6">
        <f t="shared" si="10"/>
        <v>-4.7621123932764901E-2</v>
      </c>
    </row>
    <row r="116" spans="1:16" x14ac:dyDescent="0.15">
      <c r="A116" s="6">
        <v>57.5</v>
      </c>
      <c r="B116" s="6">
        <v>114</v>
      </c>
      <c r="D116">
        <v>719.42706298828102</v>
      </c>
      <c r="E116">
        <v>572.686767578125</v>
      </c>
      <c r="F116">
        <v>473.740234375</v>
      </c>
      <c r="G116">
        <v>468.08560180664102</v>
      </c>
      <c r="I116" s="7">
        <f t="shared" si="7"/>
        <v>245.68682861328102</v>
      </c>
      <c r="J116" s="7">
        <f t="shared" si="7"/>
        <v>104.60116577148398</v>
      </c>
      <c r="K116" s="7">
        <f t="shared" si="8"/>
        <v>172.46601257324224</v>
      </c>
      <c r="L116" s="8">
        <f t="shared" si="9"/>
        <v>1.6487962758466632</v>
      </c>
      <c r="M116" s="8">
        <f t="shared" si="12"/>
        <v>2.2021858572148623</v>
      </c>
      <c r="P116" s="6">
        <f t="shared" si="10"/>
        <v>-1.9881499101226454</v>
      </c>
    </row>
    <row r="117" spans="1:16" x14ac:dyDescent="0.15">
      <c r="A117" s="6">
        <v>58</v>
      </c>
      <c r="B117" s="6">
        <v>115</v>
      </c>
      <c r="D117">
        <v>720.06036376953102</v>
      </c>
      <c r="E117">
        <v>571.42828369140602</v>
      </c>
      <c r="F117">
        <v>473.499267578125</v>
      </c>
      <c r="G117">
        <v>468.06878662109398</v>
      </c>
      <c r="I117" s="7">
        <f t="shared" si="7"/>
        <v>246.56109619140602</v>
      </c>
      <c r="J117" s="7">
        <f t="shared" si="7"/>
        <v>103.35949707031205</v>
      </c>
      <c r="K117" s="7">
        <f t="shared" si="8"/>
        <v>174.20944824218759</v>
      </c>
      <c r="L117" s="8">
        <f t="shared" si="9"/>
        <v>1.6854711292149445</v>
      </c>
      <c r="M117" s="8">
        <f t="shared" si="12"/>
        <v>2.2436727938993886</v>
      </c>
      <c r="P117" s="6">
        <f t="shared" si="10"/>
        <v>-0.14170656580173338</v>
      </c>
    </row>
    <row r="118" spans="1:16" x14ac:dyDescent="0.15">
      <c r="A118" s="6">
        <v>58.5</v>
      </c>
      <c r="B118" s="6">
        <v>116</v>
      </c>
      <c r="D118">
        <v>716.418212890625</v>
      </c>
      <c r="E118">
        <v>571.91070556640602</v>
      </c>
      <c r="F118">
        <v>474.98861694335898</v>
      </c>
      <c r="G118">
        <v>468.95101928710898</v>
      </c>
      <c r="I118" s="7">
        <f t="shared" si="7"/>
        <v>241.42959594726602</v>
      </c>
      <c r="J118" s="7">
        <f t="shared" si="7"/>
        <v>102.95968627929705</v>
      </c>
      <c r="K118" s="7">
        <f t="shared" si="8"/>
        <v>169.35781555175811</v>
      </c>
      <c r="L118" s="8">
        <f t="shared" si="9"/>
        <v>1.6448944404545285</v>
      </c>
      <c r="M118" s="8">
        <f t="shared" si="12"/>
        <v>2.2079081884552179</v>
      </c>
      <c r="P118" s="6">
        <f t="shared" si="10"/>
        <v>-1.7334682855645451</v>
      </c>
    </row>
    <row r="119" spans="1:16" x14ac:dyDescent="0.15">
      <c r="A119" s="6">
        <v>59</v>
      </c>
      <c r="B119" s="6">
        <v>117</v>
      </c>
      <c r="D119">
        <v>717.664794921875</v>
      </c>
      <c r="E119">
        <v>571.581787109375</v>
      </c>
      <c r="F119">
        <v>473.21475219726602</v>
      </c>
      <c r="G119">
        <v>467.59524536132801</v>
      </c>
      <c r="I119" s="7">
        <f t="shared" si="7"/>
        <v>244.45004272460898</v>
      </c>
      <c r="J119" s="7">
        <f t="shared" si="7"/>
        <v>103.98654174804699</v>
      </c>
      <c r="K119" s="7">
        <f t="shared" si="8"/>
        <v>171.65946350097607</v>
      </c>
      <c r="L119" s="8">
        <f t="shared" si="9"/>
        <v>1.6507853864098723</v>
      </c>
      <c r="M119" s="8">
        <f t="shared" si="12"/>
        <v>2.2186112177268069</v>
      </c>
      <c r="P119" s="6">
        <f t="shared" si="10"/>
        <v>-1.2571126241939501</v>
      </c>
    </row>
    <row r="120" spans="1:16" x14ac:dyDescent="0.15">
      <c r="A120" s="6">
        <v>59.5</v>
      </c>
      <c r="B120" s="6">
        <v>118</v>
      </c>
      <c r="D120">
        <v>716.75347900390602</v>
      </c>
      <c r="E120">
        <v>571.11822509765602</v>
      </c>
      <c r="F120">
        <v>473.82089233398398</v>
      </c>
      <c r="G120">
        <v>468.00790405273398</v>
      </c>
      <c r="I120" s="7">
        <f t="shared" si="7"/>
        <v>242.93258666992205</v>
      </c>
      <c r="J120" s="7">
        <f t="shared" si="7"/>
        <v>103.11032104492205</v>
      </c>
      <c r="K120" s="7">
        <f t="shared" si="8"/>
        <v>170.75536193847663</v>
      </c>
      <c r="L120" s="8">
        <f t="shared" si="9"/>
        <v>1.6560452940892667</v>
      </c>
      <c r="M120" s="8">
        <f t="shared" si="12"/>
        <v>2.2286832087224466</v>
      </c>
      <c r="P120" s="6">
        <f t="shared" si="10"/>
        <v>-0.80884234385542841</v>
      </c>
    </row>
    <row r="121" spans="1:16" x14ac:dyDescent="0.15">
      <c r="A121" s="6">
        <v>60</v>
      </c>
      <c r="B121" s="6">
        <v>119</v>
      </c>
      <c r="D121">
        <v>717.27673339843795</v>
      </c>
      <c r="E121">
        <v>572.71258544921898</v>
      </c>
      <c r="F121">
        <v>473.92330932617199</v>
      </c>
      <c r="G121">
        <v>468.40179443359398</v>
      </c>
      <c r="I121" s="7">
        <f t="shared" si="7"/>
        <v>243.35342407226597</v>
      </c>
      <c r="J121" s="7">
        <f t="shared" si="7"/>
        <v>104.310791015625</v>
      </c>
      <c r="K121" s="7">
        <f t="shared" si="8"/>
        <v>170.33587036132849</v>
      </c>
      <c r="L121" s="8">
        <f t="shared" si="9"/>
        <v>1.6329649953072776</v>
      </c>
      <c r="M121" s="8">
        <f t="shared" si="12"/>
        <v>2.2104149932567028</v>
      </c>
      <c r="P121" s="6">
        <f t="shared" si="10"/>
        <v>-1.6218988757425876</v>
      </c>
    </row>
    <row r="122" spans="1:16" x14ac:dyDescent="0.15">
      <c r="A122" s="6">
        <v>60.5</v>
      </c>
      <c r="B122" s="6">
        <v>120</v>
      </c>
      <c r="D122">
        <v>719.049072265625</v>
      </c>
      <c r="E122">
        <v>571.4541015625</v>
      </c>
      <c r="F122">
        <v>474.57199096679699</v>
      </c>
      <c r="G122">
        <v>468.83920288085898</v>
      </c>
      <c r="I122" s="7">
        <f t="shared" si="7"/>
        <v>244.47708129882801</v>
      </c>
      <c r="J122" s="7">
        <f t="shared" si="7"/>
        <v>102.61489868164102</v>
      </c>
      <c r="K122" s="7">
        <f t="shared" si="8"/>
        <v>172.64665222167929</v>
      </c>
      <c r="L122" s="8">
        <f t="shared" si="9"/>
        <v>1.6824715946688134</v>
      </c>
      <c r="M122" s="8">
        <f t="shared" si="12"/>
        <v>2.2647336759344836</v>
      </c>
      <c r="P122" s="6">
        <f t="shared" si="10"/>
        <v>0.79564211710869603</v>
      </c>
    </row>
    <row r="123" spans="1:16" x14ac:dyDescent="0.15">
      <c r="A123" s="6">
        <v>61</v>
      </c>
      <c r="B123" s="6">
        <v>121</v>
      </c>
      <c r="D123">
        <v>713.86853027343795</v>
      </c>
      <c r="E123">
        <v>571.04339599609398</v>
      </c>
      <c r="F123">
        <v>475.13409423828102</v>
      </c>
      <c r="G123">
        <v>469.70114135742199</v>
      </c>
      <c r="I123" s="7">
        <f t="shared" si="7"/>
        <v>238.73443603515693</v>
      </c>
      <c r="J123" s="7">
        <f t="shared" si="7"/>
        <v>101.34225463867199</v>
      </c>
      <c r="K123" s="7">
        <f t="shared" si="8"/>
        <v>167.79485778808655</v>
      </c>
      <c r="L123" s="8">
        <f t="shared" si="9"/>
        <v>1.655724538459759</v>
      </c>
      <c r="M123" s="8">
        <f t="shared" si="12"/>
        <v>2.2427987030416743</v>
      </c>
      <c r="P123" s="6">
        <f t="shared" si="10"/>
        <v>-0.18060939583787497</v>
      </c>
    </row>
    <row r="124" spans="1:16" x14ac:dyDescent="0.15">
      <c r="A124" s="6">
        <v>61.5</v>
      </c>
      <c r="B124" s="6">
        <v>122</v>
      </c>
      <c r="D124">
        <v>715.470458984375</v>
      </c>
      <c r="E124">
        <v>572.20941162109398</v>
      </c>
      <c r="F124">
        <v>474.38247680664102</v>
      </c>
      <c r="G124">
        <v>468.91043090820301</v>
      </c>
      <c r="I124" s="7">
        <f t="shared" si="7"/>
        <v>241.08798217773398</v>
      </c>
      <c r="J124" s="7">
        <f t="shared" si="7"/>
        <v>103.29898071289097</v>
      </c>
      <c r="K124" s="7">
        <f t="shared" si="8"/>
        <v>168.77869567871031</v>
      </c>
      <c r="L124" s="8">
        <f t="shared" si="9"/>
        <v>1.6338853928076364</v>
      </c>
      <c r="M124" s="8">
        <f t="shared" si="12"/>
        <v>2.2257716407057972</v>
      </c>
      <c r="P124" s="6">
        <f t="shared" si="10"/>
        <v>-0.93842639646360837</v>
      </c>
    </row>
    <row r="125" spans="1:16" x14ac:dyDescent="0.15">
      <c r="A125" s="6">
        <v>62</v>
      </c>
      <c r="B125" s="6">
        <v>123</v>
      </c>
      <c r="D125">
        <v>720.839599609375</v>
      </c>
      <c r="E125">
        <v>574.36541748046898</v>
      </c>
      <c r="F125">
        <v>473.57992553710898</v>
      </c>
      <c r="G125">
        <v>467.79019165039102</v>
      </c>
      <c r="I125" s="7">
        <f t="shared" si="7"/>
        <v>247.25967407226602</v>
      </c>
      <c r="J125" s="7">
        <f t="shared" si="7"/>
        <v>106.57522583007795</v>
      </c>
      <c r="K125" s="7">
        <f t="shared" si="8"/>
        <v>172.65701599121147</v>
      </c>
      <c r="L125" s="8">
        <f t="shared" si="9"/>
        <v>1.620048324049469</v>
      </c>
      <c r="M125" s="8">
        <f t="shared" si="12"/>
        <v>2.2167466552638748</v>
      </c>
      <c r="P125" s="6">
        <f t="shared" si="10"/>
        <v>-1.3400979980221333</v>
      </c>
    </row>
    <row r="126" spans="1:16" x14ac:dyDescent="0.15">
      <c r="A126" s="6">
        <v>62.5</v>
      </c>
      <c r="B126" s="6">
        <v>124</v>
      </c>
      <c r="D126">
        <v>723.67230224609398</v>
      </c>
      <c r="E126">
        <v>575.54656982421898</v>
      </c>
      <c r="F126">
        <v>474.18801879882801</v>
      </c>
      <c r="G126">
        <v>469.30578613281301</v>
      </c>
      <c r="I126" s="7">
        <f t="shared" si="7"/>
        <v>249.48428344726597</v>
      </c>
      <c r="J126" s="7">
        <f t="shared" si="7"/>
        <v>106.24078369140597</v>
      </c>
      <c r="K126" s="7">
        <f t="shared" si="8"/>
        <v>175.1157348632818</v>
      </c>
      <c r="L126" s="8">
        <f t="shared" si="9"/>
        <v>1.648291068446319</v>
      </c>
      <c r="M126" s="8">
        <f t="shared" si="12"/>
        <v>2.2498014829769701</v>
      </c>
      <c r="P126" s="6">
        <f t="shared" si="10"/>
        <v>0.13106067278142969</v>
      </c>
    </row>
    <row r="127" spans="1:16" x14ac:dyDescent="0.15">
      <c r="A127" s="6">
        <v>63</v>
      </c>
      <c r="B127" s="6">
        <v>125</v>
      </c>
      <c r="D127">
        <v>727.34466552734398</v>
      </c>
      <c r="E127">
        <v>576.11511230468795</v>
      </c>
      <c r="F127">
        <v>475.06185913085898</v>
      </c>
      <c r="G127">
        <v>468.90350341796898</v>
      </c>
      <c r="I127" s="7">
        <f t="shared" si="7"/>
        <v>252.282806396485</v>
      </c>
      <c r="J127" s="7">
        <f t="shared" si="7"/>
        <v>107.21160888671898</v>
      </c>
      <c r="K127" s="7">
        <f t="shared" si="8"/>
        <v>177.2346801757817</v>
      </c>
      <c r="L127" s="8">
        <f t="shared" si="9"/>
        <v>1.6531295632644587</v>
      </c>
      <c r="M127" s="8">
        <f t="shared" si="12"/>
        <v>2.2594520611113551</v>
      </c>
      <c r="P127" s="6">
        <f t="shared" si="10"/>
        <v>0.56057529085469493</v>
      </c>
    </row>
    <row r="128" spans="1:16" x14ac:dyDescent="0.15">
      <c r="A128" s="6">
        <v>63.5</v>
      </c>
      <c r="B128" s="6">
        <v>126</v>
      </c>
      <c r="D128">
        <v>725.50500488281295</v>
      </c>
      <c r="E128">
        <v>577.09558105468795</v>
      </c>
      <c r="F128">
        <v>474.97970581054699</v>
      </c>
      <c r="G128">
        <v>468.66650390625</v>
      </c>
      <c r="I128" s="7">
        <f t="shared" si="7"/>
        <v>250.52529907226597</v>
      </c>
      <c r="J128" s="7">
        <f t="shared" si="7"/>
        <v>108.42907714843795</v>
      </c>
      <c r="K128" s="7">
        <f t="shared" si="8"/>
        <v>174.62494506835941</v>
      </c>
      <c r="L128" s="8">
        <f t="shared" si="9"/>
        <v>1.6104992282586728</v>
      </c>
      <c r="M128" s="8">
        <f t="shared" si="12"/>
        <v>2.2216338094218142</v>
      </c>
      <c r="P128" s="6">
        <f t="shared" si="10"/>
        <v>-1.1225872828730161</v>
      </c>
    </row>
    <row r="129" spans="1:16" x14ac:dyDescent="0.15">
      <c r="A129" s="6">
        <v>64</v>
      </c>
      <c r="B129" s="6">
        <v>127</v>
      </c>
      <c r="D129">
        <v>724.73394775390602</v>
      </c>
      <c r="E129">
        <v>577.73834228515602</v>
      </c>
      <c r="F129">
        <v>473.77090454101602</v>
      </c>
      <c r="G129">
        <v>468.09747314453102</v>
      </c>
      <c r="I129" s="7">
        <f t="shared" si="7"/>
        <v>250.96304321289</v>
      </c>
      <c r="J129" s="7">
        <f t="shared" si="7"/>
        <v>109.640869140625</v>
      </c>
      <c r="K129" s="7">
        <f t="shared" si="8"/>
        <v>174.21443481445249</v>
      </c>
      <c r="L129" s="8">
        <f t="shared" si="9"/>
        <v>1.5889552516316308</v>
      </c>
      <c r="M129" s="8">
        <f t="shared" si="12"/>
        <v>2.2049019161110177</v>
      </c>
      <c r="P129" s="6">
        <f t="shared" si="10"/>
        <v>-1.8672673077332451</v>
      </c>
    </row>
    <row r="130" spans="1:16" x14ac:dyDescent="0.15">
      <c r="A130" s="6">
        <v>64.5</v>
      </c>
      <c r="B130" s="6">
        <v>128</v>
      </c>
      <c r="D130">
        <v>719.937744140625</v>
      </c>
      <c r="E130">
        <v>573.78680419921898</v>
      </c>
      <c r="F130">
        <v>473.17367553710898</v>
      </c>
      <c r="G130">
        <v>467.91192626953102</v>
      </c>
      <c r="I130" s="7">
        <f t="shared" ref="I130:J152" si="13">D130-F130</f>
        <v>246.76406860351602</v>
      </c>
      <c r="J130" s="7">
        <f t="shared" si="13"/>
        <v>105.87487792968795</v>
      </c>
      <c r="K130" s="7">
        <f t="shared" ref="K130:K152" si="14">I130-0.7*J130</f>
        <v>172.65165405273444</v>
      </c>
      <c r="L130" s="8">
        <f t="shared" ref="L130:L152" si="15">K130/J130</f>
        <v>1.6307140790036452</v>
      </c>
      <c r="M130" s="8">
        <f t="shared" si="12"/>
        <v>2.2514728267992772</v>
      </c>
      <c r="P130" s="6">
        <f t="shared" si="10"/>
        <v>0.20544653790898793</v>
      </c>
    </row>
    <row r="131" spans="1:16" x14ac:dyDescent="0.15">
      <c r="A131" s="6">
        <v>65</v>
      </c>
      <c r="B131" s="6">
        <v>129</v>
      </c>
      <c r="D131">
        <v>716.10565185546898</v>
      </c>
      <c r="E131">
        <v>572.44464111328102</v>
      </c>
      <c r="F131">
        <v>474.49826049804699</v>
      </c>
      <c r="G131">
        <v>468.95745849609398</v>
      </c>
      <c r="I131" s="7">
        <f t="shared" si="13"/>
        <v>241.60739135742199</v>
      </c>
      <c r="J131" s="7">
        <f t="shared" si="13"/>
        <v>103.48718261718705</v>
      </c>
      <c r="K131" s="7">
        <f t="shared" si="14"/>
        <v>169.16636352539106</v>
      </c>
      <c r="L131" s="8">
        <f t="shared" si="15"/>
        <v>1.6346600540006979</v>
      </c>
      <c r="M131" s="8">
        <f t="shared" si="12"/>
        <v>2.2602308851125752</v>
      </c>
      <c r="P131" s="6">
        <f t="shared" si="10"/>
        <v>0.59523811506814384</v>
      </c>
    </row>
    <row r="132" spans="1:16" x14ac:dyDescent="0.15">
      <c r="A132" s="6">
        <v>65.5</v>
      </c>
      <c r="B132" s="6">
        <v>130</v>
      </c>
      <c r="D132">
        <v>716.88366699218795</v>
      </c>
      <c r="E132">
        <v>573.983642578125</v>
      </c>
      <c r="F132">
        <v>474.75656127929699</v>
      </c>
      <c r="G132">
        <v>468.88073730468801</v>
      </c>
      <c r="I132" s="7">
        <f t="shared" si="13"/>
        <v>242.12710571289097</v>
      </c>
      <c r="J132" s="7">
        <f t="shared" si="13"/>
        <v>105.10290527343699</v>
      </c>
      <c r="K132" s="7">
        <f t="shared" si="14"/>
        <v>168.55507202148507</v>
      </c>
      <c r="L132" s="8">
        <f t="shared" si="15"/>
        <v>1.6037146792752319</v>
      </c>
      <c r="M132" s="8">
        <f t="shared" si="12"/>
        <v>2.2340975937033543</v>
      </c>
      <c r="P132" s="6">
        <f t="shared" si="10"/>
        <v>-0.56786636658312262</v>
      </c>
    </row>
    <row r="133" spans="1:16" x14ac:dyDescent="0.15">
      <c r="A133" s="6">
        <v>66</v>
      </c>
      <c r="B133" s="6">
        <v>131</v>
      </c>
      <c r="D133">
        <v>715.405029296875</v>
      </c>
      <c r="E133">
        <v>574.516357421875</v>
      </c>
      <c r="F133">
        <v>474.77584838867199</v>
      </c>
      <c r="G133">
        <v>468.28549194335898</v>
      </c>
      <c r="I133" s="7">
        <f t="shared" si="13"/>
        <v>240.62918090820301</v>
      </c>
      <c r="J133" s="7">
        <f t="shared" si="13"/>
        <v>106.23086547851602</v>
      </c>
      <c r="K133" s="7">
        <f t="shared" si="14"/>
        <v>166.2675750732418</v>
      </c>
      <c r="L133" s="8">
        <f t="shared" si="15"/>
        <v>1.5651531626358397</v>
      </c>
      <c r="M133" s="8">
        <f t="shared" si="12"/>
        <v>2.2003481603802073</v>
      </c>
      <c r="P133" s="6">
        <f t="shared" si="10"/>
        <v>-2.069939585630161</v>
      </c>
    </row>
    <row r="134" spans="1:16" x14ac:dyDescent="0.15">
      <c r="A134" s="6">
        <v>66.5</v>
      </c>
      <c r="B134" s="6">
        <v>132</v>
      </c>
      <c r="D134">
        <v>711.52703857421898</v>
      </c>
      <c r="E134">
        <v>571.62451171875</v>
      </c>
      <c r="F134">
        <v>473.76101684570301</v>
      </c>
      <c r="G134">
        <v>468.41711425781301</v>
      </c>
      <c r="I134" s="7">
        <f t="shared" si="13"/>
        <v>237.76602172851597</v>
      </c>
      <c r="J134" s="7">
        <f t="shared" si="13"/>
        <v>103.20739746093699</v>
      </c>
      <c r="K134" s="7">
        <f t="shared" si="14"/>
        <v>165.52084350586009</v>
      </c>
      <c r="L134" s="8">
        <f t="shared" si="15"/>
        <v>1.6037691830036518</v>
      </c>
      <c r="M134" s="8">
        <f t="shared" si="12"/>
        <v>2.2437762640642647</v>
      </c>
      <c r="P134" s="6">
        <f t="shared" ref="P134:P152" si="16">(M134-$O$2)/$O$2*100</f>
        <v>-0.13710145844651778</v>
      </c>
    </row>
    <row r="135" spans="1:16" x14ac:dyDescent="0.15">
      <c r="A135" s="6">
        <v>67</v>
      </c>
      <c r="B135" s="6">
        <v>133</v>
      </c>
      <c r="D135">
        <v>715.94464111328102</v>
      </c>
      <c r="E135">
        <v>574.13519287109398</v>
      </c>
      <c r="F135">
        <v>474.38494873046898</v>
      </c>
      <c r="G135">
        <v>469.20880126953102</v>
      </c>
      <c r="I135" s="7">
        <f t="shared" si="13"/>
        <v>241.55969238281205</v>
      </c>
      <c r="J135" s="7">
        <f t="shared" si="13"/>
        <v>104.92639160156295</v>
      </c>
      <c r="K135" s="7">
        <f t="shared" si="14"/>
        <v>168.11121826171797</v>
      </c>
      <c r="L135" s="8">
        <f t="shared" si="15"/>
        <v>1.6021824032612004</v>
      </c>
      <c r="M135" s="8">
        <f t="shared" si="12"/>
        <v>2.2470015676380584</v>
      </c>
      <c r="P135" s="6">
        <f t="shared" si="16"/>
        <v>6.4459035226541381E-3</v>
      </c>
    </row>
    <row r="136" spans="1:16" x14ac:dyDescent="0.15">
      <c r="A136" s="6">
        <v>67.5</v>
      </c>
      <c r="B136" s="6">
        <v>134</v>
      </c>
      <c r="D136">
        <v>713.53839111328102</v>
      </c>
      <c r="E136">
        <v>573.98492431640602</v>
      </c>
      <c r="F136">
        <v>474.10687255859398</v>
      </c>
      <c r="G136">
        <v>468.08264160156301</v>
      </c>
      <c r="I136" s="7">
        <f t="shared" si="13"/>
        <v>239.43151855468705</v>
      </c>
      <c r="J136" s="7">
        <f t="shared" si="13"/>
        <v>105.90228271484301</v>
      </c>
      <c r="K136" s="7">
        <f t="shared" si="14"/>
        <v>165.29992065429695</v>
      </c>
      <c r="L136" s="8">
        <f t="shared" si="15"/>
        <v>1.5608721211363361</v>
      </c>
      <c r="M136" s="8">
        <f t="shared" si="12"/>
        <v>2.2105033688294391</v>
      </c>
      <c r="P136" s="6">
        <f t="shared" si="16"/>
        <v>-1.6179655776704642</v>
      </c>
    </row>
    <row r="137" spans="1:16" x14ac:dyDescent="0.15">
      <c r="A137" s="6">
        <v>68</v>
      </c>
      <c r="B137" s="6">
        <v>135</v>
      </c>
      <c r="D137">
        <v>714.94592285156295</v>
      </c>
      <c r="E137">
        <v>572.20062255859398</v>
      </c>
      <c r="F137">
        <v>473.21276855468801</v>
      </c>
      <c r="G137">
        <v>468.32113647460898</v>
      </c>
      <c r="I137" s="7">
        <f t="shared" si="13"/>
        <v>241.73315429687494</v>
      </c>
      <c r="J137" s="7">
        <f t="shared" si="13"/>
        <v>103.879486083985</v>
      </c>
      <c r="K137" s="7">
        <f t="shared" si="14"/>
        <v>169.01751403808544</v>
      </c>
      <c r="L137" s="8">
        <f t="shared" si="15"/>
        <v>1.627053814084499</v>
      </c>
      <c r="M137" s="8">
        <f t="shared" si="12"/>
        <v>2.2814971450938475</v>
      </c>
      <c r="P137" s="6">
        <f t="shared" si="16"/>
        <v>1.541727476276249</v>
      </c>
    </row>
    <row r="138" spans="1:16" x14ac:dyDescent="0.15">
      <c r="A138" s="6">
        <v>68.5</v>
      </c>
      <c r="B138" s="6">
        <v>136</v>
      </c>
      <c r="D138">
        <v>710.84338378906295</v>
      </c>
      <c r="E138">
        <v>570.85595703125</v>
      </c>
      <c r="F138">
        <v>474.07717895507801</v>
      </c>
      <c r="G138">
        <v>468.69964599609398</v>
      </c>
      <c r="I138" s="7">
        <f t="shared" si="13"/>
        <v>236.76620483398494</v>
      </c>
      <c r="J138" s="7">
        <f t="shared" si="13"/>
        <v>102.15631103515602</v>
      </c>
      <c r="K138" s="7">
        <f t="shared" si="14"/>
        <v>165.25678710937575</v>
      </c>
      <c r="L138" s="8">
        <f t="shared" si="15"/>
        <v>1.6176855392957989</v>
      </c>
      <c r="M138" s="8">
        <f t="shared" si="12"/>
        <v>2.2769409536213927</v>
      </c>
      <c r="P138" s="6">
        <f t="shared" si="16"/>
        <v>1.3389467917504714</v>
      </c>
    </row>
    <row r="139" spans="1:16" x14ac:dyDescent="0.15">
      <c r="A139" s="6">
        <v>69</v>
      </c>
      <c r="B139" s="6">
        <v>137</v>
      </c>
      <c r="D139">
        <v>714.83709716796898</v>
      </c>
      <c r="E139">
        <v>573.25598144531295</v>
      </c>
      <c r="F139">
        <v>474.60266113281301</v>
      </c>
      <c r="G139">
        <v>468.80703735351602</v>
      </c>
      <c r="I139" s="7">
        <f t="shared" si="13"/>
        <v>240.23443603515597</v>
      </c>
      <c r="J139" s="7">
        <f t="shared" si="13"/>
        <v>104.44894409179693</v>
      </c>
      <c r="K139" s="7">
        <f t="shared" si="14"/>
        <v>167.12017517089811</v>
      </c>
      <c r="L139" s="8">
        <f t="shared" si="15"/>
        <v>1.6000178520141035</v>
      </c>
      <c r="M139" s="8">
        <f t="shared" si="12"/>
        <v>2.2640853496559421</v>
      </c>
      <c r="P139" s="6">
        <f t="shared" si="16"/>
        <v>0.7667873055070531</v>
      </c>
    </row>
    <row r="140" spans="1:16" x14ac:dyDescent="0.15">
      <c r="A140" s="6">
        <v>69.5</v>
      </c>
      <c r="B140" s="6">
        <v>138</v>
      </c>
      <c r="D140">
        <v>711.79431152343795</v>
      </c>
      <c r="E140">
        <v>572.37860107421898</v>
      </c>
      <c r="F140">
        <v>473.22463989257801</v>
      </c>
      <c r="G140">
        <v>468.16427612304699</v>
      </c>
      <c r="I140" s="7">
        <f t="shared" si="13"/>
        <v>238.56967163085994</v>
      </c>
      <c r="J140" s="7">
        <f t="shared" si="13"/>
        <v>104.21432495117199</v>
      </c>
      <c r="K140" s="7">
        <f t="shared" si="14"/>
        <v>165.61964416503957</v>
      </c>
      <c r="L140" s="8">
        <f t="shared" si="15"/>
        <v>1.5892214841159131</v>
      </c>
      <c r="M140" s="8">
        <f t="shared" si="12"/>
        <v>2.2581010650739972</v>
      </c>
      <c r="P140" s="6">
        <f t="shared" si="16"/>
        <v>0.50044702300131527</v>
      </c>
    </row>
    <row r="141" spans="1:16" x14ac:dyDescent="0.15">
      <c r="A141" s="6">
        <v>70</v>
      </c>
      <c r="B141" s="6">
        <v>139</v>
      </c>
      <c r="D141">
        <v>707.284912109375</v>
      </c>
      <c r="E141">
        <v>570.029541015625</v>
      </c>
      <c r="F141">
        <v>473.17565917968801</v>
      </c>
      <c r="G141">
        <v>467.76745605468801</v>
      </c>
      <c r="I141" s="7">
        <f t="shared" si="13"/>
        <v>234.10925292968699</v>
      </c>
      <c r="J141" s="7">
        <f t="shared" si="13"/>
        <v>102.26208496093699</v>
      </c>
      <c r="K141" s="7">
        <f t="shared" si="14"/>
        <v>162.52579345703111</v>
      </c>
      <c r="L141" s="8">
        <f t="shared" si="15"/>
        <v>1.5893064718865668</v>
      </c>
      <c r="M141" s="8">
        <f t="shared" si="12"/>
        <v>2.262998136160896</v>
      </c>
      <c r="P141" s="6">
        <f t="shared" si="16"/>
        <v>0.71839910714357691</v>
      </c>
    </row>
    <row r="142" spans="1:16" x14ac:dyDescent="0.15">
      <c r="A142" s="6">
        <v>70.5</v>
      </c>
      <c r="B142" s="6">
        <v>140</v>
      </c>
      <c r="D142">
        <v>708.85217285156295</v>
      </c>
      <c r="E142">
        <v>570.08996582031295</v>
      </c>
      <c r="F142">
        <v>473.88619995117199</v>
      </c>
      <c r="G142">
        <v>468.36962890625</v>
      </c>
      <c r="I142" s="7">
        <f t="shared" si="13"/>
        <v>234.96597290039097</v>
      </c>
      <c r="J142" s="7">
        <f t="shared" si="13"/>
        <v>101.72033691406295</v>
      </c>
      <c r="K142" s="7">
        <f t="shared" si="14"/>
        <v>163.76173706054692</v>
      </c>
      <c r="L142" s="8">
        <f t="shared" si="15"/>
        <v>1.6099213001909225</v>
      </c>
      <c r="M142" s="8">
        <f t="shared" si="12"/>
        <v>2.2884250477814971</v>
      </c>
      <c r="P142" s="6">
        <f t="shared" si="16"/>
        <v>1.8500650116548196</v>
      </c>
    </row>
    <row r="143" spans="1:16" x14ac:dyDescent="0.15">
      <c r="A143" s="6">
        <v>71</v>
      </c>
      <c r="B143" s="6">
        <v>141</v>
      </c>
      <c r="D143">
        <v>707.30944824218795</v>
      </c>
      <c r="E143">
        <v>571.54779052734398</v>
      </c>
      <c r="F143">
        <v>474.67242431640602</v>
      </c>
      <c r="G143">
        <v>469.23107910156301</v>
      </c>
      <c r="I143" s="7">
        <f t="shared" si="13"/>
        <v>232.63702392578193</v>
      </c>
      <c r="J143" s="7">
        <f t="shared" si="13"/>
        <v>102.31671142578097</v>
      </c>
      <c r="K143" s="7">
        <f t="shared" si="14"/>
        <v>161.01532592773526</v>
      </c>
      <c r="L143" s="8">
        <f t="shared" si="15"/>
        <v>1.5736952808978171</v>
      </c>
      <c r="M143" s="8">
        <f t="shared" si="12"/>
        <v>2.257011111804637</v>
      </c>
      <c r="P143" s="6">
        <f t="shared" si="16"/>
        <v>0.45193688654234526</v>
      </c>
    </row>
    <row r="144" spans="1:16" x14ac:dyDescent="0.15">
      <c r="A144" s="6">
        <v>71.5</v>
      </c>
      <c r="B144" s="6">
        <v>142</v>
      </c>
      <c r="D144">
        <v>710.50628662109398</v>
      </c>
      <c r="E144">
        <v>573.185546875</v>
      </c>
      <c r="F144">
        <v>473.68185424804699</v>
      </c>
      <c r="G144">
        <v>468.13311767578102</v>
      </c>
      <c r="I144" s="7">
        <f t="shared" si="13"/>
        <v>236.82443237304699</v>
      </c>
      <c r="J144" s="7">
        <f t="shared" si="13"/>
        <v>105.05242919921898</v>
      </c>
      <c r="K144" s="7">
        <f t="shared" si="14"/>
        <v>163.2877319335937</v>
      </c>
      <c r="L144" s="8">
        <f t="shared" si="15"/>
        <v>1.5543451320286812</v>
      </c>
      <c r="M144" s="8">
        <f t="shared" si="12"/>
        <v>2.2424730462517459</v>
      </c>
      <c r="P144" s="6">
        <f t="shared" si="16"/>
        <v>-0.19510327898158741</v>
      </c>
    </row>
    <row r="145" spans="1:16" x14ac:dyDescent="0.15">
      <c r="A145" s="6">
        <v>72</v>
      </c>
      <c r="B145" s="6">
        <v>143</v>
      </c>
      <c r="D145">
        <v>709.784912109375</v>
      </c>
      <c r="E145">
        <v>573.07672119140602</v>
      </c>
      <c r="F145">
        <v>473.28451538085898</v>
      </c>
      <c r="G145">
        <v>467.76892089843801</v>
      </c>
      <c r="I145" s="7">
        <f t="shared" si="13"/>
        <v>236.50039672851602</v>
      </c>
      <c r="J145" s="7">
        <f t="shared" si="13"/>
        <v>105.30780029296801</v>
      </c>
      <c r="K145" s="7">
        <f t="shared" si="14"/>
        <v>162.78493652343843</v>
      </c>
      <c r="L145" s="8">
        <f t="shared" si="15"/>
        <v>1.5458013183312926</v>
      </c>
      <c r="M145" s="8">
        <f t="shared" si="12"/>
        <v>2.2387413158706027</v>
      </c>
      <c r="P145" s="6">
        <f t="shared" si="16"/>
        <v>-0.36118998664713819</v>
      </c>
    </row>
    <row r="146" spans="1:16" x14ac:dyDescent="0.15">
      <c r="A146" s="6">
        <v>72.5</v>
      </c>
      <c r="B146" s="6">
        <v>144</v>
      </c>
      <c r="D146">
        <v>708.79998779296898</v>
      </c>
      <c r="E146">
        <v>573.17230224609398</v>
      </c>
      <c r="F146">
        <v>474.29241943359398</v>
      </c>
      <c r="G146">
        <v>468.56210327148398</v>
      </c>
      <c r="I146" s="7">
        <f t="shared" si="13"/>
        <v>234.507568359375</v>
      </c>
      <c r="J146" s="7">
        <f t="shared" si="13"/>
        <v>104.61019897461</v>
      </c>
      <c r="K146" s="7">
        <f t="shared" si="14"/>
        <v>161.280429077148</v>
      </c>
      <c r="L146" s="8">
        <f t="shared" si="15"/>
        <v>1.5417275816126921</v>
      </c>
      <c r="M146" s="8">
        <f t="shared" si="12"/>
        <v>2.2394796624682476</v>
      </c>
      <c r="P146" s="6">
        <f t="shared" si="16"/>
        <v>-0.32832867487108786</v>
      </c>
    </row>
    <row r="147" spans="1:16" x14ac:dyDescent="0.15">
      <c r="A147" s="6">
        <v>73</v>
      </c>
      <c r="B147" s="6">
        <v>145</v>
      </c>
      <c r="D147">
        <v>704.89556884765602</v>
      </c>
      <c r="E147">
        <v>571.58679199218795</v>
      </c>
      <c r="F147">
        <v>473.29440307617199</v>
      </c>
      <c r="G147">
        <v>467.83572387695301</v>
      </c>
      <c r="I147" s="7">
        <f t="shared" si="13"/>
        <v>231.60116577148403</v>
      </c>
      <c r="J147" s="7">
        <f t="shared" si="13"/>
        <v>103.75106811523494</v>
      </c>
      <c r="K147" s="7">
        <f t="shared" si="14"/>
        <v>158.97541809081957</v>
      </c>
      <c r="L147" s="8">
        <f t="shared" si="15"/>
        <v>1.5322774114888886</v>
      </c>
      <c r="M147" s="8">
        <f t="shared" si="12"/>
        <v>2.2348415756606892</v>
      </c>
      <c r="P147" s="6">
        <f t="shared" si="16"/>
        <v>-0.53475424399229499</v>
      </c>
    </row>
    <row r="148" spans="1:16" x14ac:dyDescent="0.15">
      <c r="A148" s="6">
        <v>73.5</v>
      </c>
      <c r="B148" s="6">
        <v>146</v>
      </c>
      <c r="D148">
        <v>701.80187988281295</v>
      </c>
      <c r="E148">
        <v>570.39434814453102</v>
      </c>
      <c r="F148">
        <v>474.20138549804699</v>
      </c>
      <c r="G148">
        <v>468.96734619140602</v>
      </c>
      <c r="I148" s="7">
        <f t="shared" si="13"/>
        <v>227.60049438476597</v>
      </c>
      <c r="J148" s="7">
        <f t="shared" si="13"/>
        <v>101.427001953125</v>
      </c>
      <c r="K148" s="7">
        <f t="shared" si="14"/>
        <v>156.60159301757847</v>
      </c>
      <c r="L148" s="8">
        <f t="shared" si="15"/>
        <v>1.5439832589151425</v>
      </c>
      <c r="M148" s="8">
        <f t="shared" si="12"/>
        <v>2.2513595064031882</v>
      </c>
      <c r="P148" s="6">
        <f t="shared" si="16"/>
        <v>0.20040303005191282</v>
      </c>
    </row>
    <row r="149" spans="1:16" x14ac:dyDescent="0.15">
      <c r="A149" s="6">
        <v>74</v>
      </c>
      <c r="B149" s="6">
        <v>147</v>
      </c>
      <c r="D149">
        <v>705.53271484375</v>
      </c>
      <c r="E149">
        <v>572.55096435546898</v>
      </c>
      <c r="F149">
        <v>473.56356811523398</v>
      </c>
      <c r="G149">
        <v>467.99655151367199</v>
      </c>
      <c r="I149" s="7">
        <f t="shared" si="13"/>
        <v>231.96914672851602</v>
      </c>
      <c r="J149" s="7">
        <f t="shared" si="13"/>
        <v>104.55441284179699</v>
      </c>
      <c r="K149" s="7">
        <f t="shared" si="14"/>
        <v>158.78105773925813</v>
      </c>
      <c r="L149" s="8">
        <f t="shared" si="15"/>
        <v>1.5186452051479871</v>
      </c>
      <c r="M149" s="8">
        <f t="shared" si="12"/>
        <v>2.2308335359522777</v>
      </c>
      <c r="P149" s="6">
        <f t="shared" si="16"/>
        <v>-0.71313854601116478</v>
      </c>
    </row>
    <row r="150" spans="1:16" x14ac:dyDescent="0.15">
      <c r="A150" s="6">
        <v>74.5</v>
      </c>
      <c r="B150" s="6">
        <v>148</v>
      </c>
      <c r="D150">
        <v>704.60125732421898</v>
      </c>
      <c r="E150">
        <v>570.881103515625</v>
      </c>
      <c r="F150">
        <v>473.82284545898398</v>
      </c>
      <c r="G150">
        <v>467.95745849609398</v>
      </c>
      <c r="I150" s="7">
        <f t="shared" si="13"/>
        <v>230.778411865235</v>
      </c>
      <c r="J150" s="7">
        <f t="shared" si="13"/>
        <v>102.92364501953102</v>
      </c>
      <c r="K150" s="7">
        <f t="shared" si="14"/>
        <v>158.73186035156328</v>
      </c>
      <c r="L150" s="8">
        <f t="shared" si="15"/>
        <v>1.5422292935840154</v>
      </c>
      <c r="M150" s="8">
        <f t="shared" si="12"/>
        <v>2.2592297077045513</v>
      </c>
      <c r="P150" s="6">
        <f t="shared" si="16"/>
        <v>0.5506790921740865</v>
      </c>
    </row>
    <row r="151" spans="1:16" x14ac:dyDescent="0.15">
      <c r="A151" s="6">
        <v>75</v>
      </c>
      <c r="B151" s="6">
        <v>149</v>
      </c>
      <c r="D151">
        <v>706.39373779296898</v>
      </c>
      <c r="E151">
        <v>573.01885986328102</v>
      </c>
      <c r="F151">
        <v>474.54776000976602</v>
      </c>
      <c r="G151">
        <v>468.96487426757801</v>
      </c>
      <c r="I151" s="7">
        <f t="shared" si="13"/>
        <v>231.84597778320295</v>
      </c>
      <c r="J151" s="7">
        <f t="shared" si="13"/>
        <v>104.05398559570301</v>
      </c>
      <c r="K151" s="7">
        <f t="shared" si="14"/>
        <v>159.00818786621085</v>
      </c>
      <c r="L151" s="8">
        <f t="shared" si="15"/>
        <v>1.5281316420115791</v>
      </c>
      <c r="M151" s="8">
        <f t="shared" si="12"/>
        <v>2.2499441394483606</v>
      </c>
      <c r="P151" s="6">
        <f t="shared" si="16"/>
        <v>0.13740983020720415</v>
      </c>
    </row>
    <row r="152" spans="1:16" x14ac:dyDescent="0.15">
      <c r="A152" s="6">
        <v>75.5</v>
      </c>
      <c r="B152" s="6">
        <v>150</v>
      </c>
      <c r="D152">
        <v>699.88806152343795</v>
      </c>
      <c r="E152">
        <v>570.317626953125</v>
      </c>
      <c r="F152">
        <v>472.90451049804699</v>
      </c>
      <c r="G152">
        <v>468.01535034179699</v>
      </c>
      <c r="I152" s="7">
        <f t="shared" si="13"/>
        <v>226.98355102539097</v>
      </c>
      <c r="J152" s="7">
        <f t="shared" si="13"/>
        <v>102.30227661132801</v>
      </c>
      <c r="K152" s="7">
        <f t="shared" si="14"/>
        <v>155.37195739746136</v>
      </c>
      <c r="L152" s="8">
        <f t="shared" si="15"/>
        <v>1.5187536635940015</v>
      </c>
      <c r="M152" s="8">
        <f t="shared" ref="M152:M160" si="17">L152+ABS($N$2)*A152</f>
        <v>2.245378244347028</v>
      </c>
      <c r="P152" s="6">
        <f t="shared" si="16"/>
        <v>-6.5802730045945987E-2</v>
      </c>
    </row>
    <row r="153" spans="1:16" x14ac:dyDescent="0.15">
      <c r="A153" s="18">
        <v>76</v>
      </c>
      <c r="B153" s="18">
        <v>151</v>
      </c>
      <c r="D153">
        <v>701.08551025390602</v>
      </c>
      <c r="E153">
        <v>570.02453613281295</v>
      </c>
      <c r="F153">
        <v>474.26818847656301</v>
      </c>
      <c r="G153">
        <v>468.81494140625</v>
      </c>
      <c r="I153" s="19">
        <f t="shared" ref="I153:I189" si="18">D153-F153</f>
        <v>226.81732177734301</v>
      </c>
      <c r="J153" s="19">
        <f t="shared" ref="J153:J189" si="19">E153-G153</f>
        <v>101.20959472656295</v>
      </c>
      <c r="K153" s="19">
        <f t="shared" ref="K153:K189" si="20">I153-0.7*J153</f>
        <v>155.97060546874894</v>
      </c>
      <c r="L153" s="20">
        <f t="shared" ref="L153:L189" si="21">K153/J153</f>
        <v>1.5410654087701201</v>
      </c>
      <c r="M153" s="20">
        <f t="shared" si="17"/>
        <v>2.2725020728393917</v>
      </c>
      <c r="N153" s="18"/>
      <c r="O153" s="18"/>
      <c r="P153" s="18">
        <f t="shared" ref="P153:P189" si="22">(M153-$O$2)/$O$2*100</f>
        <v>1.1413872095985109</v>
      </c>
    </row>
    <row r="154" spans="1:16" x14ac:dyDescent="0.15">
      <c r="A154" s="18">
        <v>76.5</v>
      </c>
      <c r="B154" s="18">
        <v>152</v>
      </c>
      <c r="D154">
        <v>702.63836669921898</v>
      </c>
      <c r="E154">
        <v>571.39245605468795</v>
      </c>
      <c r="F154">
        <v>473.19149780273398</v>
      </c>
      <c r="G154">
        <v>467.73034667968801</v>
      </c>
      <c r="I154" s="19">
        <f t="shared" si="18"/>
        <v>229.446868896485</v>
      </c>
      <c r="J154" s="19">
        <f t="shared" si="19"/>
        <v>103.66210937499994</v>
      </c>
      <c r="K154" s="19">
        <f t="shared" si="20"/>
        <v>156.88339233398506</v>
      </c>
      <c r="L154" s="20">
        <f t="shared" si="21"/>
        <v>1.5134111516721696</v>
      </c>
      <c r="M154" s="20">
        <f t="shared" si="17"/>
        <v>2.2496598990576864</v>
      </c>
      <c r="N154" s="18"/>
      <c r="O154" s="18"/>
      <c r="P154" s="18">
        <f t="shared" si="22"/>
        <v>0.12475925102517174</v>
      </c>
    </row>
    <row r="155" spans="1:16" x14ac:dyDescent="0.15">
      <c r="A155" s="18">
        <v>77</v>
      </c>
      <c r="B155" s="18">
        <v>153</v>
      </c>
      <c r="D155">
        <v>702.76794433593795</v>
      </c>
      <c r="E155">
        <v>570.62957763671898</v>
      </c>
      <c r="F155">
        <v>474.18902587890602</v>
      </c>
      <c r="G155">
        <v>469.12814331054699</v>
      </c>
      <c r="I155" s="19">
        <f t="shared" si="18"/>
        <v>228.57891845703193</v>
      </c>
      <c r="J155" s="19">
        <f t="shared" si="19"/>
        <v>101.50143432617199</v>
      </c>
      <c r="K155" s="19">
        <f t="shared" si="20"/>
        <v>157.52791442871154</v>
      </c>
      <c r="L155" s="20">
        <f t="shared" si="21"/>
        <v>1.5519772254892481</v>
      </c>
      <c r="M155" s="20">
        <f t="shared" si="17"/>
        <v>2.2930380561910102</v>
      </c>
      <c r="N155" s="18"/>
      <c r="O155" s="18"/>
      <c r="P155" s="18">
        <f t="shared" si="22"/>
        <v>2.055374426032929</v>
      </c>
    </row>
    <row r="156" spans="1:16" x14ac:dyDescent="0.15">
      <c r="A156" s="18">
        <v>77.5</v>
      </c>
      <c r="B156" s="18">
        <v>154</v>
      </c>
      <c r="D156">
        <v>704.72076416015602</v>
      </c>
      <c r="E156">
        <v>572.70251464843795</v>
      </c>
      <c r="F156">
        <v>474.04156494140602</v>
      </c>
      <c r="G156">
        <v>468.55862426757801</v>
      </c>
      <c r="I156" s="19">
        <f t="shared" si="18"/>
        <v>230.67919921875</v>
      </c>
      <c r="J156" s="19">
        <f t="shared" si="19"/>
        <v>104.14389038085994</v>
      </c>
      <c r="K156" s="19">
        <f t="shared" si="20"/>
        <v>157.77847595214803</v>
      </c>
      <c r="L156" s="20">
        <f t="shared" si="21"/>
        <v>1.5150046284534162</v>
      </c>
      <c r="M156" s="20">
        <f t="shared" si="17"/>
        <v>2.2608775424714236</v>
      </c>
      <c r="N156" s="18"/>
      <c r="O156" s="18"/>
      <c r="P156" s="18">
        <f t="shared" si="22"/>
        <v>0.62401864869445733</v>
      </c>
    </row>
    <row r="157" spans="1:16" x14ac:dyDescent="0.15">
      <c r="A157" s="18">
        <v>78</v>
      </c>
      <c r="B157" s="18">
        <v>155</v>
      </c>
      <c r="D157">
        <v>699.72705078125</v>
      </c>
      <c r="E157">
        <v>569.67987060546898</v>
      </c>
      <c r="F157">
        <v>473.76446533203102</v>
      </c>
      <c r="G157">
        <v>468.50717163085898</v>
      </c>
      <c r="I157" s="19">
        <f t="shared" si="18"/>
        <v>225.96258544921898</v>
      </c>
      <c r="J157" s="19">
        <f t="shared" si="19"/>
        <v>101.17269897461</v>
      </c>
      <c r="K157" s="19">
        <f t="shared" si="20"/>
        <v>155.14169616699198</v>
      </c>
      <c r="L157" s="20">
        <f t="shared" si="21"/>
        <v>1.5334343922753892</v>
      </c>
      <c r="M157" s="20">
        <f t="shared" si="17"/>
        <v>2.2841193896096419</v>
      </c>
      <c r="N157" s="18"/>
      <c r="O157" s="18"/>
      <c r="P157" s="18">
        <f t="shared" si="22"/>
        <v>1.6584347176469159</v>
      </c>
    </row>
    <row r="158" spans="1:16" x14ac:dyDescent="0.15">
      <c r="A158" s="18">
        <v>78.5</v>
      </c>
      <c r="B158" s="18">
        <v>156</v>
      </c>
      <c r="D158">
        <v>699.11071777343795</v>
      </c>
      <c r="E158">
        <v>571.78363037109398</v>
      </c>
      <c r="F158">
        <v>474.23059082031301</v>
      </c>
      <c r="G158">
        <v>468.62939453125</v>
      </c>
      <c r="I158" s="19">
        <f t="shared" si="18"/>
        <v>224.88012695312494</v>
      </c>
      <c r="J158" s="19">
        <f t="shared" si="19"/>
        <v>103.15423583984398</v>
      </c>
      <c r="K158" s="19">
        <f t="shared" si="20"/>
        <v>152.67216186523416</v>
      </c>
      <c r="L158" s="20">
        <f t="shared" si="21"/>
        <v>1.4800377378808867</v>
      </c>
      <c r="M158" s="20">
        <f t="shared" si="17"/>
        <v>2.2355348185313844</v>
      </c>
      <c r="N158" s="18"/>
      <c r="O158" s="18"/>
      <c r="P158" s="18">
        <f t="shared" si="22"/>
        <v>-0.50390034667211914</v>
      </c>
    </row>
    <row r="159" spans="1:16" x14ac:dyDescent="0.15">
      <c r="A159" s="18">
        <v>79</v>
      </c>
      <c r="B159" s="18">
        <v>157</v>
      </c>
      <c r="D159">
        <v>700.41003417968795</v>
      </c>
      <c r="E159">
        <v>570.30065917968795</v>
      </c>
      <c r="F159">
        <v>473.167236328125</v>
      </c>
      <c r="G159">
        <v>467.85552978515602</v>
      </c>
      <c r="I159" s="19">
        <f t="shared" si="18"/>
        <v>227.24279785156295</v>
      </c>
      <c r="J159" s="19">
        <f t="shared" si="19"/>
        <v>102.44512939453193</v>
      </c>
      <c r="K159" s="19">
        <f t="shared" si="20"/>
        <v>155.53120727539061</v>
      </c>
      <c r="L159" s="20">
        <f t="shared" si="21"/>
        <v>1.5181903541398833</v>
      </c>
      <c r="M159" s="20">
        <f t="shared" si="17"/>
        <v>2.2784995181066261</v>
      </c>
      <c r="N159" s="18"/>
      <c r="O159" s="18"/>
      <c r="P159" s="18">
        <f t="shared" si="22"/>
        <v>1.4083132297291883</v>
      </c>
    </row>
    <row r="160" spans="1:16" x14ac:dyDescent="0.15">
      <c r="A160" s="18">
        <v>79.5</v>
      </c>
      <c r="B160" s="18">
        <v>158</v>
      </c>
      <c r="D160">
        <v>701.18804931640602</v>
      </c>
      <c r="E160">
        <v>572.18743896484398</v>
      </c>
      <c r="F160">
        <v>473.39682006835898</v>
      </c>
      <c r="G160">
        <v>468.05294799804699</v>
      </c>
      <c r="I160" s="19">
        <f t="shared" si="18"/>
        <v>227.79122924804705</v>
      </c>
      <c r="J160" s="19">
        <f t="shared" si="19"/>
        <v>104.13449096679699</v>
      </c>
      <c r="K160" s="19">
        <f t="shared" si="20"/>
        <v>154.89708557128915</v>
      </c>
      <c r="L160" s="20">
        <f t="shared" si="21"/>
        <v>1.4874714816695813</v>
      </c>
      <c r="M160" s="20">
        <f t="shared" si="17"/>
        <v>2.2525927289525693</v>
      </c>
      <c r="N160" s="18"/>
      <c r="O160" s="18"/>
      <c r="P160" s="18">
        <f t="shared" si="22"/>
        <v>0.25528959797777889</v>
      </c>
    </row>
    <row r="161" spans="1:16" x14ac:dyDescent="0.15">
      <c r="A161" s="18">
        <v>80</v>
      </c>
      <c r="B161" s="18">
        <v>159</v>
      </c>
      <c r="D161">
        <v>698.15533447265602</v>
      </c>
      <c r="E161">
        <v>570.123291015625</v>
      </c>
      <c r="F161">
        <v>473.32507324218801</v>
      </c>
      <c r="G161">
        <v>468.38198852539102</v>
      </c>
      <c r="I161" s="19">
        <f t="shared" si="18"/>
        <v>224.83026123046801</v>
      </c>
      <c r="J161" s="19">
        <f t="shared" si="19"/>
        <v>101.74130249023398</v>
      </c>
      <c r="K161" s="19">
        <f t="shared" si="20"/>
        <v>153.61134948730424</v>
      </c>
      <c r="L161" s="20">
        <f t="shared" si="21"/>
        <v>1.5098229109269483</v>
      </c>
      <c r="M161" s="20">
        <f t="shared" ref="M161:M189" si="23">L161+ABS($N$2)*A161</f>
        <v>2.2797562415261816</v>
      </c>
      <c r="N161" s="18"/>
      <c r="O161" s="18"/>
      <c r="P161" s="18">
        <f t="shared" si="22"/>
        <v>1.4642457419639607</v>
      </c>
    </row>
    <row r="162" spans="1:16" x14ac:dyDescent="0.15">
      <c r="A162" s="18">
        <v>80.5</v>
      </c>
      <c r="B162" s="18">
        <v>160</v>
      </c>
      <c r="D162">
        <v>703.78991699218795</v>
      </c>
      <c r="E162">
        <v>573.65093994140602</v>
      </c>
      <c r="F162">
        <v>473.46511840820301</v>
      </c>
      <c r="G162">
        <v>468.17663574218801</v>
      </c>
      <c r="I162" s="19">
        <f t="shared" si="18"/>
        <v>230.32479858398494</v>
      </c>
      <c r="J162" s="19">
        <f t="shared" si="19"/>
        <v>105.47430419921801</v>
      </c>
      <c r="K162" s="19">
        <f t="shared" si="20"/>
        <v>156.49278564453235</v>
      </c>
      <c r="L162" s="20">
        <f t="shared" si="21"/>
        <v>1.4837053141298902</v>
      </c>
      <c r="M162" s="20">
        <f t="shared" si="23"/>
        <v>2.2584507280453687</v>
      </c>
      <c r="N162" s="18"/>
      <c r="O162" s="18"/>
      <c r="P162" s="18">
        <f t="shared" si="22"/>
        <v>0.51600934015078093</v>
      </c>
    </row>
    <row r="163" spans="1:16" x14ac:dyDescent="0.15">
      <c r="A163" s="18">
        <v>81</v>
      </c>
      <c r="B163" s="18">
        <v>161</v>
      </c>
      <c r="D163">
        <v>704.3056640625</v>
      </c>
      <c r="E163">
        <v>572.44714355468795</v>
      </c>
      <c r="F163">
        <v>473.31716918945301</v>
      </c>
      <c r="G163">
        <v>468.42257690429699</v>
      </c>
      <c r="I163" s="19">
        <f t="shared" si="18"/>
        <v>230.98849487304699</v>
      </c>
      <c r="J163" s="19">
        <f t="shared" si="19"/>
        <v>104.02456665039097</v>
      </c>
      <c r="K163" s="19">
        <f t="shared" si="20"/>
        <v>158.17129821777331</v>
      </c>
      <c r="L163" s="20">
        <f t="shared" si="21"/>
        <v>1.5205186939096837</v>
      </c>
      <c r="M163" s="20">
        <f t="shared" si="23"/>
        <v>2.3000761911414074</v>
      </c>
      <c r="N163" s="18"/>
      <c r="O163" s="18"/>
      <c r="P163" s="18">
        <f t="shared" si="22"/>
        <v>2.3686180268900703</v>
      </c>
    </row>
    <row r="164" spans="1:16" x14ac:dyDescent="0.15">
      <c r="A164" s="18">
        <v>81.5</v>
      </c>
      <c r="B164" s="18">
        <v>162</v>
      </c>
      <c r="D164">
        <v>714.32891845703102</v>
      </c>
      <c r="E164">
        <v>579.37609863281295</v>
      </c>
      <c r="F164">
        <v>473.685791015625</v>
      </c>
      <c r="G164">
        <v>468.35775756835898</v>
      </c>
      <c r="I164" s="19">
        <f t="shared" si="18"/>
        <v>240.64312744140602</v>
      </c>
      <c r="J164" s="19">
        <f t="shared" si="19"/>
        <v>111.01834106445398</v>
      </c>
      <c r="K164" s="19">
        <f t="shared" si="20"/>
        <v>162.93028869628824</v>
      </c>
      <c r="L164" s="20">
        <f t="shared" si="21"/>
        <v>1.4675979404312638</v>
      </c>
      <c r="M164" s="20">
        <f t="shared" si="23"/>
        <v>2.2519675209792327</v>
      </c>
      <c r="N164" s="18"/>
      <c r="O164" s="18"/>
      <c r="P164" s="18">
        <f t="shared" si="22"/>
        <v>0.22746370401115126</v>
      </c>
    </row>
    <row r="165" spans="1:16" x14ac:dyDescent="0.15">
      <c r="A165" s="18">
        <v>82</v>
      </c>
      <c r="B165" s="18">
        <v>163</v>
      </c>
      <c r="D165">
        <v>711.854736328125</v>
      </c>
      <c r="E165">
        <v>577.666015625</v>
      </c>
      <c r="F165">
        <v>473.61453247070301</v>
      </c>
      <c r="G165">
        <v>468.45523071289102</v>
      </c>
      <c r="I165" s="19">
        <f t="shared" si="18"/>
        <v>238.24020385742199</v>
      </c>
      <c r="J165" s="19">
        <f t="shared" si="19"/>
        <v>109.21078491210898</v>
      </c>
      <c r="K165" s="19">
        <f t="shared" si="20"/>
        <v>161.79265441894572</v>
      </c>
      <c r="L165" s="20">
        <f t="shared" si="21"/>
        <v>1.4814714000009592</v>
      </c>
      <c r="M165" s="20">
        <f t="shared" si="23"/>
        <v>2.2706530638651734</v>
      </c>
      <c r="N165" s="18"/>
      <c r="O165" s="18"/>
      <c r="P165" s="18">
        <f t="shared" si="22"/>
        <v>1.0590940689890647</v>
      </c>
    </row>
    <row r="166" spans="1:16" x14ac:dyDescent="0.15">
      <c r="A166" s="18">
        <v>82.5</v>
      </c>
      <c r="B166" s="18">
        <v>164</v>
      </c>
      <c r="D166">
        <v>707.099365234375</v>
      </c>
      <c r="E166">
        <v>575.17297363281295</v>
      </c>
      <c r="F166">
        <v>474.16278076171898</v>
      </c>
      <c r="G166">
        <v>468.906494140625</v>
      </c>
      <c r="I166" s="19">
        <f t="shared" si="18"/>
        <v>232.93658447265602</v>
      </c>
      <c r="J166" s="19">
        <f t="shared" si="19"/>
        <v>106.26647949218795</v>
      </c>
      <c r="K166" s="19">
        <f t="shared" si="20"/>
        <v>158.55004882812446</v>
      </c>
      <c r="L166" s="20">
        <f t="shared" si="21"/>
        <v>1.4920043421573974</v>
      </c>
      <c r="M166" s="20">
        <f t="shared" si="23"/>
        <v>2.2859980893378569</v>
      </c>
      <c r="N166" s="18"/>
      <c r="O166" s="18"/>
      <c r="P166" s="18">
        <f t="shared" si="22"/>
        <v>1.7420492933751321</v>
      </c>
    </row>
    <row r="167" spans="1:16" x14ac:dyDescent="0.15">
      <c r="A167" s="18">
        <v>83</v>
      </c>
      <c r="B167" s="18">
        <v>165</v>
      </c>
      <c r="D167">
        <v>705.46160888671898</v>
      </c>
      <c r="E167">
        <v>575.5654296875</v>
      </c>
      <c r="F167">
        <v>472.81048583984398</v>
      </c>
      <c r="G167">
        <v>467.84759521484398</v>
      </c>
      <c r="I167" s="19">
        <f t="shared" si="18"/>
        <v>232.651123046875</v>
      </c>
      <c r="J167" s="19">
        <f t="shared" si="19"/>
        <v>107.71783447265602</v>
      </c>
      <c r="K167" s="19">
        <f t="shared" si="20"/>
        <v>157.24863891601581</v>
      </c>
      <c r="L167" s="20">
        <f t="shared" si="21"/>
        <v>1.4598199052723539</v>
      </c>
      <c r="M167" s="20">
        <f t="shared" si="23"/>
        <v>2.2586257357690585</v>
      </c>
      <c r="N167" s="18"/>
      <c r="O167" s="18"/>
      <c r="P167" s="18">
        <f t="shared" si="22"/>
        <v>0.52379834248346391</v>
      </c>
    </row>
    <row r="168" spans="1:16" x14ac:dyDescent="0.15">
      <c r="A168" s="18">
        <v>83.5</v>
      </c>
      <c r="B168" s="18">
        <v>166</v>
      </c>
      <c r="D168">
        <v>705.24591064453102</v>
      </c>
      <c r="E168">
        <v>575.02392578125</v>
      </c>
      <c r="F168">
        <v>473.61602783203102</v>
      </c>
      <c r="G168">
        <v>468.69271850585898</v>
      </c>
      <c r="I168" s="19">
        <f t="shared" si="18"/>
        <v>231.6298828125</v>
      </c>
      <c r="J168" s="19">
        <f t="shared" si="19"/>
        <v>106.33120727539102</v>
      </c>
      <c r="K168" s="19">
        <f t="shared" si="20"/>
        <v>157.1980377197263</v>
      </c>
      <c r="L168" s="20">
        <f t="shared" si="21"/>
        <v>1.4783810110666142</v>
      </c>
      <c r="M168" s="20">
        <f t="shared" si="23"/>
        <v>2.2819989248795642</v>
      </c>
      <c r="N168" s="18"/>
      <c r="O168" s="18"/>
      <c r="P168" s="18">
        <f t="shared" si="22"/>
        <v>1.5640599987446293</v>
      </c>
    </row>
    <row r="169" spans="1:16" x14ac:dyDescent="0.15">
      <c r="A169" s="18">
        <v>84</v>
      </c>
      <c r="B169" s="18">
        <v>167</v>
      </c>
      <c r="D169">
        <v>705.96667480468795</v>
      </c>
      <c r="E169">
        <v>575.07421875</v>
      </c>
      <c r="F169">
        <v>473.55963134765602</v>
      </c>
      <c r="G169">
        <v>467.75061035156301</v>
      </c>
      <c r="I169" s="19">
        <f t="shared" si="18"/>
        <v>232.40704345703193</v>
      </c>
      <c r="J169" s="19">
        <f t="shared" si="19"/>
        <v>107.32360839843699</v>
      </c>
      <c r="K169" s="19">
        <f t="shared" si="20"/>
        <v>157.28051757812605</v>
      </c>
      <c r="L169" s="20">
        <f t="shared" si="21"/>
        <v>1.4654792167835518</v>
      </c>
      <c r="M169" s="20">
        <f t="shared" si="23"/>
        <v>2.2739092139127468</v>
      </c>
      <c r="N169" s="18"/>
      <c r="O169" s="18"/>
      <c r="P169" s="18">
        <f t="shared" si="22"/>
        <v>1.2040143032587254</v>
      </c>
    </row>
    <row r="170" spans="1:16" x14ac:dyDescent="0.15">
      <c r="A170" s="18">
        <v>84.5</v>
      </c>
      <c r="B170" s="18">
        <v>168</v>
      </c>
      <c r="D170">
        <v>702.92010498046898</v>
      </c>
      <c r="E170">
        <v>575.18615722656295</v>
      </c>
      <c r="F170">
        <v>474.07867431640602</v>
      </c>
      <c r="G170">
        <v>468.944580078125</v>
      </c>
      <c r="I170" s="19">
        <f t="shared" si="18"/>
        <v>228.84143066406295</v>
      </c>
      <c r="J170" s="19">
        <f t="shared" si="19"/>
        <v>106.24157714843795</v>
      </c>
      <c r="K170" s="19">
        <f t="shared" si="20"/>
        <v>154.4723266601564</v>
      </c>
      <c r="L170" s="20">
        <f t="shared" si="21"/>
        <v>1.4539724541582406</v>
      </c>
      <c r="M170" s="20">
        <f t="shared" si="23"/>
        <v>2.2672145346036809</v>
      </c>
      <c r="N170" s="18"/>
      <c r="O170" s="18"/>
      <c r="P170" s="18">
        <f t="shared" si="22"/>
        <v>0.90605675226899196</v>
      </c>
    </row>
    <row r="171" spans="1:16" x14ac:dyDescent="0.15">
      <c r="A171" s="18">
        <v>85</v>
      </c>
      <c r="B171" s="18">
        <v>169</v>
      </c>
      <c r="D171">
        <v>703.85534667968795</v>
      </c>
      <c r="E171">
        <v>575.78552246093795</v>
      </c>
      <c r="F171">
        <v>472.96585083007801</v>
      </c>
      <c r="G171">
        <v>467.97180175781301</v>
      </c>
      <c r="I171" s="19">
        <f t="shared" si="18"/>
        <v>230.88949584960994</v>
      </c>
      <c r="J171" s="19">
        <f t="shared" si="19"/>
        <v>107.81372070312494</v>
      </c>
      <c r="K171" s="19">
        <f t="shared" si="20"/>
        <v>155.4198913574225</v>
      </c>
      <c r="L171" s="20">
        <f t="shared" si="21"/>
        <v>1.4415594818899309</v>
      </c>
      <c r="M171" s="20">
        <f t="shared" si="23"/>
        <v>2.2596136456516165</v>
      </c>
      <c r="N171" s="18"/>
      <c r="O171" s="18"/>
      <c r="P171" s="18">
        <f t="shared" si="22"/>
        <v>0.56776687265740899</v>
      </c>
    </row>
    <row r="172" spans="1:16" x14ac:dyDescent="0.15">
      <c r="A172" s="18">
        <v>85.5</v>
      </c>
      <c r="B172" s="18">
        <v>170</v>
      </c>
      <c r="D172">
        <v>700.201904296875</v>
      </c>
      <c r="E172">
        <v>573.29620361328102</v>
      </c>
      <c r="F172">
        <v>473.25384521484398</v>
      </c>
      <c r="G172">
        <v>468.54626464843801</v>
      </c>
      <c r="I172" s="19">
        <f t="shared" si="18"/>
        <v>226.94805908203102</v>
      </c>
      <c r="J172" s="19">
        <f t="shared" si="19"/>
        <v>104.74993896484301</v>
      </c>
      <c r="K172" s="19">
        <f t="shared" si="20"/>
        <v>153.62310180664093</v>
      </c>
      <c r="L172" s="20">
        <f t="shared" si="21"/>
        <v>1.4665698455270806</v>
      </c>
      <c r="M172" s="20">
        <f t="shared" si="23"/>
        <v>2.289436092605011</v>
      </c>
      <c r="N172" s="18"/>
      <c r="O172" s="18"/>
      <c r="P172" s="18">
        <f t="shared" si="22"/>
        <v>1.8950631998648353</v>
      </c>
    </row>
    <row r="173" spans="1:16" x14ac:dyDescent="0.15">
      <c r="A173" s="18">
        <v>86</v>
      </c>
      <c r="B173" s="18">
        <v>171</v>
      </c>
      <c r="D173">
        <v>703.07360839843795</v>
      </c>
      <c r="E173">
        <v>576.05914306640602</v>
      </c>
      <c r="F173">
        <v>473.29241943359398</v>
      </c>
      <c r="G173">
        <v>467.75360107421898</v>
      </c>
      <c r="I173" s="19">
        <f t="shared" si="18"/>
        <v>229.78118896484398</v>
      </c>
      <c r="J173" s="19">
        <f t="shared" si="19"/>
        <v>108.30554199218705</v>
      </c>
      <c r="K173" s="19">
        <f t="shared" si="20"/>
        <v>153.96730957031303</v>
      </c>
      <c r="L173" s="20">
        <f t="shared" si="21"/>
        <v>1.4216013948890993</v>
      </c>
      <c r="M173" s="20">
        <f t="shared" si="23"/>
        <v>2.2492797252832752</v>
      </c>
      <c r="N173" s="18"/>
      <c r="O173" s="18"/>
      <c r="P173" s="18">
        <f t="shared" si="22"/>
        <v>0.10783900114544011</v>
      </c>
    </row>
    <row r="174" spans="1:16" x14ac:dyDescent="0.15">
      <c r="A174" s="18">
        <v>86.5</v>
      </c>
      <c r="B174" s="18">
        <v>172</v>
      </c>
      <c r="D174">
        <v>699.9541015625</v>
      </c>
      <c r="E174">
        <v>572.71569824218795</v>
      </c>
      <c r="F174">
        <v>473.60711669921898</v>
      </c>
      <c r="G174">
        <v>468.28054809570301</v>
      </c>
      <c r="I174" s="19">
        <f t="shared" si="18"/>
        <v>226.34698486328102</v>
      </c>
      <c r="J174" s="19">
        <f t="shared" si="19"/>
        <v>104.43515014648494</v>
      </c>
      <c r="K174" s="19">
        <f t="shared" si="20"/>
        <v>153.24237976074158</v>
      </c>
      <c r="L174" s="20">
        <f t="shared" si="21"/>
        <v>1.4673448503286266</v>
      </c>
      <c r="M174" s="20">
        <f t="shared" si="23"/>
        <v>2.2998352640390478</v>
      </c>
      <c r="N174" s="18"/>
      <c r="O174" s="18"/>
      <c r="P174" s="18">
        <f t="shared" si="22"/>
        <v>2.3578951757911542</v>
      </c>
    </row>
    <row r="175" spans="1:16" x14ac:dyDescent="0.15">
      <c r="A175" s="18">
        <v>87</v>
      </c>
      <c r="B175" s="18">
        <v>173</v>
      </c>
      <c r="D175">
        <v>699.900634765625</v>
      </c>
      <c r="E175">
        <v>575.50817871093795</v>
      </c>
      <c r="F175">
        <v>473.57049560546898</v>
      </c>
      <c r="G175">
        <v>467.86145019531301</v>
      </c>
      <c r="I175" s="19">
        <f t="shared" si="18"/>
        <v>226.33013916015602</v>
      </c>
      <c r="J175" s="19">
        <f t="shared" si="19"/>
        <v>107.64672851562494</v>
      </c>
      <c r="K175" s="19">
        <f t="shared" si="20"/>
        <v>150.97742919921856</v>
      </c>
      <c r="L175" s="20">
        <f t="shared" si="21"/>
        <v>1.4025268698927915</v>
      </c>
      <c r="M175" s="20">
        <f t="shared" si="23"/>
        <v>2.2398293669194578</v>
      </c>
      <c r="N175" s="18"/>
      <c r="O175" s="18"/>
      <c r="P175" s="18">
        <f t="shared" si="22"/>
        <v>-0.31276451159418628</v>
      </c>
    </row>
    <row r="176" spans="1:16" x14ac:dyDescent="0.15">
      <c r="A176" s="18">
        <v>87.5</v>
      </c>
      <c r="B176" s="18">
        <v>174</v>
      </c>
      <c r="D176">
        <v>700.33142089843795</v>
      </c>
      <c r="E176">
        <v>574.314453125</v>
      </c>
      <c r="F176">
        <v>472.73379516601602</v>
      </c>
      <c r="G176">
        <v>467.40524291992199</v>
      </c>
      <c r="I176" s="19">
        <f t="shared" si="18"/>
        <v>227.59762573242193</v>
      </c>
      <c r="J176" s="19">
        <f t="shared" si="19"/>
        <v>106.90921020507801</v>
      </c>
      <c r="K176" s="19">
        <f t="shared" si="20"/>
        <v>152.76117858886732</v>
      </c>
      <c r="L176" s="20">
        <f t="shared" si="21"/>
        <v>1.428886980792712</v>
      </c>
      <c r="M176" s="20">
        <f t="shared" si="23"/>
        <v>2.2710015611356233</v>
      </c>
      <c r="N176" s="18"/>
      <c r="O176" s="18"/>
      <c r="P176" s="18">
        <f t="shared" si="22"/>
        <v>1.0746045047300652</v>
      </c>
    </row>
    <row r="177" spans="1:16" x14ac:dyDescent="0.15">
      <c r="A177" s="18">
        <v>88</v>
      </c>
      <c r="B177" s="18">
        <v>175</v>
      </c>
      <c r="D177">
        <v>683.84149169921898</v>
      </c>
      <c r="E177">
        <v>568.09118652343795</v>
      </c>
      <c r="F177">
        <v>474.24392700195301</v>
      </c>
      <c r="G177">
        <v>468.61355590820301</v>
      </c>
      <c r="I177" s="19">
        <f t="shared" si="18"/>
        <v>209.59756469726597</v>
      </c>
      <c r="J177" s="19">
        <f t="shared" si="19"/>
        <v>99.477630615234943</v>
      </c>
      <c r="K177" s="19">
        <f t="shared" si="20"/>
        <v>139.96322326660152</v>
      </c>
      <c r="L177" s="20">
        <f t="shared" si="21"/>
        <v>1.4069818752314174</v>
      </c>
      <c r="M177" s="20">
        <f t="shared" si="23"/>
        <v>2.253908538890574</v>
      </c>
      <c r="N177" s="18"/>
      <c r="O177" s="18"/>
      <c r="P177" s="18">
        <f t="shared" si="22"/>
        <v>0.31385185146240691</v>
      </c>
    </row>
    <row r="178" spans="1:16" x14ac:dyDescent="0.15">
      <c r="A178" s="18">
        <v>88.5</v>
      </c>
      <c r="B178" s="18">
        <v>176</v>
      </c>
      <c r="D178">
        <v>684.45721435546898</v>
      </c>
      <c r="E178">
        <v>568.29180908203102</v>
      </c>
      <c r="F178">
        <v>472.97378540039102</v>
      </c>
      <c r="G178">
        <v>467.52252197265602</v>
      </c>
      <c r="I178" s="19">
        <f t="shared" si="18"/>
        <v>211.48342895507795</v>
      </c>
      <c r="J178" s="19">
        <f t="shared" si="19"/>
        <v>100.769287109375</v>
      </c>
      <c r="K178" s="19">
        <f t="shared" si="20"/>
        <v>140.94492797851547</v>
      </c>
      <c r="L178" s="20">
        <f t="shared" si="21"/>
        <v>1.3986893429694884</v>
      </c>
      <c r="M178" s="20">
        <f t="shared" si="23"/>
        <v>2.2504280899448905</v>
      </c>
      <c r="N178" s="18"/>
      <c r="O178" s="18"/>
      <c r="P178" s="18">
        <f t="shared" si="22"/>
        <v>0.15894883126899606</v>
      </c>
    </row>
    <row r="179" spans="1:16" x14ac:dyDescent="0.15">
      <c r="A179" s="18">
        <v>89</v>
      </c>
      <c r="B179" s="18">
        <v>177</v>
      </c>
      <c r="D179">
        <v>680.1396484375</v>
      </c>
      <c r="E179">
        <v>566.06286621093795</v>
      </c>
      <c r="F179">
        <v>474.12469482421898</v>
      </c>
      <c r="G179">
        <v>468.86047363281301</v>
      </c>
      <c r="I179" s="19">
        <f t="shared" si="18"/>
        <v>206.01495361328102</v>
      </c>
      <c r="J179" s="19">
        <f t="shared" si="19"/>
        <v>97.202392578124943</v>
      </c>
      <c r="K179" s="19">
        <f t="shared" si="20"/>
        <v>137.97327880859356</v>
      </c>
      <c r="L179" s="20">
        <f t="shared" si="21"/>
        <v>1.4194432374460293</v>
      </c>
      <c r="M179" s="20">
        <f t="shared" si="23"/>
        <v>2.2759940677376767</v>
      </c>
      <c r="N179" s="18"/>
      <c r="O179" s="18"/>
      <c r="P179" s="18">
        <f t="shared" si="22"/>
        <v>1.2968041011220008</v>
      </c>
    </row>
    <row r="180" spans="1:16" x14ac:dyDescent="0.15">
      <c r="A180" s="18">
        <v>89.5</v>
      </c>
      <c r="B180" s="18">
        <v>178</v>
      </c>
      <c r="D180">
        <v>690.26226806640602</v>
      </c>
      <c r="E180">
        <v>571.18487548828102</v>
      </c>
      <c r="F180">
        <v>473.73034667968801</v>
      </c>
      <c r="G180">
        <v>468.18655395507801</v>
      </c>
      <c r="I180" s="19">
        <f t="shared" si="18"/>
        <v>216.53192138671801</v>
      </c>
      <c r="J180" s="19">
        <f t="shared" si="19"/>
        <v>102.99832153320301</v>
      </c>
      <c r="K180" s="19">
        <f t="shared" si="20"/>
        <v>144.43309631347591</v>
      </c>
      <c r="L180" s="20">
        <f t="shared" si="21"/>
        <v>1.4022859223673445</v>
      </c>
      <c r="M180" s="20">
        <f t="shared" si="23"/>
        <v>2.2636488359752369</v>
      </c>
      <c r="N180" s="18"/>
      <c r="O180" s="18"/>
      <c r="P180" s="18">
        <f t="shared" si="22"/>
        <v>0.74735955680215205</v>
      </c>
    </row>
    <row r="181" spans="1:16" x14ac:dyDescent="0.15">
      <c r="A181" s="18">
        <v>90</v>
      </c>
      <c r="B181" s="18">
        <v>179</v>
      </c>
      <c r="D181">
        <v>693.94781494140602</v>
      </c>
      <c r="E181">
        <v>572.15783691406295</v>
      </c>
      <c r="F181">
        <v>473.64028930664102</v>
      </c>
      <c r="G181">
        <v>468.64126586914102</v>
      </c>
      <c r="I181" s="19">
        <f t="shared" si="18"/>
        <v>220.307525634765</v>
      </c>
      <c r="J181" s="19">
        <f t="shared" si="19"/>
        <v>103.51657104492193</v>
      </c>
      <c r="K181" s="19">
        <f t="shared" si="20"/>
        <v>147.84592590331965</v>
      </c>
      <c r="L181" s="20">
        <f t="shared" si="21"/>
        <v>1.4282343822918999</v>
      </c>
      <c r="M181" s="20">
        <f t="shared" si="23"/>
        <v>2.2944093792160376</v>
      </c>
      <c r="N181" s="18"/>
      <c r="O181" s="18"/>
      <c r="P181" s="18">
        <f t="shared" si="22"/>
        <v>2.1164073794112457</v>
      </c>
    </row>
    <row r="182" spans="1:16" x14ac:dyDescent="0.15">
      <c r="A182" s="18">
        <v>90.5</v>
      </c>
      <c r="B182" s="18">
        <v>180</v>
      </c>
      <c r="D182">
        <v>693.71826171875</v>
      </c>
      <c r="E182">
        <v>574.16857910156295</v>
      </c>
      <c r="F182">
        <v>473.499755859375</v>
      </c>
      <c r="G182">
        <v>468.06433105468801</v>
      </c>
      <c r="I182" s="19">
        <f t="shared" si="18"/>
        <v>220.218505859375</v>
      </c>
      <c r="J182" s="19">
        <f t="shared" si="19"/>
        <v>106.10424804687494</v>
      </c>
      <c r="K182" s="19">
        <f t="shared" si="20"/>
        <v>145.94553222656253</v>
      </c>
      <c r="L182" s="20">
        <f t="shared" si="21"/>
        <v>1.375491885697983</v>
      </c>
      <c r="M182" s="20">
        <f t="shared" si="23"/>
        <v>2.2464789659383659</v>
      </c>
      <c r="N182" s="18"/>
      <c r="O182" s="18"/>
      <c r="P182" s="18">
        <f t="shared" si="22"/>
        <v>-1.6813331967918572E-2</v>
      </c>
    </row>
    <row r="183" spans="1:16" x14ac:dyDescent="0.15">
      <c r="A183" s="18">
        <v>91</v>
      </c>
      <c r="B183" s="18">
        <v>181</v>
      </c>
      <c r="D183">
        <v>693.41003417968795</v>
      </c>
      <c r="E183">
        <v>572.81512451171898</v>
      </c>
      <c r="F183">
        <v>472.87777709960898</v>
      </c>
      <c r="G183">
        <v>467.59030151367199</v>
      </c>
      <c r="I183" s="19">
        <f t="shared" si="18"/>
        <v>220.53225708007898</v>
      </c>
      <c r="J183" s="19">
        <f t="shared" si="19"/>
        <v>105.22482299804699</v>
      </c>
      <c r="K183" s="19">
        <f t="shared" si="20"/>
        <v>146.8748809814461</v>
      </c>
      <c r="L183" s="20">
        <f t="shared" si="21"/>
        <v>1.3958197010620979</v>
      </c>
      <c r="M183" s="20">
        <f t="shared" si="23"/>
        <v>2.2716188646187261</v>
      </c>
      <c r="N183" s="18"/>
      <c r="O183" s="18"/>
      <c r="P183" s="18">
        <f t="shared" si="22"/>
        <v>1.1020785965500643</v>
      </c>
    </row>
    <row r="184" spans="1:16" x14ac:dyDescent="0.15">
      <c r="A184" s="18">
        <v>91.5</v>
      </c>
      <c r="B184" s="18">
        <v>182</v>
      </c>
      <c r="D184">
        <v>698.88928222656295</v>
      </c>
      <c r="E184">
        <v>576.04211425781295</v>
      </c>
      <c r="F184">
        <v>474.23553466796898</v>
      </c>
      <c r="G184">
        <v>468.64572143554699</v>
      </c>
      <c r="I184" s="19">
        <f t="shared" si="18"/>
        <v>224.65374755859398</v>
      </c>
      <c r="J184" s="19">
        <f t="shared" si="19"/>
        <v>107.39639282226597</v>
      </c>
      <c r="K184" s="19">
        <f t="shared" si="20"/>
        <v>149.47627258300781</v>
      </c>
      <c r="L184" s="20">
        <f t="shared" si="21"/>
        <v>1.3918183716875976</v>
      </c>
      <c r="M184" s="20">
        <f t="shared" si="23"/>
        <v>2.2724296185604707</v>
      </c>
      <c r="N184" s="18"/>
      <c r="O184" s="18"/>
      <c r="P184" s="18">
        <f t="shared" si="22"/>
        <v>1.1381625145071728</v>
      </c>
    </row>
    <row r="185" spans="1:16" x14ac:dyDescent="0.15">
      <c r="A185" s="18">
        <v>92</v>
      </c>
      <c r="B185" s="18">
        <v>183</v>
      </c>
      <c r="D185">
        <v>700.38677978515602</v>
      </c>
      <c r="E185">
        <v>577.12518310546898</v>
      </c>
      <c r="F185">
        <v>473.19396972656301</v>
      </c>
      <c r="G185">
        <v>467.70806884765602</v>
      </c>
      <c r="I185" s="19">
        <f t="shared" si="18"/>
        <v>227.19281005859301</v>
      </c>
      <c r="J185" s="19">
        <f t="shared" si="19"/>
        <v>109.41711425781295</v>
      </c>
      <c r="K185" s="19">
        <f t="shared" si="20"/>
        <v>150.60083007812395</v>
      </c>
      <c r="L185" s="20">
        <f t="shared" si="21"/>
        <v>1.3763919026713891</v>
      </c>
      <c r="M185" s="20">
        <f t="shared" si="23"/>
        <v>2.2618152328605077</v>
      </c>
      <c r="N185" s="18"/>
      <c r="O185" s="18"/>
      <c r="P185" s="18">
        <f t="shared" si="22"/>
        <v>0.66575207893356625</v>
      </c>
    </row>
    <row r="186" spans="1:16" x14ac:dyDescent="0.15">
      <c r="A186" s="18">
        <v>92.5</v>
      </c>
      <c r="B186" s="18">
        <v>184</v>
      </c>
      <c r="D186">
        <v>695.73016357421898</v>
      </c>
      <c r="E186">
        <v>574.56414794921898</v>
      </c>
      <c r="F186">
        <v>472.32012939453102</v>
      </c>
      <c r="G186">
        <v>467.18753051757801</v>
      </c>
      <c r="I186" s="19">
        <f t="shared" si="18"/>
        <v>223.41003417968795</v>
      </c>
      <c r="J186" s="19">
        <f t="shared" si="19"/>
        <v>107.37661743164097</v>
      </c>
      <c r="K186" s="19">
        <f t="shared" si="20"/>
        <v>148.24640197753928</v>
      </c>
      <c r="L186" s="20">
        <f t="shared" si="21"/>
        <v>1.3806208979521746</v>
      </c>
      <c r="M186" s="20">
        <f t="shared" si="23"/>
        <v>2.2708563114575382</v>
      </c>
      <c r="N186" s="18"/>
      <c r="O186" s="18"/>
      <c r="P186" s="18">
        <f t="shared" si="22"/>
        <v>1.0681399324382013</v>
      </c>
    </row>
    <row r="187" spans="1:16" x14ac:dyDescent="0.15">
      <c r="A187" s="18">
        <v>93</v>
      </c>
      <c r="B187" s="18">
        <v>185</v>
      </c>
      <c r="D187">
        <v>695.37359619140602</v>
      </c>
      <c r="E187">
        <v>574.00689697265602</v>
      </c>
      <c r="F187">
        <v>472.89212036132801</v>
      </c>
      <c r="G187">
        <v>467.81741333007801</v>
      </c>
      <c r="I187" s="19">
        <f t="shared" si="18"/>
        <v>222.48147583007801</v>
      </c>
      <c r="J187" s="19">
        <f t="shared" si="19"/>
        <v>106.18948364257801</v>
      </c>
      <c r="K187" s="19">
        <f t="shared" si="20"/>
        <v>148.14883728027343</v>
      </c>
      <c r="L187" s="20">
        <f t="shared" si="21"/>
        <v>1.3951366199211019</v>
      </c>
      <c r="M187" s="20">
        <f t="shared" si="23"/>
        <v>2.2901841167427106</v>
      </c>
      <c r="N187" s="18"/>
      <c r="O187" s="18"/>
      <c r="P187" s="18">
        <f t="shared" si="22"/>
        <v>1.9283552262429104</v>
      </c>
    </row>
    <row r="188" spans="1:16" x14ac:dyDescent="0.15">
      <c r="A188" s="18">
        <v>93.5</v>
      </c>
      <c r="B188" s="18">
        <v>186</v>
      </c>
      <c r="D188">
        <v>695.08740234375</v>
      </c>
      <c r="E188">
        <v>575.02642822265602</v>
      </c>
      <c r="F188">
        <v>472.38247680664102</v>
      </c>
      <c r="G188">
        <v>467.22711181640602</v>
      </c>
      <c r="I188" s="19">
        <f t="shared" si="18"/>
        <v>222.70492553710898</v>
      </c>
      <c r="J188" s="19">
        <f t="shared" si="19"/>
        <v>107.79931640625</v>
      </c>
      <c r="K188" s="19">
        <f t="shared" si="20"/>
        <v>147.24540405273399</v>
      </c>
      <c r="L188" s="20">
        <f t="shared" si="21"/>
        <v>1.3659215008175782</v>
      </c>
      <c r="M188" s="20">
        <f t="shared" si="23"/>
        <v>2.2657810809554322</v>
      </c>
      <c r="N188" s="18"/>
      <c r="O188" s="18"/>
      <c r="P188" s="18">
        <f t="shared" si="22"/>
        <v>0.84225857482513511</v>
      </c>
    </row>
    <row r="189" spans="1:16" x14ac:dyDescent="0.15">
      <c r="A189" s="18">
        <v>94</v>
      </c>
      <c r="B189" s="18">
        <v>187</v>
      </c>
      <c r="D189">
        <v>693.53582763671898</v>
      </c>
      <c r="E189">
        <v>574.284912109375</v>
      </c>
      <c r="F189">
        <v>473.56555175781301</v>
      </c>
      <c r="G189">
        <v>467.65216064453102</v>
      </c>
      <c r="I189" s="19">
        <f t="shared" si="18"/>
        <v>219.97027587890597</v>
      </c>
      <c r="J189" s="19">
        <f t="shared" si="19"/>
        <v>106.63275146484398</v>
      </c>
      <c r="K189" s="19">
        <f t="shared" si="20"/>
        <v>145.32734985351519</v>
      </c>
      <c r="L189" s="20">
        <f t="shared" si="21"/>
        <v>1.3628772385323709</v>
      </c>
      <c r="M189" s="20">
        <f t="shared" si="23"/>
        <v>2.2675489019864701</v>
      </c>
      <c r="N189" s="18"/>
      <c r="O189" s="18"/>
      <c r="P189" s="18">
        <f t="shared" si="22"/>
        <v>0.92093831446298424</v>
      </c>
    </row>
    <row r="190" spans="1:16" x14ac:dyDescent="0.15">
      <c r="A190" s="18"/>
      <c r="B190" s="18"/>
      <c r="D190">
        <v>693.72265625</v>
      </c>
      <c r="E190">
        <v>576.05596923828102</v>
      </c>
      <c r="F190">
        <v>473.67492675781301</v>
      </c>
      <c r="G190">
        <v>468.796142578125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B1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654.28515625</v>
      </c>
      <c r="E2">
        <v>536.73840332031295</v>
      </c>
      <c r="F2">
        <v>482.53866577148398</v>
      </c>
      <c r="G2">
        <v>476.08114624023398</v>
      </c>
      <c r="I2" s="7">
        <f t="shared" ref="I2:J65" si="0">D2-F2</f>
        <v>171.74649047851602</v>
      </c>
      <c r="J2" s="7">
        <f t="shared" si="0"/>
        <v>60.657257080078978</v>
      </c>
      <c r="K2" s="7">
        <f t="shared" ref="K2:K65" si="1">I2-0.7*J2</f>
        <v>129.28641052246076</v>
      </c>
      <c r="L2" s="8">
        <f t="shared" ref="L2:L65" si="2">K2/J2</f>
        <v>2.1314252695564258</v>
      </c>
      <c r="M2" s="8"/>
      <c r="N2" s="18">
        <f>LINEST(V64:V104,U64:U104)</f>
        <v>-7.4018095964323858E-3</v>
      </c>
      <c r="O2" s="9">
        <f>AVERAGE(M38:M45)</f>
        <v>2.0682500392072423</v>
      </c>
    </row>
    <row r="3" spans="1:16" x14ac:dyDescent="0.15">
      <c r="A3" s="6">
        <v>1</v>
      </c>
      <c r="B3" s="6">
        <v>1</v>
      </c>
      <c r="C3" s="6" t="s">
        <v>7</v>
      </c>
      <c r="D3">
        <v>658.41070556640602</v>
      </c>
      <c r="E3">
        <v>537.39636230468795</v>
      </c>
      <c r="F3">
        <v>481.33126831054699</v>
      </c>
      <c r="G3">
        <v>475.00476074218801</v>
      </c>
      <c r="I3" s="7">
        <f t="shared" si="0"/>
        <v>177.07943725585903</v>
      </c>
      <c r="J3" s="7">
        <f t="shared" si="0"/>
        <v>62.391601562499943</v>
      </c>
      <c r="K3" s="7">
        <f t="shared" si="1"/>
        <v>133.40531616210907</v>
      </c>
      <c r="L3" s="8">
        <f t="shared" si="2"/>
        <v>2.138193487924366</v>
      </c>
      <c r="M3" s="8"/>
      <c r="N3" s="18"/>
    </row>
    <row r="4" spans="1:16" ht="15" x14ac:dyDescent="0.15">
      <c r="A4" s="6">
        <v>1.5</v>
      </c>
      <c r="B4" s="6">
        <v>2</v>
      </c>
      <c r="D4">
        <v>662.16613769531295</v>
      </c>
      <c r="E4">
        <v>537.74951171875</v>
      </c>
      <c r="F4">
        <v>481.26150512695301</v>
      </c>
      <c r="G4">
        <v>475.02136230468801</v>
      </c>
      <c r="I4" s="7">
        <f t="shared" si="0"/>
        <v>180.90463256835994</v>
      </c>
      <c r="J4" s="7">
        <f t="shared" si="0"/>
        <v>62.728149414061988</v>
      </c>
      <c r="K4" s="7">
        <f t="shared" si="1"/>
        <v>136.99492797851656</v>
      </c>
      <c r="L4" s="8">
        <f t="shared" si="2"/>
        <v>2.1839465895004695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668.1484375</v>
      </c>
      <c r="E5">
        <v>540.55267333984398</v>
      </c>
      <c r="F5">
        <v>481.93356323242199</v>
      </c>
      <c r="G5">
        <v>476.04983520507801</v>
      </c>
      <c r="I5" s="7">
        <f t="shared" si="0"/>
        <v>186.21487426757801</v>
      </c>
      <c r="J5" s="7">
        <f t="shared" si="0"/>
        <v>64.502838134765966</v>
      </c>
      <c r="K5" s="7">
        <f t="shared" si="1"/>
        <v>141.06288757324182</v>
      </c>
      <c r="L5" s="8">
        <f t="shared" si="2"/>
        <v>2.1869252834816155</v>
      </c>
      <c r="M5" s="8"/>
      <c r="N5" s="18">
        <f>RSQ(V64:V104,U64:U104)</f>
        <v>0.96686204686908273</v>
      </c>
    </row>
    <row r="6" spans="1:16" x14ac:dyDescent="0.15">
      <c r="A6" s="6">
        <v>2.5</v>
      </c>
      <c r="B6" s="6">
        <v>4</v>
      </c>
      <c r="C6" s="6" t="s">
        <v>5</v>
      </c>
      <c r="D6">
        <v>668.130126953125</v>
      </c>
      <c r="E6">
        <v>541.84826660156295</v>
      </c>
      <c r="F6">
        <v>481.35311889648398</v>
      </c>
      <c r="G6">
        <v>474.85809326171898</v>
      </c>
      <c r="I6" s="7">
        <f t="shared" si="0"/>
        <v>186.77700805664102</v>
      </c>
      <c r="J6" s="7">
        <f t="shared" si="0"/>
        <v>66.990173339843977</v>
      </c>
      <c r="K6" s="7">
        <f t="shared" si="1"/>
        <v>139.88388671875023</v>
      </c>
      <c r="L6" s="8">
        <f t="shared" si="2"/>
        <v>2.0881254629557886</v>
      </c>
      <c r="M6" s="8">
        <f t="shared" ref="M6:M22" si="3">L6+ABS($N$2)*A6</f>
        <v>2.1066299869468694</v>
      </c>
      <c r="P6" s="6">
        <f t="shared" ref="P6:P69" si="4">(M6-$O$2)/$O$2*100</f>
        <v>1.8556725256651343</v>
      </c>
    </row>
    <row r="7" spans="1:16" x14ac:dyDescent="0.15">
      <c r="A7" s="6">
        <v>3</v>
      </c>
      <c r="B7" s="6">
        <v>5</v>
      </c>
      <c r="C7" s="6" t="s">
        <v>8</v>
      </c>
      <c r="D7">
        <v>663.55267333984398</v>
      </c>
      <c r="E7">
        <v>538.52978515625</v>
      </c>
      <c r="F7">
        <v>481.01187133789102</v>
      </c>
      <c r="G7">
        <v>475.12576293945301</v>
      </c>
      <c r="I7" s="7">
        <f t="shared" si="0"/>
        <v>182.54080200195295</v>
      </c>
      <c r="J7" s="7">
        <f t="shared" si="0"/>
        <v>63.404022216796989</v>
      </c>
      <c r="K7" s="7">
        <f t="shared" si="1"/>
        <v>138.15798645019507</v>
      </c>
      <c r="L7" s="8">
        <f t="shared" si="2"/>
        <v>2.1790098107308129</v>
      </c>
      <c r="M7" s="8">
        <f t="shared" si="3"/>
        <v>2.2012152395201099</v>
      </c>
      <c r="P7" s="6">
        <f t="shared" si="4"/>
        <v>6.4288745457407561</v>
      </c>
    </row>
    <row r="8" spans="1:16" x14ac:dyDescent="0.15">
      <c r="A8" s="6">
        <v>3.5</v>
      </c>
      <c r="B8" s="6">
        <v>6</v>
      </c>
      <c r="D8">
        <v>660.34271240234398</v>
      </c>
      <c r="E8">
        <v>538.25836181640602</v>
      </c>
      <c r="F8">
        <v>481.89700317382801</v>
      </c>
      <c r="G8">
        <v>475.22781372070301</v>
      </c>
      <c r="I8" s="7">
        <f t="shared" si="0"/>
        <v>178.44570922851597</v>
      </c>
      <c r="J8" s="7">
        <f t="shared" si="0"/>
        <v>63.030548095703011</v>
      </c>
      <c r="K8" s="7">
        <f t="shared" si="1"/>
        <v>134.32432556152386</v>
      </c>
      <c r="L8" s="8">
        <f t="shared" si="2"/>
        <v>2.1310988024024682</v>
      </c>
      <c r="M8" s="8">
        <f t="shared" si="3"/>
        <v>2.1570051359899813</v>
      </c>
      <c r="P8" s="6">
        <f t="shared" si="4"/>
        <v>4.291313675824167</v>
      </c>
    </row>
    <row r="9" spans="1:16" x14ac:dyDescent="0.15">
      <c r="A9" s="6">
        <v>4</v>
      </c>
      <c r="B9" s="6">
        <v>7</v>
      </c>
      <c r="D9">
        <v>664.29888916015602</v>
      </c>
      <c r="E9">
        <v>539.584716796875</v>
      </c>
      <c r="F9">
        <v>481.34457397460898</v>
      </c>
      <c r="G9">
        <v>474.68960571289102</v>
      </c>
      <c r="I9" s="7">
        <f t="shared" si="0"/>
        <v>182.95431518554705</v>
      </c>
      <c r="J9" s="7">
        <f t="shared" si="0"/>
        <v>64.895111083983977</v>
      </c>
      <c r="K9" s="7">
        <f t="shared" si="1"/>
        <v>137.52773742675828</v>
      </c>
      <c r="L9" s="8">
        <f t="shared" si="2"/>
        <v>2.1192310966041314</v>
      </c>
      <c r="M9" s="8">
        <f t="shared" si="3"/>
        <v>2.1488383349898612</v>
      </c>
      <c r="P9" s="6">
        <f t="shared" si="4"/>
        <v>3.8964484107302777</v>
      </c>
    </row>
    <row r="10" spans="1:16" x14ac:dyDescent="0.15">
      <c r="A10" s="6">
        <v>4.5</v>
      </c>
      <c r="B10" s="6">
        <v>8</v>
      </c>
      <c r="D10">
        <v>664.93328857421898</v>
      </c>
      <c r="E10">
        <v>538.37145996093795</v>
      </c>
      <c r="F10">
        <v>479.84622192382801</v>
      </c>
      <c r="G10">
        <v>473.91790771484398</v>
      </c>
      <c r="I10" s="7">
        <f t="shared" si="0"/>
        <v>185.08706665039097</v>
      </c>
      <c r="J10" s="7">
        <f t="shared" si="0"/>
        <v>64.453552246093977</v>
      </c>
      <c r="K10" s="7">
        <f t="shared" si="1"/>
        <v>139.96958007812518</v>
      </c>
      <c r="L10" s="8">
        <f t="shared" si="2"/>
        <v>2.1716348471174856</v>
      </c>
      <c r="M10" s="8">
        <f t="shared" si="3"/>
        <v>2.2049429903014315</v>
      </c>
      <c r="P10" s="6">
        <f t="shared" si="4"/>
        <v>6.609111495367527</v>
      </c>
    </row>
    <row r="11" spans="1:16" x14ac:dyDescent="0.15">
      <c r="A11" s="6">
        <v>5</v>
      </c>
      <c r="B11" s="6">
        <v>9</v>
      </c>
      <c r="D11">
        <v>651.54870605468795</v>
      </c>
      <c r="E11">
        <v>534.96337890625</v>
      </c>
      <c r="F11">
        <v>480.70193481445301</v>
      </c>
      <c r="G11">
        <v>474.67584228515602</v>
      </c>
      <c r="I11" s="7">
        <f t="shared" si="0"/>
        <v>170.84677124023494</v>
      </c>
      <c r="J11" s="7">
        <f t="shared" si="0"/>
        <v>60.287536621093977</v>
      </c>
      <c r="K11" s="7">
        <f t="shared" si="1"/>
        <v>128.64549560546916</v>
      </c>
      <c r="L11" s="8">
        <f t="shared" si="2"/>
        <v>2.1338655187390332</v>
      </c>
      <c r="M11" s="8">
        <f t="shared" si="3"/>
        <v>2.1708745667211953</v>
      </c>
      <c r="P11" s="6">
        <f t="shared" si="4"/>
        <v>4.9619013933774117</v>
      </c>
    </row>
    <row r="12" spans="1:16" x14ac:dyDescent="0.15">
      <c r="A12" s="6">
        <v>5.5</v>
      </c>
      <c r="B12" s="6">
        <v>10</v>
      </c>
      <c r="D12">
        <v>648.18640136718795</v>
      </c>
      <c r="E12">
        <v>533.43035888671898</v>
      </c>
      <c r="F12">
        <v>481.16043090820301</v>
      </c>
      <c r="G12">
        <v>474.93734741210898</v>
      </c>
      <c r="I12" s="7">
        <f t="shared" si="0"/>
        <v>167.02597045898494</v>
      </c>
      <c r="J12" s="7">
        <f t="shared" si="0"/>
        <v>58.49301147461</v>
      </c>
      <c r="K12" s="7">
        <f t="shared" si="1"/>
        <v>126.08086242675795</v>
      </c>
      <c r="L12" s="8">
        <f t="shared" si="2"/>
        <v>2.155485916150611</v>
      </c>
      <c r="M12" s="8">
        <f t="shared" si="3"/>
        <v>2.1961958689309893</v>
      </c>
      <c r="P12" s="6">
        <f t="shared" si="4"/>
        <v>6.186187709334626</v>
      </c>
    </row>
    <row r="13" spans="1:16" x14ac:dyDescent="0.15">
      <c r="A13" s="6">
        <v>6</v>
      </c>
      <c r="B13" s="6">
        <v>11</v>
      </c>
      <c r="D13">
        <v>652.431640625</v>
      </c>
      <c r="E13">
        <v>534.484619140625</v>
      </c>
      <c r="F13">
        <v>481.29946899414102</v>
      </c>
      <c r="G13">
        <v>474.12149047851602</v>
      </c>
      <c r="I13" s="7">
        <f t="shared" si="0"/>
        <v>171.13217163085898</v>
      </c>
      <c r="J13" s="7">
        <f t="shared" si="0"/>
        <v>60.363128662108977</v>
      </c>
      <c r="K13" s="7">
        <f t="shared" si="1"/>
        <v>128.8779815673827</v>
      </c>
      <c r="L13" s="8">
        <f t="shared" si="2"/>
        <v>2.135044760333666</v>
      </c>
      <c r="M13" s="8">
        <f t="shared" si="3"/>
        <v>2.1794556179122604</v>
      </c>
      <c r="P13" s="6">
        <f t="shared" si="4"/>
        <v>5.3767956773564523</v>
      </c>
    </row>
    <row r="14" spans="1:16" x14ac:dyDescent="0.15">
      <c r="A14" s="6">
        <v>6.5</v>
      </c>
      <c r="B14" s="6">
        <v>12</v>
      </c>
      <c r="D14">
        <v>651.56115722656295</v>
      </c>
      <c r="E14">
        <v>532.301513671875</v>
      </c>
      <c r="F14">
        <v>480.32699584960898</v>
      </c>
      <c r="G14">
        <v>473.41860961914102</v>
      </c>
      <c r="I14" s="7">
        <f t="shared" si="0"/>
        <v>171.23416137695398</v>
      </c>
      <c r="J14" s="7">
        <f t="shared" si="0"/>
        <v>58.882904052733977</v>
      </c>
      <c r="K14" s="7">
        <f t="shared" si="1"/>
        <v>130.0161285400402</v>
      </c>
      <c r="L14" s="8">
        <f t="shared" si="2"/>
        <v>2.2080454527786397</v>
      </c>
      <c r="M14" s="8">
        <f t="shared" si="3"/>
        <v>2.2561572151554503</v>
      </c>
      <c r="P14" s="6">
        <f t="shared" si="4"/>
        <v>9.0853220058553763</v>
      </c>
    </row>
    <row r="15" spans="1:16" x14ac:dyDescent="0.15">
      <c r="A15" s="6">
        <v>7</v>
      </c>
      <c r="B15" s="6">
        <v>13</v>
      </c>
      <c r="D15">
        <v>649.3603515625</v>
      </c>
      <c r="E15">
        <v>532.9345703125</v>
      </c>
      <c r="F15">
        <v>480.48077392578102</v>
      </c>
      <c r="G15">
        <v>474.01614379882801</v>
      </c>
      <c r="I15" s="7">
        <f t="shared" si="0"/>
        <v>168.87957763671898</v>
      </c>
      <c r="J15" s="7">
        <f t="shared" si="0"/>
        <v>58.918426513671989</v>
      </c>
      <c r="K15" s="7">
        <f t="shared" si="1"/>
        <v>127.63667907714859</v>
      </c>
      <c r="L15" s="8">
        <f t="shared" si="2"/>
        <v>2.1663287129287228</v>
      </c>
      <c r="M15" s="8">
        <f t="shared" si="3"/>
        <v>2.2181413801037495</v>
      </c>
      <c r="P15" s="6">
        <f t="shared" si="4"/>
        <v>7.2472543481232288</v>
      </c>
    </row>
    <row r="16" spans="1:16" x14ac:dyDescent="0.15">
      <c r="A16" s="6">
        <v>7.5</v>
      </c>
      <c r="B16" s="6">
        <v>14</v>
      </c>
      <c r="D16">
        <v>648.72595214843795</v>
      </c>
      <c r="E16">
        <v>532.38262939453102</v>
      </c>
      <c r="F16">
        <v>481.13241577148398</v>
      </c>
      <c r="G16">
        <v>474.652099609375</v>
      </c>
      <c r="I16" s="7">
        <f t="shared" si="0"/>
        <v>167.59353637695398</v>
      </c>
      <c r="J16" s="7">
        <f t="shared" si="0"/>
        <v>57.730529785156023</v>
      </c>
      <c r="K16" s="7">
        <f t="shared" si="1"/>
        <v>127.18216552734476</v>
      </c>
      <c r="L16" s="8">
        <f t="shared" si="2"/>
        <v>2.2030313250311884</v>
      </c>
      <c r="M16" s="8">
        <f t="shared" si="3"/>
        <v>2.2585448970044313</v>
      </c>
      <c r="P16" s="6">
        <f t="shared" si="4"/>
        <v>9.2007665509402727</v>
      </c>
    </row>
    <row r="17" spans="1:16" x14ac:dyDescent="0.15">
      <c r="A17" s="6">
        <v>8</v>
      </c>
      <c r="B17" s="6">
        <v>15</v>
      </c>
      <c r="D17">
        <v>648.04254150390602</v>
      </c>
      <c r="E17">
        <v>533.00329589843795</v>
      </c>
      <c r="F17">
        <v>480.55908203125</v>
      </c>
      <c r="G17">
        <v>474.03274536132801</v>
      </c>
      <c r="I17" s="7">
        <f t="shared" si="0"/>
        <v>167.48345947265602</v>
      </c>
      <c r="J17" s="7">
        <f t="shared" si="0"/>
        <v>58.970550537109943</v>
      </c>
      <c r="K17" s="7">
        <f t="shared" si="1"/>
        <v>126.20407409667907</v>
      </c>
      <c r="L17" s="8">
        <f t="shared" si="2"/>
        <v>2.1401203303547134</v>
      </c>
      <c r="M17" s="8">
        <f t="shared" si="3"/>
        <v>2.1993348071261725</v>
      </c>
      <c r="P17" s="6">
        <f t="shared" si="4"/>
        <v>6.3379555389335245</v>
      </c>
    </row>
    <row r="18" spans="1:16" x14ac:dyDescent="0.15">
      <c r="A18" s="6">
        <v>8.5</v>
      </c>
      <c r="B18" s="6">
        <v>16</v>
      </c>
      <c r="D18">
        <v>644.21319580078102</v>
      </c>
      <c r="E18">
        <v>533.25836181640602</v>
      </c>
      <c r="F18">
        <v>480.25485229492199</v>
      </c>
      <c r="G18">
        <v>473.35690307617199</v>
      </c>
      <c r="I18" s="7">
        <f t="shared" si="0"/>
        <v>163.95834350585903</v>
      </c>
      <c r="J18" s="7">
        <f t="shared" si="0"/>
        <v>59.901458740234034</v>
      </c>
      <c r="K18" s="7">
        <f t="shared" si="1"/>
        <v>122.02732238769522</v>
      </c>
      <c r="L18" s="8">
        <f t="shared" si="2"/>
        <v>2.0371344029679377</v>
      </c>
      <c r="M18" s="8">
        <f t="shared" si="3"/>
        <v>2.1000497845376129</v>
      </c>
      <c r="P18" s="6">
        <f t="shared" si="4"/>
        <v>1.5375193872864361</v>
      </c>
    </row>
    <row r="19" spans="1:16" x14ac:dyDescent="0.15">
      <c r="A19" s="6">
        <v>9</v>
      </c>
      <c r="B19" s="6">
        <v>17</v>
      </c>
      <c r="D19">
        <v>646.45062255859398</v>
      </c>
      <c r="E19">
        <v>533.380615234375</v>
      </c>
      <c r="F19">
        <v>479.77456665039102</v>
      </c>
      <c r="G19">
        <v>473.45989990234398</v>
      </c>
      <c r="I19" s="7">
        <f t="shared" si="0"/>
        <v>166.67605590820295</v>
      </c>
      <c r="J19" s="7">
        <f t="shared" si="0"/>
        <v>59.920715332031023</v>
      </c>
      <c r="K19" s="7">
        <f t="shared" si="1"/>
        <v>124.73155517578124</v>
      </c>
      <c r="L19" s="8">
        <f t="shared" si="2"/>
        <v>2.0816099154461387</v>
      </c>
      <c r="M19" s="8">
        <f t="shared" si="3"/>
        <v>2.1482262018140301</v>
      </c>
      <c r="P19" s="6">
        <f t="shared" si="4"/>
        <v>3.866851738943645</v>
      </c>
    </row>
    <row r="20" spans="1:16" x14ac:dyDescent="0.15">
      <c r="A20" s="6">
        <v>9.5</v>
      </c>
      <c r="B20" s="6">
        <v>18</v>
      </c>
      <c r="D20">
        <v>648.22235107421898</v>
      </c>
      <c r="E20">
        <v>531.84954833984398</v>
      </c>
      <c r="F20">
        <v>479.93402099609398</v>
      </c>
      <c r="G20">
        <v>473.61129760742199</v>
      </c>
      <c r="I20" s="7">
        <f t="shared" si="0"/>
        <v>168.288330078125</v>
      </c>
      <c r="J20" s="7">
        <f t="shared" si="0"/>
        <v>58.238250732421989</v>
      </c>
      <c r="K20" s="7">
        <f t="shared" si="1"/>
        <v>127.52155456542961</v>
      </c>
      <c r="L20" s="8">
        <f t="shared" si="2"/>
        <v>2.1896528992831974</v>
      </c>
      <c r="M20" s="8">
        <f t="shared" si="3"/>
        <v>2.259970090449305</v>
      </c>
      <c r="P20" s="6">
        <f t="shared" si="4"/>
        <v>9.2696747302153444</v>
      </c>
    </row>
    <row r="21" spans="1:16" x14ac:dyDescent="0.15">
      <c r="A21" s="6">
        <v>10</v>
      </c>
      <c r="B21" s="6">
        <v>19</v>
      </c>
      <c r="D21">
        <v>645.24066162109398</v>
      </c>
      <c r="E21">
        <v>532.661865234375</v>
      </c>
      <c r="F21">
        <v>479.74987792968801</v>
      </c>
      <c r="G21">
        <v>473.84622192382801</v>
      </c>
      <c r="I21" s="7">
        <f t="shared" si="0"/>
        <v>165.49078369140597</v>
      </c>
      <c r="J21" s="7">
        <f t="shared" si="0"/>
        <v>58.815643310546989</v>
      </c>
      <c r="K21" s="7">
        <f t="shared" si="1"/>
        <v>124.31983337402308</v>
      </c>
      <c r="L21" s="8">
        <f t="shared" si="2"/>
        <v>2.1137205405985875</v>
      </c>
      <c r="M21" s="8">
        <f t="shared" si="3"/>
        <v>2.1877386365629112</v>
      </c>
      <c r="P21" s="6">
        <f t="shared" si="4"/>
        <v>5.7772800720685007</v>
      </c>
    </row>
    <row r="22" spans="1:16" x14ac:dyDescent="0.15">
      <c r="A22" s="6">
        <v>10.5</v>
      </c>
      <c r="B22" s="6">
        <v>20</v>
      </c>
      <c r="D22">
        <v>646.54675292968795</v>
      </c>
      <c r="E22">
        <v>532.95355224609398</v>
      </c>
      <c r="F22">
        <v>480.52917480468801</v>
      </c>
      <c r="G22">
        <v>474.29284667968801</v>
      </c>
      <c r="I22" s="7">
        <f t="shared" si="0"/>
        <v>166.01757812499994</v>
      </c>
      <c r="J22" s="7">
        <f t="shared" si="0"/>
        <v>58.660705566405966</v>
      </c>
      <c r="K22" s="7">
        <f t="shared" si="1"/>
        <v>124.95508422851577</v>
      </c>
      <c r="L22" s="8">
        <f t="shared" si="2"/>
        <v>2.1301326505025115</v>
      </c>
      <c r="M22" s="8">
        <f t="shared" si="3"/>
        <v>2.2078516512650515</v>
      </c>
      <c r="P22" s="6">
        <f t="shared" si="4"/>
        <v>6.7497454085057491</v>
      </c>
    </row>
    <row r="23" spans="1:16" x14ac:dyDescent="0.15">
      <c r="A23" s="6">
        <v>11</v>
      </c>
      <c r="B23" s="6">
        <v>21</v>
      </c>
      <c r="D23">
        <v>643.26617431640602</v>
      </c>
      <c r="E23">
        <v>532.844970703125</v>
      </c>
      <c r="F23">
        <v>480.177978515625</v>
      </c>
      <c r="G23">
        <v>473.56002807617199</v>
      </c>
      <c r="I23" s="7">
        <f t="shared" si="0"/>
        <v>163.08819580078102</v>
      </c>
      <c r="J23" s="7">
        <f t="shared" si="0"/>
        <v>59.284942626953011</v>
      </c>
      <c r="K23" s="7">
        <f t="shared" si="1"/>
        <v>121.58873596191393</v>
      </c>
      <c r="L23" s="8">
        <f t="shared" si="2"/>
        <v>2.0509210361727739</v>
      </c>
      <c r="M23" s="8">
        <f>L23+ABS($N$2)*A23</f>
        <v>2.1323409417335299</v>
      </c>
      <c r="P23" s="6">
        <f t="shared" si="4"/>
        <v>3.0987985645513949</v>
      </c>
    </row>
    <row r="24" spans="1:16" x14ac:dyDescent="0.15">
      <c r="A24" s="6">
        <v>11.5</v>
      </c>
      <c r="B24" s="6">
        <v>22</v>
      </c>
      <c r="D24">
        <v>623.10723876953102</v>
      </c>
      <c r="E24">
        <v>527.43688964843795</v>
      </c>
      <c r="F24">
        <v>479.92834472656301</v>
      </c>
      <c r="G24">
        <v>473.38632202148398</v>
      </c>
      <c r="I24" s="7">
        <f t="shared" si="0"/>
        <v>143.17889404296801</v>
      </c>
      <c r="J24" s="7">
        <f t="shared" si="0"/>
        <v>54.050567626953978</v>
      </c>
      <c r="K24" s="7">
        <f t="shared" si="1"/>
        <v>105.34349670410023</v>
      </c>
      <c r="L24" s="8">
        <f t="shared" si="2"/>
        <v>1.9489803961201595</v>
      </c>
      <c r="M24" s="8">
        <f t="shared" ref="M24:M87" si="5">L24+ABS($N$2)*A24</f>
        <v>2.0341012064791317</v>
      </c>
      <c r="P24" s="6">
        <f t="shared" si="4"/>
        <v>-1.6510978885898988</v>
      </c>
    </row>
    <row r="25" spans="1:16" x14ac:dyDescent="0.15">
      <c r="A25" s="6">
        <v>12</v>
      </c>
      <c r="B25" s="6">
        <v>23</v>
      </c>
      <c r="D25">
        <v>627.77044677734398</v>
      </c>
      <c r="E25">
        <v>529.28253173828102</v>
      </c>
      <c r="F25">
        <v>480.27575683593801</v>
      </c>
      <c r="G25">
        <v>473.85760498046898</v>
      </c>
      <c r="I25" s="7">
        <f t="shared" si="0"/>
        <v>147.49468994140597</v>
      </c>
      <c r="J25" s="7">
        <f t="shared" si="0"/>
        <v>55.424926757812045</v>
      </c>
      <c r="K25" s="7">
        <f t="shared" si="1"/>
        <v>108.69724121093753</v>
      </c>
      <c r="L25" s="8">
        <f t="shared" si="2"/>
        <v>1.9611616572071853</v>
      </c>
      <c r="M25" s="8">
        <f t="shared" si="5"/>
        <v>2.0499833723643741</v>
      </c>
      <c r="P25" s="6">
        <f t="shared" si="4"/>
        <v>-0.88319431870383247</v>
      </c>
    </row>
    <row r="26" spans="1:16" x14ac:dyDescent="0.15">
      <c r="A26" s="6">
        <v>12.5</v>
      </c>
      <c r="B26" s="6">
        <v>24</v>
      </c>
      <c r="D26">
        <v>631.74822998046898</v>
      </c>
      <c r="E26">
        <v>530.60302734375</v>
      </c>
      <c r="F26">
        <v>480.49597167968801</v>
      </c>
      <c r="G26">
        <v>473.86380004882801</v>
      </c>
      <c r="I26" s="7">
        <f t="shared" si="0"/>
        <v>151.25225830078097</v>
      </c>
      <c r="J26" s="7">
        <f t="shared" si="0"/>
        <v>56.739227294921989</v>
      </c>
      <c r="K26" s="7">
        <f t="shared" si="1"/>
        <v>111.53479919433558</v>
      </c>
      <c r="L26" s="8">
        <f t="shared" si="2"/>
        <v>1.9657440630023815</v>
      </c>
      <c r="M26" s="8">
        <f t="shared" si="5"/>
        <v>2.0582666829577865</v>
      </c>
      <c r="P26" s="6">
        <f t="shared" si="4"/>
        <v>-0.48269580854365157</v>
      </c>
    </row>
    <row r="27" spans="1:16" x14ac:dyDescent="0.15">
      <c r="A27" s="6">
        <v>13</v>
      </c>
      <c r="B27" s="6">
        <v>25</v>
      </c>
      <c r="D27">
        <v>635.31457519531295</v>
      </c>
      <c r="E27">
        <v>532.26947021484398</v>
      </c>
      <c r="F27">
        <v>479.39773559570301</v>
      </c>
      <c r="G27">
        <v>472.81301879882801</v>
      </c>
      <c r="I27" s="7">
        <f t="shared" si="0"/>
        <v>155.91683959960994</v>
      </c>
      <c r="J27" s="7">
        <f t="shared" si="0"/>
        <v>59.456451416015966</v>
      </c>
      <c r="K27" s="7">
        <f t="shared" si="1"/>
        <v>114.29732360839877</v>
      </c>
      <c r="L27" s="8">
        <f t="shared" si="2"/>
        <v>1.9223704221542248</v>
      </c>
      <c r="M27" s="8">
        <f t="shared" si="5"/>
        <v>2.018593946907846</v>
      </c>
      <c r="P27" s="6">
        <f t="shared" si="4"/>
        <v>-2.4008747181472017</v>
      </c>
    </row>
    <row r="28" spans="1:16" x14ac:dyDescent="0.15">
      <c r="A28" s="6">
        <v>13.5</v>
      </c>
      <c r="B28" s="6">
        <v>26</v>
      </c>
      <c r="D28">
        <v>632.34338378906295</v>
      </c>
      <c r="E28">
        <v>530.59649658203102</v>
      </c>
      <c r="F28">
        <v>481.11721801757801</v>
      </c>
      <c r="G28">
        <v>474.49548339843801</v>
      </c>
      <c r="I28" s="7">
        <f t="shared" si="0"/>
        <v>151.22616577148494</v>
      </c>
      <c r="J28" s="7">
        <f t="shared" si="0"/>
        <v>56.101013183593011</v>
      </c>
      <c r="K28" s="7">
        <f t="shared" si="1"/>
        <v>111.95545654296984</v>
      </c>
      <c r="L28" s="8">
        <f t="shared" si="2"/>
        <v>1.9956048953445944</v>
      </c>
      <c r="M28" s="8">
        <f t="shared" si="5"/>
        <v>2.0955293248964315</v>
      </c>
      <c r="P28" s="6">
        <f t="shared" si="4"/>
        <v>1.3189549218935523</v>
      </c>
    </row>
    <row r="29" spans="1:16" x14ac:dyDescent="0.15">
      <c r="A29" s="6">
        <v>14</v>
      </c>
      <c r="B29" s="6">
        <v>27</v>
      </c>
      <c r="D29">
        <v>631.087646484375</v>
      </c>
      <c r="E29">
        <v>531.56701660156295</v>
      </c>
      <c r="F29">
        <v>480.90222167968801</v>
      </c>
      <c r="G29">
        <v>474.39581298828102</v>
      </c>
      <c r="I29" s="7">
        <f t="shared" si="0"/>
        <v>150.18542480468699</v>
      </c>
      <c r="J29" s="7">
        <f t="shared" si="0"/>
        <v>57.171203613281932</v>
      </c>
      <c r="K29" s="7">
        <f t="shared" si="1"/>
        <v>110.16558227538964</v>
      </c>
      <c r="L29" s="8">
        <f t="shared" si="2"/>
        <v>1.9269418048388984</v>
      </c>
      <c r="M29" s="8">
        <f t="shared" si="5"/>
        <v>2.0305671391889519</v>
      </c>
      <c r="P29" s="6">
        <f t="shared" si="4"/>
        <v>-1.8219702310623014</v>
      </c>
    </row>
    <row r="30" spans="1:16" x14ac:dyDescent="0.15">
      <c r="A30" s="6">
        <v>14.5</v>
      </c>
      <c r="B30" s="6">
        <v>28</v>
      </c>
      <c r="D30">
        <v>626.19097900390602</v>
      </c>
      <c r="E30">
        <v>530.18377685546898</v>
      </c>
      <c r="F30">
        <v>479.82818603515602</v>
      </c>
      <c r="G30">
        <v>473.04605102539102</v>
      </c>
      <c r="I30" s="7">
        <f t="shared" si="0"/>
        <v>146.36279296875</v>
      </c>
      <c r="J30" s="7">
        <f t="shared" si="0"/>
        <v>57.137725830077954</v>
      </c>
      <c r="K30" s="7">
        <f t="shared" si="1"/>
        <v>106.36638488769543</v>
      </c>
      <c r="L30" s="8">
        <f t="shared" si="2"/>
        <v>1.8615789015477922</v>
      </c>
      <c r="M30" s="8">
        <f t="shared" si="5"/>
        <v>1.9689051406960618</v>
      </c>
      <c r="P30" s="6">
        <f t="shared" si="4"/>
        <v>-4.8033311557078093</v>
      </c>
    </row>
    <row r="31" spans="1:16" x14ac:dyDescent="0.15">
      <c r="A31" s="6">
        <v>15</v>
      </c>
      <c r="B31" s="6">
        <v>29</v>
      </c>
      <c r="D31">
        <v>624.7880859375</v>
      </c>
      <c r="E31">
        <v>528.16876220703102</v>
      </c>
      <c r="F31">
        <v>479.906494140625</v>
      </c>
      <c r="G31">
        <v>473.30090332031301</v>
      </c>
      <c r="I31" s="7">
        <f t="shared" si="0"/>
        <v>144.881591796875</v>
      </c>
      <c r="J31" s="7">
        <f t="shared" si="0"/>
        <v>54.867858886718011</v>
      </c>
      <c r="K31" s="7">
        <f t="shared" si="1"/>
        <v>106.47409057617239</v>
      </c>
      <c r="L31" s="8">
        <f t="shared" si="2"/>
        <v>1.9405548664838972</v>
      </c>
      <c r="M31" s="8">
        <f t="shared" si="5"/>
        <v>2.051582010430383</v>
      </c>
      <c r="P31" s="6">
        <f t="shared" si="4"/>
        <v>-0.80590008272153013</v>
      </c>
    </row>
    <row r="32" spans="1:16" x14ac:dyDescent="0.15">
      <c r="A32" s="6">
        <v>15.5</v>
      </c>
      <c r="B32" s="6">
        <v>30</v>
      </c>
      <c r="D32">
        <v>635.763916015625</v>
      </c>
      <c r="E32">
        <v>532.01959228515602</v>
      </c>
      <c r="F32">
        <v>480.90603637695301</v>
      </c>
      <c r="G32">
        <v>474.31704711914102</v>
      </c>
      <c r="I32" s="7">
        <f t="shared" si="0"/>
        <v>154.85787963867199</v>
      </c>
      <c r="J32" s="7">
        <f t="shared" si="0"/>
        <v>57.702545166015</v>
      </c>
      <c r="K32" s="7">
        <f t="shared" si="1"/>
        <v>114.46609802246149</v>
      </c>
      <c r="L32" s="8">
        <f t="shared" si="2"/>
        <v>1.9837270209335316</v>
      </c>
      <c r="M32" s="8">
        <f t="shared" si="5"/>
        <v>2.0984550696782334</v>
      </c>
      <c r="P32" s="6">
        <f t="shared" si="4"/>
        <v>1.4604148385544646</v>
      </c>
    </row>
    <row r="33" spans="1:16" x14ac:dyDescent="0.15">
      <c r="A33" s="6">
        <v>16</v>
      </c>
      <c r="B33" s="6">
        <v>31</v>
      </c>
      <c r="D33">
        <v>637.30474853515602</v>
      </c>
      <c r="E33">
        <v>533.55523681640602</v>
      </c>
      <c r="F33">
        <v>479.17181396484398</v>
      </c>
      <c r="G33">
        <v>473.01327514648398</v>
      </c>
      <c r="I33" s="7">
        <f t="shared" si="0"/>
        <v>158.13293457031205</v>
      </c>
      <c r="J33" s="7">
        <f t="shared" si="0"/>
        <v>60.541961669922046</v>
      </c>
      <c r="K33" s="7">
        <f t="shared" si="1"/>
        <v>115.75356140136662</v>
      </c>
      <c r="L33" s="8">
        <f t="shared" si="2"/>
        <v>1.911955909728547</v>
      </c>
      <c r="M33" s="8">
        <f t="shared" si="5"/>
        <v>2.0303848632714652</v>
      </c>
      <c r="P33" s="6">
        <f t="shared" si="4"/>
        <v>-1.8307832814204017</v>
      </c>
    </row>
    <row r="34" spans="1:16" x14ac:dyDescent="0.15">
      <c r="A34" s="6">
        <v>16.5</v>
      </c>
      <c r="B34" s="6">
        <v>32</v>
      </c>
      <c r="D34">
        <v>645.53173828125</v>
      </c>
      <c r="E34">
        <v>536.56964111328102</v>
      </c>
      <c r="F34">
        <v>479.55386352539102</v>
      </c>
      <c r="G34">
        <v>473.08306884765602</v>
      </c>
      <c r="I34" s="7">
        <f t="shared" si="0"/>
        <v>165.97787475585898</v>
      </c>
      <c r="J34" s="7">
        <f t="shared" si="0"/>
        <v>63.486572265625</v>
      </c>
      <c r="K34" s="7">
        <f t="shared" si="1"/>
        <v>121.53727416992149</v>
      </c>
      <c r="L34" s="8">
        <f t="shared" si="2"/>
        <v>1.9143776366034526</v>
      </c>
      <c r="M34" s="8">
        <f t="shared" si="5"/>
        <v>2.0365074949445869</v>
      </c>
      <c r="P34" s="6">
        <f t="shared" si="4"/>
        <v>-1.5347537126034434</v>
      </c>
    </row>
    <row r="35" spans="1:16" x14ac:dyDescent="0.15">
      <c r="A35" s="6">
        <v>17</v>
      </c>
      <c r="B35" s="6">
        <v>33</v>
      </c>
      <c r="D35">
        <v>628.67364501953102</v>
      </c>
      <c r="E35">
        <v>530.442138671875</v>
      </c>
      <c r="F35">
        <v>480.22116088867199</v>
      </c>
      <c r="G35">
        <v>473.41149902343801</v>
      </c>
      <c r="I35" s="7">
        <f t="shared" si="0"/>
        <v>148.45248413085903</v>
      </c>
      <c r="J35" s="7">
        <f t="shared" si="0"/>
        <v>57.030639648436988</v>
      </c>
      <c r="K35" s="7">
        <f t="shared" si="1"/>
        <v>108.53103637695315</v>
      </c>
      <c r="L35" s="8">
        <f t="shared" si="2"/>
        <v>1.9030303192457287</v>
      </c>
      <c r="M35" s="8">
        <f t="shared" si="5"/>
        <v>2.0288610823850792</v>
      </c>
      <c r="P35" s="6">
        <f t="shared" si="4"/>
        <v>-1.9044581687647772</v>
      </c>
    </row>
    <row r="36" spans="1:16" x14ac:dyDescent="0.15">
      <c r="A36" s="6">
        <v>17.5</v>
      </c>
      <c r="B36" s="6">
        <v>34</v>
      </c>
      <c r="D36">
        <v>632.15631103515602</v>
      </c>
      <c r="E36">
        <v>531.49835205078102</v>
      </c>
      <c r="F36">
        <v>479.40390014648398</v>
      </c>
      <c r="G36">
        <v>473.43142700195301</v>
      </c>
      <c r="I36" s="7">
        <f t="shared" si="0"/>
        <v>152.75241088867205</v>
      </c>
      <c r="J36" s="7">
        <f t="shared" si="0"/>
        <v>58.066925048828011</v>
      </c>
      <c r="K36" s="7">
        <f t="shared" si="1"/>
        <v>112.10556335449243</v>
      </c>
      <c r="L36" s="8">
        <f t="shared" si="2"/>
        <v>1.9306268286158388</v>
      </c>
      <c r="M36" s="8">
        <f t="shared" si="5"/>
        <v>2.0601584965534054</v>
      </c>
      <c r="P36" s="6">
        <f t="shared" si="4"/>
        <v>-0.39122652002648117</v>
      </c>
    </row>
    <row r="37" spans="1:16" x14ac:dyDescent="0.15">
      <c r="A37" s="6">
        <v>18</v>
      </c>
      <c r="B37" s="6">
        <v>35</v>
      </c>
      <c r="D37">
        <v>640.305419921875</v>
      </c>
      <c r="E37">
        <v>534.88555908203102</v>
      </c>
      <c r="F37">
        <v>478.85238647460898</v>
      </c>
      <c r="G37">
        <v>472.41955566406301</v>
      </c>
      <c r="I37" s="7">
        <f t="shared" si="0"/>
        <v>161.45303344726602</v>
      </c>
      <c r="J37" s="7">
        <f t="shared" si="0"/>
        <v>62.466003417968011</v>
      </c>
      <c r="K37" s="7">
        <f t="shared" si="1"/>
        <v>117.72683105468842</v>
      </c>
      <c r="L37" s="8">
        <f t="shared" si="2"/>
        <v>1.8846544458265266</v>
      </c>
      <c r="M37" s="8">
        <f t="shared" si="5"/>
        <v>2.0178870185623095</v>
      </c>
      <c r="P37" s="6">
        <f t="shared" si="4"/>
        <v>-2.4350547414584796</v>
      </c>
    </row>
    <row r="38" spans="1:16" x14ac:dyDescent="0.15">
      <c r="A38" s="6">
        <v>18.5</v>
      </c>
      <c r="B38" s="6">
        <v>36</v>
      </c>
      <c r="D38">
        <v>637.17462158203102</v>
      </c>
      <c r="E38">
        <v>532.20080566406295</v>
      </c>
      <c r="F38">
        <v>478.73565673828102</v>
      </c>
      <c r="G38">
        <v>472.796875</v>
      </c>
      <c r="I38" s="7">
        <f t="shared" si="0"/>
        <v>158.43896484375</v>
      </c>
      <c r="J38" s="7">
        <f t="shared" si="0"/>
        <v>59.403930664062955</v>
      </c>
      <c r="K38" s="7">
        <f t="shared" si="1"/>
        <v>116.85621337890593</v>
      </c>
      <c r="L38" s="8">
        <f t="shared" si="2"/>
        <v>1.9671461479500945</v>
      </c>
      <c r="M38" s="8">
        <f t="shared" si="5"/>
        <v>2.1040796254840934</v>
      </c>
      <c r="P38" s="6">
        <f t="shared" si="4"/>
        <v>1.732362412553591</v>
      </c>
    </row>
    <row r="39" spans="1:16" x14ac:dyDescent="0.15">
      <c r="A39" s="6">
        <v>19</v>
      </c>
      <c r="B39" s="6">
        <v>37</v>
      </c>
      <c r="D39">
        <v>634.75018310546898</v>
      </c>
      <c r="E39">
        <v>532.228271484375</v>
      </c>
      <c r="F39">
        <v>479.73611450195301</v>
      </c>
      <c r="G39">
        <v>473.34170532226602</v>
      </c>
      <c r="I39" s="7">
        <f t="shared" si="0"/>
        <v>155.01406860351597</v>
      </c>
      <c r="J39" s="7">
        <f t="shared" si="0"/>
        <v>58.886566162108977</v>
      </c>
      <c r="K39" s="7">
        <f t="shared" si="1"/>
        <v>113.79347229003969</v>
      </c>
      <c r="L39" s="8">
        <f t="shared" si="2"/>
        <v>1.9324182017470224</v>
      </c>
      <c r="M39" s="8">
        <f t="shared" si="5"/>
        <v>2.0730525840792375</v>
      </c>
      <c r="P39" s="6">
        <f t="shared" si="4"/>
        <v>0.23220330138787681</v>
      </c>
    </row>
    <row r="40" spans="1:16" x14ac:dyDescent="0.15">
      <c r="A40" s="6">
        <v>19.5</v>
      </c>
      <c r="B40" s="6">
        <v>38</v>
      </c>
      <c r="D40">
        <v>636.51013183593795</v>
      </c>
      <c r="E40">
        <v>533.80377197265602</v>
      </c>
      <c r="F40">
        <v>479.06692504882801</v>
      </c>
      <c r="G40">
        <v>472.940673828125</v>
      </c>
      <c r="I40" s="7">
        <f t="shared" si="0"/>
        <v>157.44320678710994</v>
      </c>
      <c r="J40" s="7">
        <f t="shared" si="0"/>
        <v>60.863098144531023</v>
      </c>
      <c r="K40" s="7">
        <f t="shared" si="1"/>
        <v>114.83903808593823</v>
      </c>
      <c r="L40" s="8">
        <f t="shared" si="2"/>
        <v>1.8868418070541044</v>
      </c>
      <c r="M40" s="8">
        <f t="shared" si="5"/>
        <v>2.0311770941845362</v>
      </c>
      <c r="P40" s="6">
        <f t="shared" si="4"/>
        <v>-1.7924788744070859</v>
      </c>
    </row>
    <row r="41" spans="1:16" x14ac:dyDescent="0.15">
      <c r="A41" s="6">
        <v>20</v>
      </c>
      <c r="B41" s="6">
        <v>39</v>
      </c>
      <c r="D41">
        <v>638.00982666015602</v>
      </c>
      <c r="E41">
        <v>534.96923828125</v>
      </c>
      <c r="F41">
        <v>478.79638671875</v>
      </c>
      <c r="G41">
        <v>472.46084594726602</v>
      </c>
      <c r="I41" s="7">
        <f t="shared" si="0"/>
        <v>159.21343994140602</v>
      </c>
      <c r="J41" s="7">
        <f t="shared" si="0"/>
        <v>62.508392333983977</v>
      </c>
      <c r="K41" s="7">
        <f t="shared" si="1"/>
        <v>115.45756530761724</v>
      </c>
      <c r="L41" s="8">
        <f t="shared" si="2"/>
        <v>1.8470730248623968</v>
      </c>
      <c r="M41" s="8">
        <f t="shared" si="5"/>
        <v>1.9951092167910445</v>
      </c>
      <c r="P41" s="6">
        <f t="shared" si="4"/>
        <v>-3.5363626751934012</v>
      </c>
    </row>
    <row r="42" spans="1:16" x14ac:dyDescent="0.15">
      <c r="A42" s="6">
        <v>20.5</v>
      </c>
      <c r="B42" s="6">
        <v>40</v>
      </c>
      <c r="D42">
        <v>632.65728759765602</v>
      </c>
      <c r="E42">
        <v>531.39831542968795</v>
      </c>
      <c r="F42">
        <v>478.79733276367199</v>
      </c>
      <c r="G42">
        <v>472.69055175781301</v>
      </c>
      <c r="I42" s="7">
        <f t="shared" si="0"/>
        <v>153.85995483398403</v>
      </c>
      <c r="J42" s="7">
        <f t="shared" si="0"/>
        <v>58.707763671874943</v>
      </c>
      <c r="K42" s="7">
        <f t="shared" si="1"/>
        <v>112.76452026367159</v>
      </c>
      <c r="L42" s="8">
        <f t="shared" si="2"/>
        <v>1.9207769673177577</v>
      </c>
      <c r="M42" s="8">
        <f t="shared" si="5"/>
        <v>2.0725140640446216</v>
      </c>
      <c r="P42" s="6">
        <f t="shared" si="4"/>
        <v>0.20616582891562307</v>
      </c>
    </row>
    <row r="43" spans="1:16" x14ac:dyDescent="0.15">
      <c r="A43" s="6">
        <v>21</v>
      </c>
      <c r="B43" s="6">
        <v>41</v>
      </c>
      <c r="D43">
        <v>629.37408447265602</v>
      </c>
      <c r="E43">
        <v>529.140625</v>
      </c>
      <c r="F43">
        <v>479.41101074218801</v>
      </c>
      <c r="G43">
        <v>473.34075927734398</v>
      </c>
      <c r="I43" s="7">
        <f t="shared" si="0"/>
        <v>149.96307373046801</v>
      </c>
      <c r="J43" s="7">
        <f t="shared" si="0"/>
        <v>55.799865722656023</v>
      </c>
      <c r="K43" s="7">
        <f t="shared" si="1"/>
        <v>110.90316772460881</v>
      </c>
      <c r="L43" s="8">
        <f t="shared" si="2"/>
        <v>1.9875167491591217</v>
      </c>
      <c r="M43" s="8">
        <f t="shared" si="5"/>
        <v>2.1429547506842019</v>
      </c>
      <c r="P43" s="6">
        <f t="shared" si="4"/>
        <v>3.611976794913728</v>
      </c>
    </row>
    <row r="44" spans="1:16" x14ac:dyDescent="0.15">
      <c r="A44" s="6">
        <v>21.5</v>
      </c>
      <c r="B44" s="6">
        <v>42</v>
      </c>
      <c r="D44">
        <v>632.31329345703102</v>
      </c>
      <c r="E44">
        <v>532.00390625</v>
      </c>
      <c r="F44">
        <v>478.54010009765602</v>
      </c>
      <c r="G44">
        <v>473.143798828125</v>
      </c>
      <c r="I44" s="7">
        <f t="shared" si="0"/>
        <v>153.773193359375</v>
      </c>
      <c r="J44" s="7">
        <f t="shared" si="0"/>
        <v>58.860107421875</v>
      </c>
      <c r="K44" s="7">
        <f t="shared" si="1"/>
        <v>112.57111816406251</v>
      </c>
      <c r="L44" s="8">
        <f t="shared" si="2"/>
        <v>1.9125197539518275</v>
      </c>
      <c r="M44" s="8">
        <f t="shared" si="5"/>
        <v>2.0716586602751237</v>
      </c>
      <c r="P44" s="6">
        <f t="shared" si="4"/>
        <v>0.16480701091575678</v>
      </c>
    </row>
    <row r="45" spans="1:16" x14ac:dyDescent="0.15">
      <c r="A45" s="6">
        <v>22</v>
      </c>
      <c r="B45" s="6">
        <v>43</v>
      </c>
      <c r="D45">
        <v>626.54547119140602</v>
      </c>
      <c r="E45">
        <v>529.03332519531295</v>
      </c>
      <c r="F45">
        <v>478.25057983398398</v>
      </c>
      <c r="G45">
        <v>471.83435058593801</v>
      </c>
      <c r="I45" s="7">
        <f t="shared" si="0"/>
        <v>148.29489135742205</v>
      </c>
      <c r="J45" s="7">
        <f t="shared" si="0"/>
        <v>57.198974609374943</v>
      </c>
      <c r="K45" s="7">
        <f t="shared" si="1"/>
        <v>108.2556091308596</v>
      </c>
      <c r="L45" s="8">
        <f t="shared" si="2"/>
        <v>1.8926145069935649</v>
      </c>
      <c r="M45" s="8">
        <f t="shared" si="5"/>
        <v>2.0554543181150775</v>
      </c>
      <c r="P45" s="6">
        <f t="shared" si="4"/>
        <v>-0.61867379908617537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640.86267089843795</v>
      </c>
      <c r="E46">
        <v>534.513427734375</v>
      </c>
      <c r="F46">
        <v>479.11532592773398</v>
      </c>
      <c r="G46">
        <v>472.76031494140602</v>
      </c>
      <c r="I46" s="7">
        <f t="shared" si="0"/>
        <v>161.74734497070398</v>
      </c>
      <c r="J46" s="7">
        <f t="shared" si="0"/>
        <v>61.753112792968977</v>
      </c>
      <c r="K46" s="7">
        <f t="shared" si="1"/>
        <v>118.5201660156257</v>
      </c>
      <c r="L46" s="8">
        <f t="shared" si="2"/>
        <v>1.9192581661910986</v>
      </c>
      <c r="M46" s="8">
        <f t="shared" si="5"/>
        <v>2.0857988821108271</v>
      </c>
      <c r="P46" s="6">
        <f t="shared" si="4"/>
        <v>0.84848749285223157</v>
      </c>
    </row>
    <row r="47" spans="1:16" x14ac:dyDescent="0.15">
      <c r="A47" s="6">
        <v>23</v>
      </c>
      <c r="B47" s="6">
        <v>45</v>
      </c>
      <c r="D47">
        <v>645.833251953125</v>
      </c>
      <c r="E47">
        <v>538.05755615234398</v>
      </c>
      <c r="F47">
        <v>478.78927612304699</v>
      </c>
      <c r="G47">
        <v>472.67535400390602</v>
      </c>
      <c r="I47" s="7">
        <f t="shared" si="0"/>
        <v>167.04397583007801</v>
      </c>
      <c r="J47" s="7">
        <f t="shared" si="0"/>
        <v>65.382202148437955</v>
      </c>
      <c r="K47" s="7">
        <f t="shared" si="1"/>
        <v>121.27643432617145</v>
      </c>
      <c r="L47" s="8">
        <f t="shared" si="2"/>
        <v>1.854884515067819</v>
      </c>
      <c r="M47" s="8">
        <f t="shared" si="5"/>
        <v>2.0251261357857637</v>
      </c>
      <c r="P47" s="6">
        <f t="shared" si="4"/>
        <v>-2.0850430365763648</v>
      </c>
    </row>
    <row r="48" spans="1:16" x14ac:dyDescent="0.15">
      <c r="A48" s="6">
        <v>23.5</v>
      </c>
      <c r="B48" s="6">
        <v>46</v>
      </c>
      <c r="D48">
        <v>645.81097412109398</v>
      </c>
      <c r="E48">
        <v>537.59582519531295</v>
      </c>
      <c r="F48">
        <v>478.36166381835898</v>
      </c>
      <c r="G48">
        <v>471.90414428710898</v>
      </c>
      <c r="I48" s="7">
        <f t="shared" si="0"/>
        <v>167.449310302735</v>
      </c>
      <c r="J48" s="7">
        <f t="shared" si="0"/>
        <v>65.691680908203978</v>
      </c>
      <c r="K48" s="7">
        <f t="shared" si="1"/>
        <v>121.46513366699222</v>
      </c>
      <c r="L48" s="8">
        <f t="shared" si="2"/>
        <v>1.8490185056571282</v>
      </c>
      <c r="M48" s="8">
        <f t="shared" si="5"/>
        <v>2.0229610311732893</v>
      </c>
      <c r="P48" s="6">
        <f t="shared" si="4"/>
        <v>-2.1897259603733499</v>
      </c>
    </row>
    <row r="49" spans="1:22" x14ac:dyDescent="0.15">
      <c r="A49" s="6">
        <v>24</v>
      </c>
      <c r="B49" s="6">
        <v>47</v>
      </c>
      <c r="D49">
        <v>644.158935546875</v>
      </c>
      <c r="E49">
        <v>536.7900390625</v>
      </c>
      <c r="F49">
        <v>479.27764892578102</v>
      </c>
      <c r="G49">
        <v>472.77362060546898</v>
      </c>
      <c r="I49" s="7">
        <f t="shared" si="0"/>
        <v>164.88128662109398</v>
      </c>
      <c r="J49" s="7">
        <f t="shared" si="0"/>
        <v>64.016418457031023</v>
      </c>
      <c r="K49" s="7">
        <f t="shared" si="1"/>
        <v>120.06979370117227</v>
      </c>
      <c r="L49" s="8">
        <f t="shared" si="2"/>
        <v>1.8756093607730537</v>
      </c>
      <c r="M49" s="8">
        <f t="shared" si="5"/>
        <v>2.0532527910874312</v>
      </c>
      <c r="P49" s="6">
        <f t="shared" si="4"/>
        <v>-0.72511774860449152</v>
      </c>
    </row>
    <row r="50" spans="1:22" x14ac:dyDescent="0.15">
      <c r="A50" s="6">
        <v>24.5</v>
      </c>
      <c r="B50" s="6">
        <v>48</v>
      </c>
      <c r="D50">
        <v>637.28582763671898</v>
      </c>
      <c r="E50">
        <v>535.336181640625</v>
      </c>
      <c r="F50">
        <v>479.19412231445301</v>
      </c>
      <c r="G50">
        <v>472.67962646484398</v>
      </c>
      <c r="I50" s="7">
        <f t="shared" si="0"/>
        <v>158.09170532226597</v>
      </c>
      <c r="J50" s="7">
        <f t="shared" si="0"/>
        <v>62.656555175781023</v>
      </c>
      <c r="K50" s="7">
        <f t="shared" si="1"/>
        <v>114.23211669921926</v>
      </c>
      <c r="L50" s="8">
        <f t="shared" si="2"/>
        <v>1.8231470973586819</v>
      </c>
      <c r="M50" s="8">
        <f t="shared" si="5"/>
        <v>2.0044914324712755</v>
      </c>
      <c r="P50" s="6">
        <f t="shared" si="4"/>
        <v>-3.0827320453191134</v>
      </c>
    </row>
    <row r="51" spans="1:22" x14ac:dyDescent="0.15">
      <c r="A51" s="6">
        <v>25</v>
      </c>
      <c r="B51" s="6">
        <v>49</v>
      </c>
      <c r="D51">
        <v>635.70440673828102</v>
      </c>
      <c r="E51">
        <v>534.2119140625</v>
      </c>
      <c r="F51">
        <v>478.06503295898398</v>
      </c>
      <c r="G51">
        <v>471.872802734375</v>
      </c>
      <c r="I51" s="7">
        <f t="shared" si="0"/>
        <v>157.63937377929705</v>
      </c>
      <c r="J51" s="7">
        <f t="shared" si="0"/>
        <v>62.339111328125</v>
      </c>
      <c r="K51" s="7">
        <f t="shared" si="1"/>
        <v>114.00199584960956</v>
      </c>
      <c r="L51" s="8">
        <f t="shared" si="2"/>
        <v>1.8287395091270136</v>
      </c>
      <c r="M51" s="8">
        <f t="shared" si="5"/>
        <v>2.0137847490378231</v>
      </c>
      <c r="P51" s="6">
        <f t="shared" si="4"/>
        <v>-2.6333996923454972</v>
      </c>
    </row>
    <row r="52" spans="1:22" x14ac:dyDescent="0.15">
      <c r="A52" s="6">
        <v>25.5</v>
      </c>
      <c r="B52" s="6">
        <v>50</v>
      </c>
      <c r="D52">
        <v>632.78485107421898</v>
      </c>
      <c r="E52">
        <v>531.77111816406295</v>
      </c>
      <c r="F52">
        <v>478.19650268554699</v>
      </c>
      <c r="G52">
        <v>472.50924682617199</v>
      </c>
      <c r="I52" s="7">
        <f t="shared" si="0"/>
        <v>154.58834838867199</v>
      </c>
      <c r="J52" s="7">
        <f t="shared" si="0"/>
        <v>59.261871337890966</v>
      </c>
      <c r="K52" s="7">
        <f t="shared" si="1"/>
        <v>113.10503845214831</v>
      </c>
      <c r="L52" s="8">
        <f t="shared" si="2"/>
        <v>1.9085633966443951</v>
      </c>
      <c r="M52" s="8">
        <f t="shared" si="5"/>
        <v>2.0973095413534208</v>
      </c>
      <c r="P52" s="6">
        <f t="shared" si="4"/>
        <v>1.4050284827900721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631.69323730468795</v>
      </c>
      <c r="E53">
        <v>531.61279296875</v>
      </c>
      <c r="F53">
        <v>478.88845825195301</v>
      </c>
      <c r="G53">
        <v>472.97863769531301</v>
      </c>
      <c r="I53" s="7">
        <f t="shared" si="0"/>
        <v>152.80477905273494</v>
      </c>
      <c r="J53" s="7">
        <f t="shared" si="0"/>
        <v>58.634155273436988</v>
      </c>
      <c r="K53" s="7">
        <f t="shared" si="1"/>
        <v>111.76087036132905</v>
      </c>
      <c r="L53" s="8">
        <f t="shared" si="2"/>
        <v>1.906071125952761</v>
      </c>
      <c r="M53" s="8">
        <f t="shared" si="5"/>
        <v>2.0985181754600029</v>
      </c>
      <c r="P53" s="6">
        <f t="shared" si="4"/>
        <v>1.4634660064777434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631.65075683593795</v>
      </c>
      <c r="E54">
        <v>531.45849609375</v>
      </c>
      <c r="F54">
        <v>478.97058105468801</v>
      </c>
      <c r="G54">
        <v>473.26104736328102</v>
      </c>
      <c r="I54" s="7">
        <f t="shared" si="0"/>
        <v>152.68017578124994</v>
      </c>
      <c r="J54" s="7">
        <f t="shared" si="0"/>
        <v>58.197448730468977</v>
      </c>
      <c r="K54" s="7">
        <f t="shared" si="1"/>
        <v>111.94196166992165</v>
      </c>
      <c r="L54" s="8">
        <f t="shared" si="2"/>
        <v>1.9234857216569876</v>
      </c>
      <c r="M54" s="8">
        <f t="shared" si="5"/>
        <v>2.1196336759624459</v>
      </c>
      <c r="P54" s="6">
        <f t="shared" si="4"/>
        <v>2.4844015849698189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631.31787109375</v>
      </c>
      <c r="E55">
        <v>532.89141845703102</v>
      </c>
      <c r="F55">
        <v>477.52966308593801</v>
      </c>
      <c r="G55">
        <v>472.05554199218801</v>
      </c>
      <c r="I55" s="7">
        <f t="shared" si="0"/>
        <v>153.78820800781199</v>
      </c>
      <c r="J55" s="7">
        <f t="shared" si="0"/>
        <v>60.835876464843011</v>
      </c>
      <c r="K55" s="7">
        <f t="shared" si="1"/>
        <v>111.20309448242188</v>
      </c>
      <c r="L55" s="8">
        <f t="shared" si="2"/>
        <v>1.8279196576823551</v>
      </c>
      <c r="M55" s="8">
        <f t="shared" si="5"/>
        <v>2.0277685167860295</v>
      </c>
      <c r="P55" s="6">
        <f t="shared" si="4"/>
        <v>-1.9572837739062363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628.36169433593795</v>
      </c>
      <c r="E56">
        <v>531.17266845703102</v>
      </c>
      <c r="F56">
        <v>478.04983520507801</v>
      </c>
      <c r="G56">
        <v>472.26104736328102</v>
      </c>
      <c r="I56" s="7">
        <f t="shared" si="0"/>
        <v>150.31185913085994</v>
      </c>
      <c r="J56" s="7">
        <f t="shared" si="0"/>
        <v>58.91162109375</v>
      </c>
      <c r="K56" s="7">
        <f t="shared" si="1"/>
        <v>109.07372436523494</v>
      </c>
      <c r="L56" s="8">
        <f t="shared" si="2"/>
        <v>1.8514806135050779</v>
      </c>
      <c r="M56" s="8">
        <f t="shared" si="5"/>
        <v>2.0550303774069683</v>
      </c>
      <c r="P56" s="6">
        <f t="shared" si="4"/>
        <v>-0.63917135499444189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626.90191650390602</v>
      </c>
      <c r="E57">
        <v>530.03662109375</v>
      </c>
      <c r="F57">
        <v>478.40579223632801</v>
      </c>
      <c r="G57">
        <v>472.35595703125</v>
      </c>
      <c r="I57" s="7">
        <f t="shared" si="0"/>
        <v>148.49612426757801</v>
      </c>
      <c r="J57" s="7">
        <f t="shared" si="0"/>
        <v>57.6806640625</v>
      </c>
      <c r="K57" s="7">
        <f t="shared" si="1"/>
        <v>108.11965942382801</v>
      </c>
      <c r="L57" s="8">
        <f t="shared" si="2"/>
        <v>1.8744524041310402</v>
      </c>
      <c r="M57" s="8">
        <f t="shared" si="5"/>
        <v>2.081703072831147</v>
      </c>
      <c r="P57" s="6">
        <f t="shared" si="4"/>
        <v>0.65045489514707033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631.43231201171898</v>
      </c>
      <c r="E58">
        <v>532.37017822265602</v>
      </c>
      <c r="F58">
        <v>477.49502563476602</v>
      </c>
      <c r="G58">
        <v>471.46511840820301</v>
      </c>
      <c r="I58" s="7">
        <f t="shared" si="0"/>
        <v>153.93728637695295</v>
      </c>
      <c r="J58" s="7">
        <f t="shared" si="0"/>
        <v>60.905059814453011</v>
      </c>
      <c r="K58" s="7">
        <f t="shared" si="1"/>
        <v>111.30374450683584</v>
      </c>
      <c r="L58" s="8">
        <f t="shared" si="2"/>
        <v>1.8274958574200928</v>
      </c>
      <c r="M58" s="8">
        <f t="shared" si="5"/>
        <v>2.0384474309184157</v>
      </c>
      <c r="P58" s="6">
        <f t="shared" si="4"/>
        <v>-1.4409577045263748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631.051025390625</v>
      </c>
      <c r="E59">
        <v>531.59973144531295</v>
      </c>
      <c r="F59">
        <v>478.05789184570301</v>
      </c>
      <c r="G59">
        <v>472.24157714843801</v>
      </c>
      <c r="I59" s="7">
        <f t="shared" si="0"/>
        <v>152.99313354492199</v>
      </c>
      <c r="J59" s="7">
        <f t="shared" si="0"/>
        <v>59.358154296874943</v>
      </c>
      <c r="K59" s="7">
        <f t="shared" si="1"/>
        <v>111.44242553710953</v>
      </c>
      <c r="L59" s="8">
        <f t="shared" si="2"/>
        <v>1.8774577285496341</v>
      </c>
      <c r="M59" s="8">
        <f t="shared" si="5"/>
        <v>2.0921102068461734</v>
      </c>
      <c r="P59" s="6">
        <f t="shared" si="4"/>
        <v>1.1536403813185347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632.02746582031295</v>
      </c>
      <c r="E60">
        <v>531.69128417968795</v>
      </c>
      <c r="F60">
        <v>477.73327636718801</v>
      </c>
      <c r="G60">
        <v>471.75842285156301</v>
      </c>
      <c r="I60" s="7">
        <f t="shared" si="0"/>
        <v>154.29418945312494</v>
      </c>
      <c r="J60" s="7">
        <f t="shared" si="0"/>
        <v>59.932861328124943</v>
      </c>
      <c r="K60" s="7">
        <f t="shared" si="1"/>
        <v>112.34118652343749</v>
      </c>
      <c r="L60" s="8">
        <f t="shared" si="2"/>
        <v>1.8744505774283577</v>
      </c>
      <c r="M60" s="8">
        <f t="shared" si="5"/>
        <v>2.092803960523113</v>
      </c>
      <c r="P60" s="6">
        <f t="shared" si="4"/>
        <v>1.1871834086986039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632.68804931640602</v>
      </c>
      <c r="E61">
        <v>532.00982666015602</v>
      </c>
      <c r="F61">
        <v>476.60986328125</v>
      </c>
      <c r="G61">
        <v>471.08401489257801</v>
      </c>
      <c r="I61" s="7">
        <f t="shared" si="0"/>
        <v>156.07818603515602</v>
      </c>
      <c r="J61" s="7">
        <f t="shared" si="0"/>
        <v>60.925811767578011</v>
      </c>
      <c r="K61" s="7">
        <f t="shared" si="1"/>
        <v>113.43011779785141</v>
      </c>
      <c r="L61" s="8">
        <f t="shared" si="2"/>
        <v>1.8617744188714092</v>
      </c>
      <c r="M61" s="8">
        <f t="shared" si="5"/>
        <v>2.0838287067643808</v>
      </c>
      <c r="P61" s="6">
        <f t="shared" si="4"/>
        <v>0.75322940949198935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631.16741943359398</v>
      </c>
      <c r="E62">
        <v>531.52716064453102</v>
      </c>
      <c r="F62">
        <v>477.94445800781301</v>
      </c>
      <c r="G62">
        <v>471.92547607421898</v>
      </c>
      <c r="I62" s="7">
        <f t="shared" si="0"/>
        <v>153.22296142578097</v>
      </c>
      <c r="J62" s="7">
        <f t="shared" si="0"/>
        <v>59.601684570312045</v>
      </c>
      <c r="K62" s="7">
        <f t="shared" si="1"/>
        <v>111.50178222656254</v>
      </c>
      <c r="L62" s="8">
        <f t="shared" si="2"/>
        <v>1.8707823953368969</v>
      </c>
      <c r="M62" s="8">
        <f t="shared" si="5"/>
        <v>2.0965375880280845</v>
      </c>
      <c r="P62" s="6">
        <f t="shared" si="4"/>
        <v>1.3677044982281186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631.03076171875</v>
      </c>
      <c r="E63">
        <v>531.75408935546898</v>
      </c>
      <c r="F63">
        <v>477.87896728515602</v>
      </c>
      <c r="G63">
        <v>472.62030029296898</v>
      </c>
      <c r="I63" s="7">
        <f t="shared" si="0"/>
        <v>153.15179443359398</v>
      </c>
      <c r="J63" s="7">
        <f t="shared" si="0"/>
        <v>59.1337890625</v>
      </c>
      <c r="K63" s="7">
        <f t="shared" si="1"/>
        <v>111.75814208984397</v>
      </c>
      <c r="L63" s="8">
        <f t="shared" si="2"/>
        <v>1.8899201938797454</v>
      </c>
      <c r="M63" s="8">
        <f t="shared" si="5"/>
        <v>2.1193762913691492</v>
      </c>
      <c r="P63" s="6">
        <f t="shared" si="4"/>
        <v>2.4719570261197017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649.23742675781295</v>
      </c>
      <c r="E64">
        <v>538.96667480468795</v>
      </c>
      <c r="F64">
        <v>477.29519653320301</v>
      </c>
      <c r="G64">
        <v>471.60226440429699</v>
      </c>
      <c r="I64" s="7">
        <f t="shared" si="0"/>
        <v>171.94223022460994</v>
      </c>
      <c r="J64" s="7">
        <f t="shared" si="0"/>
        <v>67.364410400390966</v>
      </c>
      <c r="K64" s="7">
        <f t="shared" si="1"/>
        <v>124.78714294433627</v>
      </c>
      <c r="L64" s="8">
        <f t="shared" si="2"/>
        <v>1.8524194333869213</v>
      </c>
      <c r="M64" s="8">
        <f t="shared" si="5"/>
        <v>2.0855764356745414</v>
      </c>
      <c r="P64" s="6">
        <f t="shared" si="4"/>
        <v>0.83773219576199554</v>
      </c>
      <c r="R64" s="29"/>
      <c r="S64" s="29"/>
      <c r="T64" s="29"/>
      <c r="U64" s="18">
        <v>12.5</v>
      </c>
      <c r="V64" s="20">
        <f t="shared" ref="V64:V83" si="6">L26</f>
        <v>1.9657440630023815</v>
      </c>
    </row>
    <row r="65" spans="1:22" x14ac:dyDescent="0.15">
      <c r="A65" s="6">
        <v>32</v>
      </c>
      <c r="B65" s="6">
        <v>63</v>
      </c>
      <c r="D65">
        <v>658.58404541015602</v>
      </c>
      <c r="E65">
        <v>541.72595214843795</v>
      </c>
      <c r="F65">
        <v>477.669677734375</v>
      </c>
      <c r="G65">
        <v>471.74038696289102</v>
      </c>
      <c r="I65" s="7">
        <f t="shared" si="0"/>
        <v>180.91436767578102</v>
      </c>
      <c r="J65" s="7">
        <f t="shared" si="0"/>
        <v>69.985565185546932</v>
      </c>
      <c r="K65" s="7">
        <f t="shared" si="1"/>
        <v>131.92447204589817</v>
      </c>
      <c r="L65" s="8">
        <f t="shared" si="2"/>
        <v>1.8850240288284841</v>
      </c>
      <c r="M65" s="8">
        <f t="shared" si="5"/>
        <v>2.1218819359143204</v>
      </c>
      <c r="P65" s="6">
        <f t="shared" si="4"/>
        <v>2.5931050738737165</v>
      </c>
      <c r="R65" s="29"/>
      <c r="S65" s="29"/>
      <c r="T65" s="29"/>
      <c r="U65" s="18">
        <v>13</v>
      </c>
      <c r="V65" s="20">
        <f t="shared" si="6"/>
        <v>1.9223704221542248</v>
      </c>
    </row>
    <row r="66" spans="1:22" x14ac:dyDescent="0.15">
      <c r="A66" s="6">
        <v>32.5</v>
      </c>
      <c r="B66" s="6">
        <v>64</v>
      </c>
      <c r="D66">
        <v>663.22497558593795</v>
      </c>
      <c r="E66">
        <v>545.07781982421898</v>
      </c>
      <c r="F66">
        <v>478.6611328125</v>
      </c>
      <c r="G66">
        <v>472.52728271484398</v>
      </c>
      <c r="I66" s="7">
        <f t="shared" ref="I66:J129" si="7">D66-F66</f>
        <v>184.56384277343795</v>
      </c>
      <c r="J66" s="7">
        <f t="shared" si="7"/>
        <v>72.550537109375</v>
      </c>
      <c r="K66" s="7">
        <f t="shared" ref="K66:K129" si="8">I66-0.7*J66</f>
        <v>133.77846679687545</v>
      </c>
      <c r="L66" s="8">
        <f t="shared" ref="L66:L129" si="9">K66/J66</f>
        <v>1.8439348918285066</v>
      </c>
      <c r="M66" s="8">
        <f t="shared" si="5"/>
        <v>2.084493703712559</v>
      </c>
      <c r="P66" s="6">
        <f t="shared" si="4"/>
        <v>0.78538204749861662</v>
      </c>
      <c r="U66" s="18">
        <v>13.5</v>
      </c>
      <c r="V66" s="20">
        <f t="shared" si="6"/>
        <v>1.9956048953445944</v>
      </c>
    </row>
    <row r="67" spans="1:22" x14ac:dyDescent="0.15">
      <c r="A67" s="6">
        <v>33</v>
      </c>
      <c r="B67" s="6">
        <v>65</v>
      </c>
      <c r="D67">
        <v>661.01702880859398</v>
      </c>
      <c r="E67">
        <v>543.226318359375</v>
      </c>
      <c r="F67">
        <v>477.48980712890602</v>
      </c>
      <c r="G67">
        <v>471.47839355468801</v>
      </c>
      <c r="I67" s="7">
        <f t="shared" si="7"/>
        <v>183.52722167968795</v>
      </c>
      <c r="J67" s="7">
        <f t="shared" si="7"/>
        <v>71.747924804686988</v>
      </c>
      <c r="K67" s="7">
        <f t="shared" si="8"/>
        <v>133.30367431640707</v>
      </c>
      <c r="L67" s="8">
        <f t="shared" si="9"/>
        <v>1.8579446677975402</v>
      </c>
      <c r="M67" s="8">
        <f t="shared" si="5"/>
        <v>2.1022043844798088</v>
      </c>
      <c r="P67" s="6">
        <f t="shared" si="4"/>
        <v>1.6416944097136941</v>
      </c>
      <c r="U67" s="18">
        <v>14</v>
      </c>
      <c r="V67" s="20">
        <f t="shared" si="6"/>
        <v>1.9269418048388984</v>
      </c>
    </row>
    <row r="68" spans="1:22" x14ac:dyDescent="0.15">
      <c r="A68" s="6">
        <v>33.5</v>
      </c>
      <c r="B68" s="6">
        <v>66</v>
      </c>
      <c r="D68">
        <v>666.02484130859398</v>
      </c>
      <c r="E68">
        <v>545.79461669921898</v>
      </c>
      <c r="F68">
        <v>476.55718994140602</v>
      </c>
      <c r="G68">
        <v>470.49597167968801</v>
      </c>
      <c r="I68" s="7">
        <f t="shared" si="7"/>
        <v>189.46765136718795</v>
      </c>
      <c r="J68" s="7">
        <f t="shared" si="7"/>
        <v>75.298645019530966</v>
      </c>
      <c r="K68" s="7">
        <f t="shared" si="8"/>
        <v>136.75859985351627</v>
      </c>
      <c r="L68" s="8">
        <f t="shared" si="9"/>
        <v>1.8162159467550023</v>
      </c>
      <c r="M68" s="8">
        <f t="shared" si="5"/>
        <v>2.0641765682354873</v>
      </c>
      <c r="P68" s="6">
        <f t="shared" si="4"/>
        <v>-0.19695253932238668</v>
      </c>
      <c r="U68" s="18">
        <v>14.5</v>
      </c>
      <c r="V68" s="20">
        <f t="shared" si="6"/>
        <v>1.8615789015477922</v>
      </c>
    </row>
    <row r="69" spans="1:22" x14ac:dyDescent="0.15">
      <c r="A69" s="6">
        <v>34</v>
      </c>
      <c r="B69" s="6">
        <v>67</v>
      </c>
      <c r="D69">
        <v>667.00787353515602</v>
      </c>
      <c r="E69">
        <v>545.68475341796898</v>
      </c>
      <c r="F69">
        <v>477.80447387695301</v>
      </c>
      <c r="G69">
        <v>471.62506103515602</v>
      </c>
      <c r="I69" s="7">
        <f t="shared" si="7"/>
        <v>189.20339965820301</v>
      </c>
      <c r="J69" s="7">
        <f t="shared" si="7"/>
        <v>74.059692382812955</v>
      </c>
      <c r="K69" s="7">
        <f t="shared" si="8"/>
        <v>137.36161499023393</v>
      </c>
      <c r="L69" s="8">
        <f t="shared" si="9"/>
        <v>1.8547419057618373</v>
      </c>
      <c r="M69" s="8">
        <f t="shared" si="5"/>
        <v>2.1064034320405383</v>
      </c>
      <c r="P69" s="6">
        <f t="shared" si="4"/>
        <v>1.8447185838284883</v>
      </c>
      <c r="U69" s="18">
        <v>15</v>
      </c>
      <c r="V69" s="20">
        <f t="shared" si="6"/>
        <v>1.9405548664838972</v>
      </c>
    </row>
    <row r="70" spans="1:22" x14ac:dyDescent="0.15">
      <c r="A70" s="6">
        <v>34.5</v>
      </c>
      <c r="B70" s="6">
        <v>68</v>
      </c>
      <c r="D70">
        <v>664.975830078125</v>
      </c>
      <c r="E70">
        <v>545.13146972656295</v>
      </c>
      <c r="F70">
        <v>478.65542602539102</v>
      </c>
      <c r="G70">
        <v>472.86996459960898</v>
      </c>
      <c r="I70" s="7">
        <f t="shared" si="7"/>
        <v>186.32040405273398</v>
      </c>
      <c r="J70" s="7">
        <f t="shared" si="7"/>
        <v>72.261505126953978</v>
      </c>
      <c r="K70" s="7">
        <f t="shared" si="8"/>
        <v>135.73735046386619</v>
      </c>
      <c r="L70" s="8">
        <f t="shared" si="9"/>
        <v>1.878418533151136</v>
      </c>
      <c r="M70" s="8">
        <f t="shared" si="5"/>
        <v>2.1337809642280532</v>
      </c>
      <c r="P70" s="6">
        <f t="shared" ref="P70:P133" si="10">(M70-$O$2)/$O$2*100</f>
        <v>3.1684237291700406</v>
      </c>
      <c r="U70" s="18">
        <v>15.5</v>
      </c>
      <c r="V70" s="20">
        <f t="shared" si="6"/>
        <v>1.9837270209335316</v>
      </c>
    </row>
    <row r="71" spans="1:22" x14ac:dyDescent="0.15">
      <c r="A71" s="6">
        <v>35</v>
      </c>
      <c r="B71" s="6">
        <v>69</v>
      </c>
      <c r="D71">
        <v>663.77825927734398</v>
      </c>
      <c r="E71">
        <v>546.53826904296898</v>
      </c>
      <c r="F71">
        <v>477.991455078125</v>
      </c>
      <c r="G71">
        <v>472.50262451171898</v>
      </c>
      <c r="I71" s="7">
        <f t="shared" si="7"/>
        <v>185.78680419921898</v>
      </c>
      <c r="J71" s="7">
        <f t="shared" si="7"/>
        <v>74.03564453125</v>
      </c>
      <c r="K71" s="7">
        <f t="shared" si="8"/>
        <v>133.96185302734398</v>
      </c>
      <c r="L71" s="8">
        <f t="shared" si="9"/>
        <v>1.8094237427864828</v>
      </c>
      <c r="M71" s="8">
        <f t="shared" si="5"/>
        <v>2.0684870786616161</v>
      </c>
      <c r="P71" s="6">
        <f t="shared" si="10"/>
        <v>1.1460870295192535E-2</v>
      </c>
      <c r="U71" s="18">
        <v>16</v>
      </c>
      <c r="V71" s="20">
        <f t="shared" si="6"/>
        <v>1.911955909728547</v>
      </c>
    </row>
    <row r="72" spans="1:22" x14ac:dyDescent="0.15">
      <c r="A72" s="6">
        <v>35.5</v>
      </c>
      <c r="B72" s="6">
        <v>70</v>
      </c>
      <c r="D72">
        <v>662.71875</v>
      </c>
      <c r="E72">
        <v>545.18835449218795</v>
      </c>
      <c r="F72">
        <v>476.31515502929699</v>
      </c>
      <c r="G72">
        <v>470.70764160156301</v>
      </c>
      <c r="I72" s="7">
        <f t="shared" si="7"/>
        <v>186.40359497070301</v>
      </c>
      <c r="J72" s="7">
        <f t="shared" si="7"/>
        <v>74.480712890624943</v>
      </c>
      <c r="K72" s="7">
        <f t="shared" si="8"/>
        <v>134.26709594726555</v>
      </c>
      <c r="L72" s="8">
        <f t="shared" si="9"/>
        <v>1.8027095973750549</v>
      </c>
      <c r="M72" s="8">
        <f t="shared" si="5"/>
        <v>2.0654738380484048</v>
      </c>
      <c r="P72" s="6">
        <f t="shared" si="10"/>
        <v>-0.13422947449340272</v>
      </c>
      <c r="U72" s="18">
        <v>16.5</v>
      </c>
      <c r="V72" s="20">
        <f t="shared" si="6"/>
        <v>1.9143776366034526</v>
      </c>
    </row>
    <row r="73" spans="1:22" x14ac:dyDescent="0.15">
      <c r="A73" s="6">
        <v>36</v>
      </c>
      <c r="B73" s="6">
        <v>71</v>
      </c>
      <c r="D73">
        <v>663.869873046875</v>
      </c>
      <c r="E73">
        <v>546</v>
      </c>
      <c r="F73">
        <v>477.54959106445301</v>
      </c>
      <c r="G73">
        <v>471.78356933593801</v>
      </c>
      <c r="I73" s="7">
        <f t="shared" si="7"/>
        <v>186.32028198242199</v>
      </c>
      <c r="J73" s="7">
        <f t="shared" si="7"/>
        <v>74.216430664061988</v>
      </c>
      <c r="K73" s="7">
        <f t="shared" si="8"/>
        <v>134.36878051757861</v>
      </c>
      <c r="L73" s="8">
        <f t="shared" si="9"/>
        <v>1.810499094544092</v>
      </c>
      <c r="M73" s="8">
        <f t="shared" si="5"/>
        <v>2.0769642400156578</v>
      </c>
      <c r="P73" s="6">
        <f t="shared" si="10"/>
        <v>0.42133207509841042</v>
      </c>
      <c r="U73" s="18">
        <v>17</v>
      </c>
      <c r="V73" s="20">
        <f t="shared" si="6"/>
        <v>1.9030303192457287</v>
      </c>
    </row>
    <row r="74" spans="1:22" x14ac:dyDescent="0.15">
      <c r="A74" s="6">
        <v>36.5</v>
      </c>
      <c r="B74" s="6">
        <v>72</v>
      </c>
      <c r="D74">
        <v>661.90057373046898</v>
      </c>
      <c r="E74">
        <v>546.301513671875</v>
      </c>
      <c r="F74">
        <v>478.22116088867199</v>
      </c>
      <c r="G74">
        <v>472.13717651367199</v>
      </c>
      <c r="I74" s="7">
        <f t="shared" si="7"/>
        <v>183.67941284179699</v>
      </c>
      <c r="J74" s="7">
        <f t="shared" si="7"/>
        <v>74.164337158203011</v>
      </c>
      <c r="K74" s="7">
        <f t="shared" si="8"/>
        <v>131.76437683105488</v>
      </c>
      <c r="L74" s="8">
        <f t="shared" si="9"/>
        <v>1.7766541424078643</v>
      </c>
      <c r="M74" s="8">
        <f t="shared" si="5"/>
        <v>2.0468201926776466</v>
      </c>
      <c r="P74" s="6">
        <f t="shared" si="10"/>
        <v>-1.0361342257152675</v>
      </c>
      <c r="U74" s="18">
        <v>17.5</v>
      </c>
      <c r="V74" s="20">
        <f t="shared" si="6"/>
        <v>1.9306268286158388</v>
      </c>
    </row>
    <row r="75" spans="1:22" x14ac:dyDescent="0.15">
      <c r="A75" s="6">
        <v>37</v>
      </c>
      <c r="B75" s="6">
        <v>73</v>
      </c>
      <c r="D75">
        <v>660.33288574218795</v>
      </c>
      <c r="E75">
        <v>545.61871337890602</v>
      </c>
      <c r="F75">
        <v>476.567626953125</v>
      </c>
      <c r="G75">
        <v>470.821533203125</v>
      </c>
      <c r="I75" s="7">
        <f t="shared" si="7"/>
        <v>183.76525878906295</v>
      </c>
      <c r="J75" s="7">
        <f t="shared" si="7"/>
        <v>74.797180175781023</v>
      </c>
      <c r="K75" s="7">
        <f t="shared" si="8"/>
        <v>131.40723266601623</v>
      </c>
      <c r="L75" s="8">
        <f t="shared" si="9"/>
        <v>1.7568474153329816</v>
      </c>
      <c r="M75" s="8">
        <f t="shared" si="5"/>
        <v>2.0307143704009798</v>
      </c>
      <c r="P75" s="6">
        <f t="shared" si="10"/>
        <v>-1.8148515940872336</v>
      </c>
      <c r="U75" s="18">
        <v>18</v>
      </c>
      <c r="V75" s="20">
        <f t="shared" si="6"/>
        <v>1.8846544458265266</v>
      </c>
    </row>
    <row r="76" spans="1:22" x14ac:dyDescent="0.15">
      <c r="A76" s="6">
        <v>37.5</v>
      </c>
      <c r="B76" s="6">
        <v>74</v>
      </c>
      <c r="D76">
        <v>661.42578125</v>
      </c>
      <c r="E76">
        <v>545.656005859375</v>
      </c>
      <c r="F76">
        <v>476.88656616210898</v>
      </c>
      <c r="G76">
        <v>471.53109741210898</v>
      </c>
      <c r="I76" s="7">
        <f t="shared" si="7"/>
        <v>184.53921508789102</v>
      </c>
      <c r="J76" s="7">
        <f t="shared" si="7"/>
        <v>74.124908447266023</v>
      </c>
      <c r="K76" s="7">
        <f t="shared" si="8"/>
        <v>132.6517791748048</v>
      </c>
      <c r="L76" s="8">
        <f t="shared" si="9"/>
        <v>1.7895709007070948</v>
      </c>
      <c r="M76" s="8">
        <f t="shared" si="5"/>
        <v>2.0671387605733091</v>
      </c>
      <c r="P76" s="6">
        <f t="shared" si="10"/>
        <v>-5.373038137879467E-2</v>
      </c>
      <c r="U76" s="18">
        <v>18.5</v>
      </c>
      <c r="V76" s="20">
        <f t="shared" si="6"/>
        <v>1.9671461479500945</v>
      </c>
    </row>
    <row r="77" spans="1:22" x14ac:dyDescent="0.15">
      <c r="A77" s="6">
        <v>38</v>
      </c>
      <c r="B77" s="6">
        <v>75</v>
      </c>
      <c r="D77">
        <v>659.64025878906295</v>
      </c>
      <c r="E77">
        <v>543.022216796875</v>
      </c>
      <c r="F77">
        <v>477.30990600585898</v>
      </c>
      <c r="G77">
        <v>471.923583984375</v>
      </c>
      <c r="I77" s="7">
        <f t="shared" si="7"/>
        <v>182.33035278320398</v>
      </c>
      <c r="J77" s="7">
        <f t="shared" si="7"/>
        <v>71.0986328125</v>
      </c>
      <c r="K77" s="7">
        <f t="shared" si="8"/>
        <v>132.56130981445398</v>
      </c>
      <c r="L77" s="8">
        <f t="shared" si="9"/>
        <v>1.8644705892452562</v>
      </c>
      <c r="M77" s="8">
        <f t="shared" si="5"/>
        <v>2.1457393539096867</v>
      </c>
      <c r="P77" s="6">
        <f t="shared" si="10"/>
        <v>3.7466125097788483</v>
      </c>
      <c r="U77" s="18">
        <v>19</v>
      </c>
      <c r="V77" s="20">
        <f t="shared" si="6"/>
        <v>1.9324182017470224</v>
      </c>
    </row>
    <row r="78" spans="1:22" x14ac:dyDescent="0.15">
      <c r="A78" s="6">
        <v>38.5</v>
      </c>
      <c r="B78" s="6">
        <v>76</v>
      </c>
      <c r="D78">
        <v>655.44274902343795</v>
      </c>
      <c r="E78">
        <v>542.659912109375</v>
      </c>
      <c r="F78">
        <v>477.43283081054699</v>
      </c>
      <c r="G78">
        <v>472.43997192382801</v>
      </c>
      <c r="I78" s="7">
        <f t="shared" si="7"/>
        <v>178.00991821289097</v>
      </c>
      <c r="J78" s="7">
        <f t="shared" si="7"/>
        <v>70.219940185546989</v>
      </c>
      <c r="K78" s="7">
        <f t="shared" si="8"/>
        <v>128.85596008300809</v>
      </c>
      <c r="L78" s="8">
        <f t="shared" si="9"/>
        <v>1.8350337488542869</v>
      </c>
      <c r="M78" s="8">
        <f t="shared" si="5"/>
        <v>2.1200034183169336</v>
      </c>
      <c r="P78" s="6">
        <f t="shared" si="10"/>
        <v>2.5022786475821057</v>
      </c>
      <c r="U78" s="18">
        <v>19.5</v>
      </c>
      <c r="V78" s="20">
        <f t="shared" si="6"/>
        <v>1.8868418070541044</v>
      </c>
    </row>
    <row r="79" spans="1:22" x14ac:dyDescent="0.15">
      <c r="A79" s="6">
        <v>39</v>
      </c>
      <c r="B79" s="6">
        <v>77</v>
      </c>
      <c r="D79">
        <v>656.74755859375</v>
      </c>
      <c r="E79">
        <v>543.18902587890602</v>
      </c>
      <c r="F79">
        <v>476.74798583984398</v>
      </c>
      <c r="G79">
        <v>471.15661621093801</v>
      </c>
      <c r="I79" s="7">
        <f t="shared" si="7"/>
        <v>179.99957275390602</v>
      </c>
      <c r="J79" s="7">
        <f t="shared" si="7"/>
        <v>72.032409667968011</v>
      </c>
      <c r="K79" s="7">
        <f t="shared" si="8"/>
        <v>129.57688598632842</v>
      </c>
      <c r="L79" s="8">
        <f t="shared" si="9"/>
        <v>1.7988692393272772</v>
      </c>
      <c r="M79" s="8">
        <f t="shared" si="5"/>
        <v>2.0875398135881404</v>
      </c>
      <c r="P79" s="6">
        <f t="shared" si="10"/>
        <v>0.93266162288056476</v>
      </c>
      <c r="U79" s="18">
        <v>20</v>
      </c>
      <c r="V79" s="20">
        <f t="shared" si="6"/>
        <v>1.8470730248623968</v>
      </c>
    </row>
    <row r="80" spans="1:22" x14ac:dyDescent="0.15">
      <c r="A80" s="6">
        <v>39.5</v>
      </c>
      <c r="B80" s="6">
        <v>78</v>
      </c>
      <c r="D80">
        <v>656.47613525390602</v>
      </c>
      <c r="E80">
        <v>541.61413574218795</v>
      </c>
      <c r="F80">
        <v>477.26861572265602</v>
      </c>
      <c r="G80">
        <v>471.34597778320301</v>
      </c>
      <c r="I80" s="7">
        <f t="shared" si="7"/>
        <v>179.20751953125</v>
      </c>
      <c r="J80" s="7">
        <f t="shared" si="7"/>
        <v>70.268157958984943</v>
      </c>
      <c r="K80" s="7">
        <f t="shared" si="8"/>
        <v>130.01980895996053</v>
      </c>
      <c r="L80" s="8">
        <f t="shared" si="9"/>
        <v>1.8503375175403378</v>
      </c>
      <c r="M80" s="8">
        <f t="shared" si="5"/>
        <v>2.142708996599417</v>
      </c>
      <c r="P80" s="6">
        <f t="shared" si="10"/>
        <v>3.6000945717721256</v>
      </c>
      <c r="U80" s="18">
        <v>20.5</v>
      </c>
      <c r="V80" s="20">
        <f t="shared" si="6"/>
        <v>1.9207769673177577</v>
      </c>
    </row>
    <row r="81" spans="1:22" x14ac:dyDescent="0.15">
      <c r="A81" s="6">
        <v>40</v>
      </c>
      <c r="B81" s="6">
        <v>79</v>
      </c>
      <c r="D81">
        <v>654.99670410156295</v>
      </c>
      <c r="E81">
        <v>542.43688964843795</v>
      </c>
      <c r="F81">
        <v>477.465576171875</v>
      </c>
      <c r="G81">
        <v>471.99288940429699</v>
      </c>
      <c r="I81" s="7">
        <f t="shared" si="7"/>
        <v>177.53112792968795</v>
      </c>
      <c r="J81" s="7">
        <f t="shared" si="7"/>
        <v>70.444000244140966</v>
      </c>
      <c r="K81" s="7">
        <f t="shared" si="8"/>
        <v>128.22032775878927</v>
      </c>
      <c r="L81" s="8">
        <f t="shared" si="9"/>
        <v>1.8201738588724414</v>
      </c>
      <c r="M81" s="8">
        <f t="shared" si="5"/>
        <v>2.116246242729737</v>
      </c>
      <c r="P81" s="6">
        <f t="shared" si="10"/>
        <v>2.3206190070177235</v>
      </c>
      <c r="U81" s="18">
        <v>21</v>
      </c>
      <c r="V81" s="20">
        <f t="shared" si="6"/>
        <v>1.9875167491591217</v>
      </c>
    </row>
    <row r="82" spans="1:22" x14ac:dyDescent="0.15">
      <c r="A82" s="6">
        <v>40.5</v>
      </c>
      <c r="B82" s="6">
        <v>80</v>
      </c>
      <c r="D82">
        <v>646.17529296875</v>
      </c>
      <c r="E82">
        <v>538.45849609375</v>
      </c>
      <c r="F82">
        <v>476.42999267578102</v>
      </c>
      <c r="G82">
        <v>470.788330078125</v>
      </c>
      <c r="I82" s="7">
        <f t="shared" si="7"/>
        <v>169.74530029296898</v>
      </c>
      <c r="J82" s="7">
        <f t="shared" si="7"/>
        <v>67.670166015625</v>
      </c>
      <c r="K82" s="7">
        <f t="shared" si="8"/>
        <v>122.37618408203147</v>
      </c>
      <c r="L82" s="8">
        <f t="shared" si="9"/>
        <v>1.8084215140505919</v>
      </c>
      <c r="M82" s="8">
        <f t="shared" si="5"/>
        <v>2.1081948027061035</v>
      </c>
      <c r="P82" s="6">
        <f t="shared" si="10"/>
        <v>1.9313314513061488</v>
      </c>
      <c r="U82" s="18">
        <v>21.5</v>
      </c>
      <c r="V82" s="20">
        <f t="shared" si="6"/>
        <v>1.9125197539518275</v>
      </c>
    </row>
    <row r="83" spans="1:22" x14ac:dyDescent="0.15">
      <c r="A83" s="6">
        <v>41</v>
      </c>
      <c r="B83" s="6">
        <v>81</v>
      </c>
      <c r="D83">
        <v>628.16741943359398</v>
      </c>
      <c r="E83">
        <v>530.773681640625</v>
      </c>
      <c r="F83">
        <v>476.56146240234398</v>
      </c>
      <c r="G83">
        <v>470.737060546875</v>
      </c>
      <c r="I83" s="7">
        <f t="shared" si="7"/>
        <v>151.60595703125</v>
      </c>
      <c r="J83" s="7">
        <f t="shared" si="7"/>
        <v>60.03662109375</v>
      </c>
      <c r="K83" s="7">
        <f t="shared" si="8"/>
        <v>109.580322265625</v>
      </c>
      <c r="L83" s="8">
        <f t="shared" si="9"/>
        <v>1.8252246756943598</v>
      </c>
      <c r="M83" s="8">
        <f t="shared" si="5"/>
        <v>2.1286988691480877</v>
      </c>
      <c r="P83" s="6">
        <f t="shared" si="10"/>
        <v>2.9227041602772266</v>
      </c>
      <c r="U83" s="18">
        <v>22</v>
      </c>
      <c r="V83" s="20">
        <f t="shared" si="6"/>
        <v>1.8926145069935649</v>
      </c>
    </row>
    <row r="84" spans="1:22" x14ac:dyDescent="0.15">
      <c r="A84" s="6">
        <v>41.5</v>
      </c>
      <c r="B84" s="6">
        <v>82</v>
      </c>
      <c r="D84">
        <v>631.64093017578102</v>
      </c>
      <c r="E84">
        <v>533.31066894531295</v>
      </c>
      <c r="F84">
        <v>477.30990600585898</v>
      </c>
      <c r="G84">
        <v>471.50308227539102</v>
      </c>
      <c r="I84" s="7">
        <f t="shared" si="7"/>
        <v>154.33102416992205</v>
      </c>
      <c r="J84" s="7">
        <f t="shared" si="7"/>
        <v>61.807586669921932</v>
      </c>
      <c r="K84" s="7">
        <f t="shared" si="8"/>
        <v>111.0657135009767</v>
      </c>
      <c r="L84" s="8">
        <f t="shared" si="9"/>
        <v>1.796959232433933</v>
      </c>
      <c r="M84" s="8">
        <f t="shared" si="5"/>
        <v>2.1041343306858771</v>
      </c>
      <c r="P84" s="6">
        <f t="shared" si="10"/>
        <v>1.7350074119853138</v>
      </c>
      <c r="U84" s="18">
        <v>65</v>
      </c>
      <c r="V84" s="20">
        <f t="shared" ref="V84:V104" si="11">L131</f>
        <v>1.5754811650354283</v>
      </c>
    </row>
    <row r="85" spans="1:22" x14ac:dyDescent="0.15">
      <c r="A85" s="6">
        <v>42</v>
      </c>
      <c r="B85" s="6">
        <v>83</v>
      </c>
      <c r="D85">
        <v>633.16613769531295</v>
      </c>
      <c r="E85">
        <v>535.18963623046898</v>
      </c>
      <c r="F85">
        <v>477.11770629882801</v>
      </c>
      <c r="G85">
        <v>471.15423583984398</v>
      </c>
      <c r="I85" s="7">
        <f t="shared" si="7"/>
        <v>156.04843139648494</v>
      </c>
      <c r="J85" s="7">
        <f t="shared" si="7"/>
        <v>64.035400390625</v>
      </c>
      <c r="K85" s="7">
        <f t="shared" si="8"/>
        <v>111.22365112304745</v>
      </c>
      <c r="L85" s="8">
        <f t="shared" si="9"/>
        <v>1.7369088105105526</v>
      </c>
      <c r="M85" s="8">
        <f t="shared" si="5"/>
        <v>2.0477848135607126</v>
      </c>
      <c r="P85" s="6">
        <f t="shared" si="10"/>
        <v>-0.98949475443375001</v>
      </c>
      <c r="U85" s="18">
        <v>65.5</v>
      </c>
      <c r="V85" s="20">
        <f t="shared" si="11"/>
        <v>1.5761312860312027</v>
      </c>
    </row>
    <row r="86" spans="1:22" x14ac:dyDescent="0.15">
      <c r="A86" s="6">
        <v>42.5</v>
      </c>
      <c r="B86" s="6">
        <v>84</v>
      </c>
      <c r="D86">
        <v>637.96008300781295</v>
      </c>
      <c r="E86">
        <v>537.42248535156295</v>
      </c>
      <c r="F86">
        <v>476.59042358398398</v>
      </c>
      <c r="G86">
        <v>470.73422241210898</v>
      </c>
      <c r="I86" s="7">
        <f t="shared" si="7"/>
        <v>161.36965942382898</v>
      </c>
      <c r="J86" s="7">
        <f t="shared" si="7"/>
        <v>66.688262939453978</v>
      </c>
      <c r="K86" s="7">
        <f t="shared" si="8"/>
        <v>114.68787536621119</v>
      </c>
      <c r="L86" s="8">
        <f t="shared" si="9"/>
        <v>1.7197610240700958</v>
      </c>
      <c r="M86" s="8">
        <f t="shared" si="5"/>
        <v>2.034337931918472</v>
      </c>
      <c r="P86" s="6">
        <f t="shared" si="10"/>
        <v>-1.6396522009383703</v>
      </c>
      <c r="U86" s="18">
        <v>66</v>
      </c>
      <c r="V86" s="20">
        <f t="shared" si="11"/>
        <v>1.5287199309144039</v>
      </c>
    </row>
    <row r="87" spans="1:22" x14ac:dyDescent="0.15">
      <c r="A87" s="6">
        <v>43</v>
      </c>
      <c r="B87" s="6">
        <v>85</v>
      </c>
      <c r="C87" s="6" t="s">
        <v>10</v>
      </c>
      <c r="D87">
        <v>636.31195068359398</v>
      </c>
      <c r="E87">
        <v>535.54547119140602</v>
      </c>
      <c r="F87">
        <v>477.01754760742199</v>
      </c>
      <c r="G87">
        <v>471.25534057617199</v>
      </c>
      <c r="I87" s="7">
        <f t="shared" si="7"/>
        <v>159.29440307617199</v>
      </c>
      <c r="J87" s="7">
        <f t="shared" si="7"/>
        <v>64.290130615234034</v>
      </c>
      <c r="K87" s="7">
        <f t="shared" si="8"/>
        <v>114.29131164550816</v>
      </c>
      <c r="L87" s="8">
        <f t="shared" si="9"/>
        <v>1.77774271963333</v>
      </c>
      <c r="M87" s="8">
        <f t="shared" si="5"/>
        <v>2.0960205322799226</v>
      </c>
      <c r="P87" s="6">
        <f t="shared" si="10"/>
        <v>1.3427048251537665</v>
      </c>
      <c r="U87" s="18">
        <v>66.5</v>
      </c>
      <c r="V87" s="20">
        <f t="shared" si="11"/>
        <v>1.5464447487875768</v>
      </c>
    </row>
    <row r="88" spans="1:22" x14ac:dyDescent="0.15">
      <c r="A88" s="6">
        <v>43.5</v>
      </c>
      <c r="B88" s="6">
        <v>86</v>
      </c>
      <c r="D88">
        <v>642.987548828125</v>
      </c>
      <c r="E88">
        <v>539.59191894531295</v>
      </c>
      <c r="F88">
        <v>477.17559814453102</v>
      </c>
      <c r="G88">
        <v>471.76364135742199</v>
      </c>
      <c r="I88" s="7">
        <f t="shared" si="7"/>
        <v>165.81195068359398</v>
      </c>
      <c r="J88" s="7">
        <f t="shared" si="7"/>
        <v>67.828277587890966</v>
      </c>
      <c r="K88" s="7">
        <f t="shared" si="8"/>
        <v>118.3321563720703</v>
      </c>
      <c r="L88" s="8">
        <f t="shared" si="9"/>
        <v>1.7445844208374168</v>
      </c>
      <c r="M88" s="8">
        <f t="shared" ref="M88:M151" si="12">L88+ABS($N$2)*A88</f>
        <v>2.0665631382822256</v>
      </c>
      <c r="P88" s="6">
        <f t="shared" si="10"/>
        <v>-8.1561749935382705E-2</v>
      </c>
      <c r="U88" s="18">
        <v>67</v>
      </c>
      <c r="V88" s="20">
        <f t="shared" si="11"/>
        <v>1.5584144609943389</v>
      </c>
    </row>
    <row r="89" spans="1:22" x14ac:dyDescent="0.15">
      <c r="A89" s="6">
        <v>44</v>
      </c>
      <c r="B89" s="6">
        <v>87</v>
      </c>
      <c r="D89">
        <v>638.23742675781295</v>
      </c>
      <c r="E89">
        <v>537.36560058593795</v>
      </c>
      <c r="F89">
        <v>475.62268066406301</v>
      </c>
      <c r="G89">
        <v>469.86614990234398</v>
      </c>
      <c r="I89" s="7">
        <f t="shared" si="7"/>
        <v>162.61474609374994</v>
      </c>
      <c r="J89" s="7">
        <f t="shared" si="7"/>
        <v>67.499450683593977</v>
      </c>
      <c r="K89" s="7">
        <f t="shared" si="8"/>
        <v>115.36513061523416</v>
      </c>
      <c r="L89" s="8">
        <f t="shared" si="9"/>
        <v>1.7091269550623787</v>
      </c>
      <c r="M89" s="8">
        <f t="shared" si="12"/>
        <v>2.0348065773054036</v>
      </c>
      <c r="P89" s="6">
        <f t="shared" si="10"/>
        <v>-1.6169931714183603</v>
      </c>
      <c r="U89" s="18">
        <v>67.5</v>
      </c>
      <c r="V89" s="20">
        <f t="shared" si="11"/>
        <v>1.5895252136309754</v>
      </c>
    </row>
    <row r="90" spans="1:22" x14ac:dyDescent="0.15">
      <c r="A90" s="6">
        <v>44.5</v>
      </c>
      <c r="B90" s="6">
        <v>88</v>
      </c>
      <c r="D90">
        <v>641.334228515625</v>
      </c>
      <c r="E90">
        <v>537.81097412109398</v>
      </c>
      <c r="F90">
        <v>477.08447265625</v>
      </c>
      <c r="G90">
        <v>471.19363403320301</v>
      </c>
      <c r="I90" s="7">
        <f t="shared" si="7"/>
        <v>164.249755859375</v>
      </c>
      <c r="J90" s="7">
        <f t="shared" si="7"/>
        <v>66.617340087890966</v>
      </c>
      <c r="K90" s="7">
        <f t="shared" si="8"/>
        <v>117.61761779785132</v>
      </c>
      <c r="L90" s="8">
        <f t="shared" si="9"/>
        <v>1.7655706103346909</v>
      </c>
      <c r="M90" s="8">
        <f t="shared" si="12"/>
        <v>2.094951137375932</v>
      </c>
      <c r="P90" s="6">
        <f t="shared" si="10"/>
        <v>1.2909995243575194</v>
      </c>
      <c r="U90" s="18">
        <v>68</v>
      </c>
      <c r="V90" s="20">
        <f t="shared" si="11"/>
        <v>1.5921972845155876</v>
      </c>
    </row>
    <row r="91" spans="1:22" x14ac:dyDescent="0.15">
      <c r="A91" s="6">
        <v>45</v>
      </c>
      <c r="B91" s="6">
        <v>89</v>
      </c>
      <c r="D91">
        <v>644.89013671875</v>
      </c>
      <c r="E91">
        <v>540.18902587890602</v>
      </c>
      <c r="F91">
        <v>476.41906738281301</v>
      </c>
      <c r="G91">
        <v>470.73660278320301</v>
      </c>
      <c r="I91" s="7">
        <f t="shared" si="7"/>
        <v>168.47106933593699</v>
      </c>
      <c r="J91" s="7">
        <f t="shared" si="7"/>
        <v>69.452423095703011</v>
      </c>
      <c r="K91" s="7">
        <f t="shared" si="8"/>
        <v>119.85437316894487</v>
      </c>
      <c r="L91" s="8">
        <f t="shared" si="9"/>
        <v>1.7257047029704022</v>
      </c>
      <c r="M91" s="8">
        <f t="shared" si="12"/>
        <v>2.0587861348098597</v>
      </c>
      <c r="P91" s="6">
        <f t="shared" si="10"/>
        <v>-0.45758028371705201</v>
      </c>
      <c r="U91" s="18">
        <v>68.5</v>
      </c>
      <c r="V91" s="20">
        <f t="shared" si="11"/>
        <v>1.5651708983307884</v>
      </c>
    </row>
    <row r="92" spans="1:22" x14ac:dyDescent="0.15">
      <c r="A92" s="6">
        <v>45.5</v>
      </c>
      <c r="B92" s="6">
        <v>90</v>
      </c>
      <c r="D92">
        <v>638.60760498046898</v>
      </c>
      <c r="E92">
        <v>537.31390380859398</v>
      </c>
      <c r="F92">
        <v>476.80398559570301</v>
      </c>
      <c r="G92">
        <v>471.27053833007801</v>
      </c>
      <c r="I92" s="7">
        <f t="shared" si="7"/>
        <v>161.80361938476597</v>
      </c>
      <c r="J92" s="7">
        <f t="shared" si="7"/>
        <v>66.043365478515966</v>
      </c>
      <c r="K92" s="7">
        <f t="shared" si="8"/>
        <v>115.57326354980479</v>
      </c>
      <c r="L92" s="8">
        <f t="shared" si="9"/>
        <v>1.7499602376774848</v>
      </c>
      <c r="M92" s="8">
        <f t="shared" si="12"/>
        <v>2.0867425743151582</v>
      </c>
      <c r="P92" s="6">
        <f t="shared" si="10"/>
        <v>0.89411506139770691</v>
      </c>
      <c r="U92" s="18">
        <v>69</v>
      </c>
      <c r="V92" s="20">
        <f t="shared" si="11"/>
        <v>1.5302044414862357</v>
      </c>
    </row>
    <row r="93" spans="1:22" x14ac:dyDescent="0.15">
      <c r="A93" s="6">
        <v>46</v>
      </c>
      <c r="B93" s="6">
        <v>91</v>
      </c>
      <c r="D93">
        <v>642.53302001953102</v>
      </c>
      <c r="E93">
        <v>538.82342529296898</v>
      </c>
      <c r="F93">
        <v>476.56430053710898</v>
      </c>
      <c r="G93">
        <v>469.97009277343801</v>
      </c>
      <c r="I93" s="7">
        <f t="shared" si="7"/>
        <v>165.96871948242205</v>
      </c>
      <c r="J93" s="7">
        <f t="shared" si="7"/>
        <v>68.853332519530966</v>
      </c>
      <c r="K93" s="7">
        <f t="shared" si="8"/>
        <v>117.77138671875036</v>
      </c>
      <c r="L93" s="8">
        <f t="shared" si="9"/>
        <v>1.710467488052859</v>
      </c>
      <c r="M93" s="8">
        <f t="shared" si="12"/>
        <v>2.0509507294887488</v>
      </c>
      <c r="P93" s="6">
        <f t="shared" si="10"/>
        <v>-0.83642255000871535</v>
      </c>
      <c r="U93" s="18">
        <v>69.5</v>
      </c>
      <c r="V93" s="20">
        <f t="shared" si="11"/>
        <v>1.503550841139081</v>
      </c>
    </row>
    <row r="94" spans="1:22" x14ac:dyDescent="0.15">
      <c r="A94" s="6">
        <v>46.5</v>
      </c>
      <c r="B94" s="6">
        <v>92</v>
      </c>
      <c r="D94">
        <v>643.52844238281295</v>
      </c>
      <c r="E94">
        <v>539.50427246093795</v>
      </c>
      <c r="F94">
        <v>476.85665893554699</v>
      </c>
      <c r="G94">
        <v>470.974365234375</v>
      </c>
      <c r="I94" s="7">
        <f t="shared" si="7"/>
        <v>166.67178344726597</v>
      </c>
      <c r="J94" s="7">
        <f t="shared" si="7"/>
        <v>68.529907226562955</v>
      </c>
      <c r="K94" s="7">
        <f t="shared" si="8"/>
        <v>118.7008483886719</v>
      </c>
      <c r="L94" s="8">
        <f t="shared" si="9"/>
        <v>1.7321028612550367</v>
      </c>
      <c r="M94" s="8">
        <f t="shared" si="12"/>
        <v>2.0762870074891424</v>
      </c>
      <c r="P94" s="6">
        <f t="shared" si="10"/>
        <v>0.38858784622485532</v>
      </c>
      <c r="U94" s="18">
        <v>70</v>
      </c>
      <c r="V94" s="20">
        <f t="shared" si="11"/>
        <v>1.5809009921349702</v>
      </c>
    </row>
    <row r="95" spans="1:22" x14ac:dyDescent="0.15">
      <c r="A95" s="6">
        <v>47</v>
      </c>
      <c r="B95" s="6">
        <v>93</v>
      </c>
      <c r="D95">
        <v>642.32440185546898</v>
      </c>
      <c r="E95">
        <v>539.287109375</v>
      </c>
      <c r="F95">
        <v>476.45608520507801</v>
      </c>
      <c r="G95">
        <v>470.88040161132801</v>
      </c>
      <c r="I95" s="7">
        <f t="shared" si="7"/>
        <v>165.86831665039097</v>
      </c>
      <c r="J95" s="7">
        <f t="shared" si="7"/>
        <v>68.406707763671989</v>
      </c>
      <c r="K95" s="7">
        <f t="shared" si="8"/>
        <v>117.98362121582058</v>
      </c>
      <c r="L95" s="8">
        <f t="shared" si="9"/>
        <v>1.7247376035611066</v>
      </c>
      <c r="M95" s="8">
        <f t="shared" si="12"/>
        <v>2.0726226545934288</v>
      </c>
      <c r="P95" s="6">
        <f t="shared" si="10"/>
        <v>0.2114161877575747</v>
      </c>
      <c r="U95" s="18">
        <v>70.5</v>
      </c>
      <c r="V95" s="20">
        <f t="shared" si="11"/>
        <v>1.4584325597964964</v>
      </c>
    </row>
    <row r="96" spans="1:22" x14ac:dyDescent="0.15">
      <c r="A96" s="6">
        <v>47.5</v>
      </c>
      <c r="B96" s="6">
        <v>94</v>
      </c>
      <c r="D96">
        <v>642.44146728515602</v>
      </c>
      <c r="E96">
        <v>540.022216796875</v>
      </c>
      <c r="F96">
        <v>475.830078125</v>
      </c>
      <c r="G96">
        <v>470.03845214843801</v>
      </c>
      <c r="I96" s="7">
        <f t="shared" si="7"/>
        <v>166.61138916015602</v>
      </c>
      <c r="J96" s="7">
        <f t="shared" si="7"/>
        <v>69.983764648436988</v>
      </c>
      <c r="K96" s="7">
        <f t="shared" si="8"/>
        <v>117.62275390625013</v>
      </c>
      <c r="L96" s="8">
        <f t="shared" si="9"/>
        <v>1.6807148700434638</v>
      </c>
      <c r="M96" s="8">
        <f t="shared" si="12"/>
        <v>2.0323008258740023</v>
      </c>
      <c r="P96" s="6">
        <f t="shared" si="10"/>
        <v>-1.7381463871273157</v>
      </c>
      <c r="U96" s="18">
        <v>71</v>
      </c>
      <c r="V96" s="20">
        <f t="shared" si="11"/>
        <v>1.5182882904053412</v>
      </c>
    </row>
    <row r="97" spans="1:22" x14ac:dyDescent="0.15">
      <c r="A97" s="6">
        <v>48</v>
      </c>
      <c r="B97" s="6">
        <v>95</v>
      </c>
      <c r="D97">
        <v>648.98889160156295</v>
      </c>
      <c r="E97">
        <v>540.97320556640602</v>
      </c>
      <c r="F97">
        <v>476.64782714843801</v>
      </c>
      <c r="G97">
        <v>470.97390747070301</v>
      </c>
      <c r="I97" s="7">
        <f t="shared" si="7"/>
        <v>172.34106445312494</v>
      </c>
      <c r="J97" s="7">
        <f t="shared" si="7"/>
        <v>69.999298095703011</v>
      </c>
      <c r="K97" s="7">
        <f t="shared" si="8"/>
        <v>123.34155578613283</v>
      </c>
      <c r="L97" s="8">
        <f t="shared" si="9"/>
        <v>1.7620398938500828</v>
      </c>
      <c r="M97" s="8">
        <f t="shared" si="12"/>
        <v>2.1173267544788374</v>
      </c>
      <c r="P97" s="6">
        <f t="shared" si="10"/>
        <v>2.3728618078695276</v>
      </c>
      <c r="U97" s="18">
        <v>71.5</v>
      </c>
      <c r="V97" s="20">
        <f t="shared" si="11"/>
        <v>1.5158660370438308</v>
      </c>
    </row>
    <row r="98" spans="1:22" x14ac:dyDescent="0.15">
      <c r="A98" s="6">
        <v>48.5</v>
      </c>
      <c r="B98" s="6">
        <v>96</v>
      </c>
      <c r="D98">
        <v>645.6455078125</v>
      </c>
      <c r="E98">
        <v>540.875732421875</v>
      </c>
      <c r="F98">
        <v>476.42953491210898</v>
      </c>
      <c r="G98">
        <v>470.57333374023398</v>
      </c>
      <c r="I98" s="7">
        <f t="shared" si="7"/>
        <v>169.21597290039102</v>
      </c>
      <c r="J98" s="7">
        <f t="shared" si="7"/>
        <v>70.302398681641023</v>
      </c>
      <c r="K98" s="7">
        <f t="shared" si="8"/>
        <v>120.00429382324231</v>
      </c>
      <c r="L98" s="8">
        <f t="shared" si="9"/>
        <v>1.7069729635637678</v>
      </c>
      <c r="M98" s="8">
        <f t="shared" si="12"/>
        <v>2.0659607289907385</v>
      </c>
      <c r="P98" s="6">
        <f t="shared" si="10"/>
        <v>-0.11068827139397969</v>
      </c>
      <c r="U98" s="18">
        <v>72</v>
      </c>
      <c r="V98" s="20">
        <f t="shared" si="11"/>
        <v>1.4536500697606773</v>
      </c>
    </row>
    <row r="99" spans="1:22" x14ac:dyDescent="0.15">
      <c r="A99" s="6">
        <v>49</v>
      </c>
      <c r="B99" s="6">
        <v>97</v>
      </c>
      <c r="D99">
        <v>646.23742675781295</v>
      </c>
      <c r="E99">
        <v>542.13146972656295</v>
      </c>
      <c r="F99">
        <v>475.39297485351602</v>
      </c>
      <c r="G99">
        <v>469.50213623046898</v>
      </c>
      <c r="I99" s="7">
        <f t="shared" si="7"/>
        <v>170.84445190429693</v>
      </c>
      <c r="J99" s="7">
        <f t="shared" si="7"/>
        <v>72.629333496093977</v>
      </c>
      <c r="K99" s="7">
        <f t="shared" si="8"/>
        <v>120.00391845703115</v>
      </c>
      <c r="L99" s="8">
        <f t="shared" si="9"/>
        <v>1.6522789440644527</v>
      </c>
      <c r="M99" s="8">
        <f t="shared" si="12"/>
        <v>2.0149676142896396</v>
      </c>
      <c r="P99" s="6">
        <f t="shared" si="10"/>
        <v>-2.576208094163789</v>
      </c>
      <c r="U99" s="18">
        <v>72.5</v>
      </c>
      <c r="V99" s="20">
        <f t="shared" si="11"/>
        <v>1.5204377179259321</v>
      </c>
    </row>
    <row r="100" spans="1:22" x14ac:dyDescent="0.15">
      <c r="A100" s="6">
        <v>49.5</v>
      </c>
      <c r="B100" s="6">
        <v>98</v>
      </c>
      <c r="D100">
        <v>645.18572998046898</v>
      </c>
      <c r="E100">
        <v>541.46630859375</v>
      </c>
      <c r="F100">
        <v>477.10583496093801</v>
      </c>
      <c r="G100">
        <v>471.01992797851602</v>
      </c>
      <c r="I100" s="7">
        <f t="shared" si="7"/>
        <v>168.07989501953097</v>
      </c>
      <c r="J100" s="7">
        <f t="shared" si="7"/>
        <v>70.446380615233977</v>
      </c>
      <c r="K100" s="7">
        <f t="shared" si="8"/>
        <v>118.76742858886718</v>
      </c>
      <c r="L100" s="8">
        <f t="shared" si="9"/>
        <v>1.6859266232221988</v>
      </c>
      <c r="M100" s="8">
        <f t="shared" si="12"/>
        <v>2.052316198245602</v>
      </c>
      <c r="P100" s="6">
        <f t="shared" si="10"/>
        <v>-0.77040206259334687</v>
      </c>
      <c r="U100" s="18">
        <v>73</v>
      </c>
      <c r="V100" s="20">
        <f t="shared" si="11"/>
        <v>1.4799840736129413</v>
      </c>
    </row>
    <row r="101" spans="1:22" x14ac:dyDescent="0.15">
      <c r="A101" s="6">
        <v>50</v>
      </c>
      <c r="B101" s="6">
        <v>99</v>
      </c>
      <c r="D101">
        <v>640.93524169921898</v>
      </c>
      <c r="E101">
        <v>539.38000488281295</v>
      </c>
      <c r="F101">
        <v>476.07974243164102</v>
      </c>
      <c r="G101">
        <v>470.66729736328102</v>
      </c>
      <c r="I101" s="7">
        <f t="shared" si="7"/>
        <v>164.85549926757795</v>
      </c>
      <c r="J101" s="7">
        <f t="shared" si="7"/>
        <v>68.712707519531932</v>
      </c>
      <c r="K101" s="7">
        <f t="shared" si="8"/>
        <v>116.75660400390561</v>
      </c>
      <c r="L101" s="8">
        <f t="shared" si="9"/>
        <v>1.6991995835809113</v>
      </c>
      <c r="M101" s="8">
        <f t="shared" si="12"/>
        <v>2.0692900634025304</v>
      </c>
      <c r="P101" s="6">
        <f t="shared" si="10"/>
        <v>5.0285225459818547E-2</v>
      </c>
      <c r="U101" s="18">
        <v>73.5</v>
      </c>
      <c r="V101" s="20">
        <f t="shared" si="11"/>
        <v>1.5668596199831519</v>
      </c>
    </row>
    <row r="102" spans="1:22" x14ac:dyDescent="0.15">
      <c r="A102" s="6">
        <v>50.5</v>
      </c>
      <c r="B102" s="6">
        <v>100</v>
      </c>
      <c r="D102">
        <v>642.89666748046898</v>
      </c>
      <c r="E102">
        <v>540.57421875</v>
      </c>
      <c r="F102">
        <v>475.62362670898398</v>
      </c>
      <c r="G102">
        <v>469.81158447265602</v>
      </c>
      <c r="I102" s="7">
        <f t="shared" si="7"/>
        <v>167.273040771485</v>
      </c>
      <c r="J102" s="7">
        <f t="shared" si="7"/>
        <v>70.762634277343977</v>
      </c>
      <c r="K102" s="7">
        <f t="shared" si="8"/>
        <v>117.73919677734422</v>
      </c>
      <c r="L102" s="8">
        <f t="shared" si="9"/>
        <v>1.663861132075473</v>
      </c>
      <c r="M102" s="8">
        <f t="shared" si="12"/>
        <v>2.0376525166953083</v>
      </c>
      <c r="P102" s="6">
        <f t="shared" si="10"/>
        <v>-1.4793918497234464</v>
      </c>
      <c r="U102" s="18">
        <v>74</v>
      </c>
      <c r="V102" s="20">
        <f t="shared" si="11"/>
        <v>1.5045798924592404</v>
      </c>
    </row>
    <row r="103" spans="1:22" x14ac:dyDescent="0.15">
      <c r="A103" s="6">
        <v>51</v>
      </c>
      <c r="B103" s="6">
        <v>101</v>
      </c>
      <c r="D103">
        <v>640.10528564453102</v>
      </c>
      <c r="E103">
        <v>538.44476318359398</v>
      </c>
      <c r="F103">
        <v>476.32794189453102</v>
      </c>
      <c r="G103">
        <v>470.71951293945301</v>
      </c>
      <c r="I103" s="7">
        <f t="shared" si="7"/>
        <v>163.77734375</v>
      </c>
      <c r="J103" s="7">
        <f t="shared" si="7"/>
        <v>67.725250244140966</v>
      </c>
      <c r="K103" s="7">
        <f t="shared" si="8"/>
        <v>116.36966857910133</v>
      </c>
      <c r="L103" s="8">
        <f t="shared" si="9"/>
        <v>1.7182611826402026</v>
      </c>
      <c r="M103" s="8">
        <f t="shared" si="12"/>
        <v>2.095753472058254</v>
      </c>
      <c r="P103" s="6">
        <f t="shared" si="10"/>
        <v>1.3297924491544451</v>
      </c>
      <c r="U103" s="18">
        <v>74.5</v>
      </c>
      <c r="V103" s="20">
        <f t="shared" si="11"/>
        <v>1.5052975023869177</v>
      </c>
    </row>
    <row r="104" spans="1:22" x14ac:dyDescent="0.15">
      <c r="A104" s="6">
        <v>51.5</v>
      </c>
      <c r="B104" s="6">
        <v>102</v>
      </c>
      <c r="D104">
        <v>642.13214111328102</v>
      </c>
      <c r="E104">
        <v>539.24395751953102</v>
      </c>
      <c r="F104">
        <v>475.77694702148398</v>
      </c>
      <c r="G104">
        <v>470.02087402343801</v>
      </c>
      <c r="I104" s="7">
        <f t="shared" si="7"/>
        <v>166.35519409179705</v>
      </c>
      <c r="J104" s="7">
        <f t="shared" si="7"/>
        <v>69.223083496093011</v>
      </c>
      <c r="K104" s="7">
        <f t="shared" si="8"/>
        <v>117.89903564453195</v>
      </c>
      <c r="L104" s="8">
        <f t="shared" si="9"/>
        <v>1.7031751503988728</v>
      </c>
      <c r="M104" s="8">
        <f t="shared" si="12"/>
        <v>2.0843683446151404</v>
      </c>
      <c r="P104" s="6">
        <f t="shared" si="10"/>
        <v>0.77932092843456613</v>
      </c>
      <c r="U104" s="18">
        <v>75</v>
      </c>
      <c r="V104" s="20">
        <f t="shared" si="11"/>
        <v>1.5195906811538669</v>
      </c>
    </row>
    <row r="105" spans="1:22" x14ac:dyDescent="0.15">
      <c r="A105" s="6">
        <v>52</v>
      </c>
      <c r="B105" s="6">
        <v>103</v>
      </c>
      <c r="D105">
        <v>639.32110595703102</v>
      </c>
      <c r="E105">
        <v>537.837158203125</v>
      </c>
      <c r="F105">
        <v>476.21688842773398</v>
      </c>
      <c r="G105">
        <v>471.05456542968801</v>
      </c>
      <c r="I105" s="7">
        <f t="shared" si="7"/>
        <v>163.10421752929705</v>
      </c>
      <c r="J105" s="7">
        <f t="shared" si="7"/>
        <v>66.782592773436988</v>
      </c>
      <c r="K105" s="7">
        <f t="shared" si="8"/>
        <v>116.35640258789115</v>
      </c>
      <c r="L105" s="8">
        <f t="shared" si="9"/>
        <v>1.7423163395682404</v>
      </c>
      <c r="M105" s="8">
        <f t="shared" si="12"/>
        <v>2.1272104385827246</v>
      </c>
      <c r="P105" s="6">
        <f t="shared" si="10"/>
        <v>2.8507384628447445</v>
      </c>
      <c r="U105" s="18"/>
      <c r="V105" s="20"/>
    </row>
    <row r="106" spans="1:22" x14ac:dyDescent="0.15">
      <c r="A106" s="6">
        <v>52.5</v>
      </c>
      <c r="B106" s="6">
        <v>104</v>
      </c>
      <c r="D106">
        <v>634.75799560546898</v>
      </c>
      <c r="E106">
        <v>536.15960693359398</v>
      </c>
      <c r="F106">
        <v>476.46417236328102</v>
      </c>
      <c r="G106">
        <v>470.35311889648398</v>
      </c>
      <c r="I106" s="7">
        <f t="shared" si="7"/>
        <v>158.29382324218795</v>
      </c>
      <c r="J106" s="7">
        <f t="shared" si="7"/>
        <v>65.80648803711</v>
      </c>
      <c r="K106" s="7">
        <f t="shared" si="8"/>
        <v>112.22928161621095</v>
      </c>
      <c r="L106" s="8">
        <f t="shared" si="9"/>
        <v>1.7054440217645701</v>
      </c>
      <c r="M106" s="8">
        <f t="shared" si="12"/>
        <v>2.0940390255772705</v>
      </c>
      <c r="P106" s="6">
        <f t="shared" si="10"/>
        <v>1.2468988701150046</v>
      </c>
    </row>
    <row r="107" spans="1:22" x14ac:dyDescent="0.15">
      <c r="A107" s="6">
        <v>53</v>
      </c>
      <c r="B107" s="6">
        <v>105</v>
      </c>
      <c r="D107">
        <v>628.287109375</v>
      </c>
      <c r="E107">
        <v>534.50231933593795</v>
      </c>
      <c r="F107">
        <v>475.95443725585898</v>
      </c>
      <c r="G107">
        <v>470.09112548828102</v>
      </c>
      <c r="I107" s="7">
        <f t="shared" si="7"/>
        <v>152.33267211914102</v>
      </c>
      <c r="J107" s="7">
        <f t="shared" si="7"/>
        <v>64.411193847656932</v>
      </c>
      <c r="K107" s="7">
        <f t="shared" si="8"/>
        <v>107.24483642578117</v>
      </c>
      <c r="L107" s="8">
        <f t="shared" si="9"/>
        <v>1.6650030843929526</v>
      </c>
      <c r="M107" s="8">
        <f t="shared" si="12"/>
        <v>2.0572989930038692</v>
      </c>
      <c r="P107" s="6">
        <f t="shared" si="10"/>
        <v>-0.52948366956495174</v>
      </c>
    </row>
    <row r="108" spans="1:22" x14ac:dyDescent="0.15">
      <c r="A108" s="6">
        <v>53.5</v>
      </c>
      <c r="B108" s="6">
        <v>106</v>
      </c>
      <c r="D108">
        <v>630.30609130859398</v>
      </c>
      <c r="E108">
        <v>534.19818115234398</v>
      </c>
      <c r="F108">
        <v>476.57855224609398</v>
      </c>
      <c r="G108">
        <v>470.74703979492199</v>
      </c>
      <c r="I108" s="7">
        <f t="shared" si="7"/>
        <v>153.7275390625</v>
      </c>
      <c r="J108" s="7">
        <f t="shared" si="7"/>
        <v>63.451141357421989</v>
      </c>
      <c r="K108" s="7">
        <f t="shared" si="8"/>
        <v>109.31174011230462</v>
      </c>
      <c r="L108" s="8">
        <f t="shared" si="9"/>
        <v>1.7227702729025574</v>
      </c>
      <c r="M108" s="8">
        <f t="shared" si="12"/>
        <v>2.1187670863116899</v>
      </c>
      <c r="P108" s="6">
        <f t="shared" si="10"/>
        <v>2.4425019290129311</v>
      </c>
    </row>
    <row r="109" spans="1:22" x14ac:dyDescent="0.15">
      <c r="A109" s="6">
        <v>54</v>
      </c>
      <c r="B109" s="6">
        <v>107</v>
      </c>
      <c r="D109">
        <v>630.708984375</v>
      </c>
      <c r="E109">
        <v>532.78088378906295</v>
      </c>
      <c r="F109">
        <v>475.33935546875</v>
      </c>
      <c r="G109">
        <v>470.02468872070301</v>
      </c>
      <c r="I109" s="7">
        <f t="shared" si="7"/>
        <v>155.36962890625</v>
      </c>
      <c r="J109" s="7">
        <f t="shared" si="7"/>
        <v>62.756195068359943</v>
      </c>
      <c r="K109" s="7">
        <f t="shared" si="8"/>
        <v>111.44029235839804</v>
      </c>
      <c r="L109" s="8">
        <f t="shared" si="9"/>
        <v>1.7757655995078543</v>
      </c>
      <c r="M109" s="8">
        <f t="shared" si="12"/>
        <v>2.1754633177152032</v>
      </c>
      <c r="P109" s="6">
        <f t="shared" si="10"/>
        <v>5.1837677493314898</v>
      </c>
    </row>
    <row r="110" spans="1:22" x14ac:dyDescent="0.15">
      <c r="A110" s="6">
        <v>54.5</v>
      </c>
      <c r="B110" s="6">
        <v>108</v>
      </c>
      <c r="D110">
        <v>631.42181396484398</v>
      </c>
      <c r="E110">
        <v>534.73052978515602</v>
      </c>
      <c r="F110">
        <v>474.54580688476602</v>
      </c>
      <c r="G110">
        <v>469.24206542968801</v>
      </c>
      <c r="I110" s="7">
        <f t="shared" si="7"/>
        <v>156.87600708007795</v>
      </c>
      <c r="J110" s="7">
        <f t="shared" si="7"/>
        <v>65.488464355468011</v>
      </c>
      <c r="K110" s="7">
        <f t="shared" si="8"/>
        <v>111.03408203125035</v>
      </c>
      <c r="L110" s="8">
        <f t="shared" si="9"/>
        <v>1.695475426459278</v>
      </c>
      <c r="M110" s="8">
        <f t="shared" si="12"/>
        <v>2.0988740494648428</v>
      </c>
      <c r="P110" s="6">
        <f t="shared" si="10"/>
        <v>1.4806725336429187</v>
      </c>
    </row>
    <row r="111" spans="1:22" x14ac:dyDescent="0.15">
      <c r="A111" s="6">
        <v>55</v>
      </c>
      <c r="B111" s="6">
        <v>109</v>
      </c>
      <c r="D111">
        <v>631.58929443359398</v>
      </c>
      <c r="E111">
        <v>534.33941650390602</v>
      </c>
      <c r="F111">
        <v>476.28759765625</v>
      </c>
      <c r="G111">
        <v>470.58093261718801</v>
      </c>
      <c r="I111" s="7">
        <f t="shared" si="7"/>
        <v>155.30169677734398</v>
      </c>
      <c r="J111" s="7">
        <f t="shared" si="7"/>
        <v>63.758483886718011</v>
      </c>
      <c r="K111" s="7">
        <f t="shared" si="8"/>
        <v>110.67075805664138</v>
      </c>
      <c r="L111" s="8">
        <f t="shared" si="9"/>
        <v>1.7357808923636593</v>
      </c>
      <c r="M111" s="8">
        <f t="shared" si="12"/>
        <v>2.1428804201674403</v>
      </c>
      <c r="P111" s="6">
        <f t="shared" si="10"/>
        <v>3.6083829104533107</v>
      </c>
    </row>
    <row r="112" spans="1:22" x14ac:dyDescent="0.15">
      <c r="A112" s="6">
        <v>55.5</v>
      </c>
      <c r="B112" s="6">
        <v>110</v>
      </c>
      <c r="D112">
        <v>630.20343017578102</v>
      </c>
      <c r="E112">
        <v>533.55328369140602</v>
      </c>
      <c r="F112">
        <v>476.4072265625</v>
      </c>
      <c r="G112">
        <v>470.92880249023398</v>
      </c>
      <c r="I112" s="7">
        <f t="shared" si="7"/>
        <v>153.79620361328102</v>
      </c>
      <c r="J112" s="7">
        <f t="shared" si="7"/>
        <v>62.624481201172046</v>
      </c>
      <c r="K112" s="7">
        <f t="shared" si="8"/>
        <v>109.9590667724606</v>
      </c>
      <c r="L112" s="8">
        <f t="shared" si="9"/>
        <v>1.7558479473743356</v>
      </c>
      <c r="M112" s="8">
        <f t="shared" si="12"/>
        <v>2.166648379976333</v>
      </c>
      <c r="P112" s="6">
        <f t="shared" si="10"/>
        <v>4.7575650382584627</v>
      </c>
    </row>
    <row r="113" spans="1:16" x14ac:dyDescent="0.15">
      <c r="A113" s="6">
        <v>56</v>
      </c>
      <c r="B113" s="6">
        <v>111</v>
      </c>
      <c r="D113">
        <v>626.370849609375</v>
      </c>
      <c r="E113">
        <v>531.873779296875</v>
      </c>
      <c r="F113">
        <v>475.33175659179699</v>
      </c>
      <c r="G113">
        <v>469.38726806640602</v>
      </c>
      <c r="I113" s="7">
        <f t="shared" si="7"/>
        <v>151.03909301757801</v>
      </c>
      <c r="J113" s="7">
        <f t="shared" si="7"/>
        <v>62.486511230468977</v>
      </c>
      <c r="K113" s="7">
        <f t="shared" si="8"/>
        <v>107.29853515624973</v>
      </c>
      <c r="L113" s="8">
        <f t="shared" si="9"/>
        <v>1.7171471577361805</v>
      </c>
      <c r="M113" s="8">
        <f t="shared" si="12"/>
        <v>2.1316484951363943</v>
      </c>
      <c r="P113" s="6">
        <f t="shared" si="10"/>
        <v>3.0653187345497455</v>
      </c>
    </row>
    <row r="114" spans="1:16" x14ac:dyDescent="0.15">
      <c r="A114" s="6">
        <v>56.5</v>
      </c>
      <c r="B114" s="6">
        <v>112</v>
      </c>
      <c r="D114">
        <v>626.13928222656295</v>
      </c>
      <c r="E114">
        <v>533.01568603515602</v>
      </c>
      <c r="F114">
        <v>475.33316040039102</v>
      </c>
      <c r="G114">
        <v>469.60845947265602</v>
      </c>
      <c r="I114" s="7">
        <f t="shared" si="7"/>
        <v>150.80612182617193</v>
      </c>
      <c r="J114" s="7">
        <f t="shared" si="7"/>
        <v>63.4072265625</v>
      </c>
      <c r="K114" s="7">
        <f t="shared" si="8"/>
        <v>106.42106323242194</v>
      </c>
      <c r="L114" s="8">
        <f t="shared" si="9"/>
        <v>1.6783743589151237</v>
      </c>
      <c r="M114" s="8">
        <f t="shared" si="12"/>
        <v>2.0965766011135534</v>
      </c>
      <c r="P114" s="6">
        <f t="shared" si="10"/>
        <v>1.3695907829968492</v>
      </c>
    </row>
    <row r="115" spans="1:16" x14ac:dyDescent="0.15">
      <c r="A115" s="6">
        <v>57</v>
      </c>
      <c r="B115" s="6">
        <v>113</v>
      </c>
      <c r="D115">
        <v>624.68084716796898</v>
      </c>
      <c r="E115">
        <v>532.10595703125</v>
      </c>
      <c r="F115">
        <v>475.229248046875</v>
      </c>
      <c r="G115">
        <v>469.17181396484398</v>
      </c>
      <c r="I115" s="7">
        <f t="shared" si="7"/>
        <v>149.45159912109398</v>
      </c>
      <c r="J115" s="7">
        <f t="shared" si="7"/>
        <v>62.934143066406023</v>
      </c>
      <c r="K115" s="7">
        <f t="shared" si="8"/>
        <v>105.39769897460977</v>
      </c>
      <c r="L115" s="8">
        <f t="shared" si="9"/>
        <v>1.6747300247402688</v>
      </c>
      <c r="M115" s="8">
        <f t="shared" si="12"/>
        <v>2.0966331717369147</v>
      </c>
      <c r="P115" s="6">
        <f t="shared" si="10"/>
        <v>1.3723259756616089</v>
      </c>
    </row>
    <row r="116" spans="1:16" x14ac:dyDescent="0.15">
      <c r="A116" s="6">
        <v>57.5</v>
      </c>
      <c r="B116" s="6">
        <v>114</v>
      </c>
      <c r="D116">
        <v>628.62786865234398</v>
      </c>
      <c r="E116">
        <v>533.68212890625</v>
      </c>
      <c r="F116">
        <v>475.54626464843801</v>
      </c>
      <c r="G116">
        <v>469.92929077148398</v>
      </c>
      <c r="I116" s="7">
        <f t="shared" si="7"/>
        <v>153.08160400390597</v>
      </c>
      <c r="J116" s="7">
        <f t="shared" si="7"/>
        <v>63.752838134766023</v>
      </c>
      <c r="K116" s="7">
        <f t="shared" si="8"/>
        <v>108.45461730956976</v>
      </c>
      <c r="L116" s="8">
        <f t="shared" si="9"/>
        <v>1.7011731631509395</v>
      </c>
      <c r="M116" s="8">
        <f t="shared" si="12"/>
        <v>2.1267772149458017</v>
      </c>
      <c r="P116" s="6">
        <f t="shared" si="10"/>
        <v>2.8297920768319131</v>
      </c>
    </row>
    <row r="117" spans="1:16" x14ac:dyDescent="0.15">
      <c r="A117" s="6">
        <v>58</v>
      </c>
      <c r="B117" s="6">
        <v>115</v>
      </c>
      <c r="D117">
        <v>625.06018066406295</v>
      </c>
      <c r="E117">
        <v>532.24719238281295</v>
      </c>
      <c r="F117">
        <v>476.08020019531301</v>
      </c>
      <c r="G117">
        <v>470.76934814453102</v>
      </c>
      <c r="I117" s="7">
        <f t="shared" si="7"/>
        <v>148.97998046874994</v>
      </c>
      <c r="J117" s="7">
        <f t="shared" si="7"/>
        <v>61.477844238281932</v>
      </c>
      <c r="K117" s="7">
        <f t="shared" si="8"/>
        <v>105.94548950195259</v>
      </c>
      <c r="L117" s="8">
        <f t="shared" si="9"/>
        <v>1.7233117200941293</v>
      </c>
      <c r="M117" s="8">
        <f t="shared" si="12"/>
        <v>2.1526166766872077</v>
      </c>
      <c r="P117" s="6">
        <f t="shared" si="10"/>
        <v>4.0791314338523135</v>
      </c>
    </row>
    <row r="118" spans="1:16" x14ac:dyDescent="0.15">
      <c r="A118" s="6">
        <v>58.5</v>
      </c>
      <c r="B118" s="6">
        <v>116</v>
      </c>
      <c r="D118">
        <v>625.82470703125</v>
      </c>
      <c r="E118">
        <v>533.63244628906295</v>
      </c>
      <c r="F118">
        <v>475.39630126953102</v>
      </c>
      <c r="G118">
        <v>470.19979858398398</v>
      </c>
      <c r="I118" s="7">
        <f t="shared" si="7"/>
        <v>150.42840576171898</v>
      </c>
      <c r="J118" s="7">
        <f t="shared" si="7"/>
        <v>63.432647705078978</v>
      </c>
      <c r="K118" s="7">
        <f t="shared" si="8"/>
        <v>106.02555236816369</v>
      </c>
      <c r="L118" s="8">
        <f t="shared" si="9"/>
        <v>1.6714666059836305</v>
      </c>
      <c r="M118" s="8">
        <f t="shared" si="12"/>
        <v>2.1044724673749249</v>
      </c>
      <c r="P118" s="6">
        <f t="shared" si="10"/>
        <v>1.7513563389833964</v>
      </c>
    </row>
    <row r="119" spans="1:16" x14ac:dyDescent="0.15">
      <c r="A119" s="6">
        <v>59</v>
      </c>
      <c r="B119" s="6">
        <v>117</v>
      </c>
      <c r="D119">
        <v>627.60302734375</v>
      </c>
      <c r="E119">
        <v>534.89404296875</v>
      </c>
      <c r="F119">
        <v>475.36355590820301</v>
      </c>
      <c r="G119">
        <v>469.58850097656301</v>
      </c>
      <c r="I119" s="7">
        <f t="shared" si="7"/>
        <v>152.23947143554699</v>
      </c>
      <c r="J119" s="7">
        <f t="shared" si="7"/>
        <v>65.305541992186988</v>
      </c>
      <c r="K119" s="7">
        <f t="shared" si="8"/>
        <v>106.5255920410161</v>
      </c>
      <c r="L119" s="8">
        <f t="shared" si="9"/>
        <v>1.6311876265227319</v>
      </c>
      <c r="M119" s="8">
        <f t="shared" si="12"/>
        <v>2.0678943927122426</v>
      </c>
      <c r="P119" s="6">
        <f t="shared" si="10"/>
        <v>-1.7195527052230035E-2</v>
      </c>
    </row>
    <row r="120" spans="1:16" x14ac:dyDescent="0.15">
      <c r="A120" s="6">
        <v>59.5</v>
      </c>
      <c r="B120" s="6">
        <v>118</v>
      </c>
      <c r="D120">
        <v>622.12689208984398</v>
      </c>
      <c r="E120">
        <v>533.264892578125</v>
      </c>
      <c r="F120">
        <v>475.991455078125</v>
      </c>
      <c r="G120">
        <v>470.44329833984398</v>
      </c>
      <c r="I120" s="7">
        <f t="shared" si="7"/>
        <v>146.13543701171898</v>
      </c>
      <c r="J120" s="7">
        <f t="shared" si="7"/>
        <v>62.821594238281023</v>
      </c>
      <c r="K120" s="7">
        <f t="shared" si="8"/>
        <v>102.16032104492226</v>
      </c>
      <c r="L120" s="8">
        <f t="shared" si="9"/>
        <v>1.6261975246510021</v>
      </c>
      <c r="M120" s="8">
        <f t="shared" si="12"/>
        <v>2.0666051956387292</v>
      </c>
      <c r="P120" s="6">
        <f t="shared" si="10"/>
        <v>-7.9528274499319623E-2</v>
      </c>
    </row>
    <row r="121" spans="1:16" x14ac:dyDescent="0.15">
      <c r="A121" s="6">
        <v>60</v>
      </c>
      <c r="B121" s="6">
        <v>119</v>
      </c>
      <c r="D121">
        <v>625.44476318359398</v>
      </c>
      <c r="E121">
        <v>534.36431884765602</v>
      </c>
      <c r="F121">
        <v>474.58898925781301</v>
      </c>
      <c r="G121">
        <v>469.35974121093801</v>
      </c>
      <c r="I121" s="7">
        <f t="shared" si="7"/>
        <v>150.85577392578097</v>
      </c>
      <c r="J121" s="7">
        <f t="shared" si="7"/>
        <v>65.004577636718011</v>
      </c>
      <c r="K121" s="7">
        <f t="shared" si="8"/>
        <v>105.35256958007835</v>
      </c>
      <c r="L121" s="8">
        <f t="shared" si="9"/>
        <v>1.6206946250592922</v>
      </c>
      <c r="M121" s="8">
        <f t="shared" si="12"/>
        <v>2.0648032008452355</v>
      </c>
      <c r="P121" s="6">
        <f t="shared" si="10"/>
        <v>-0.16665481913047295</v>
      </c>
    </row>
    <row r="122" spans="1:16" x14ac:dyDescent="0.15">
      <c r="A122" s="6">
        <v>60.5</v>
      </c>
      <c r="B122" s="6">
        <v>120</v>
      </c>
      <c r="D122">
        <v>627.338134765625</v>
      </c>
      <c r="E122">
        <v>534.94244384765602</v>
      </c>
      <c r="F122">
        <v>476.07260131835898</v>
      </c>
      <c r="G122">
        <v>470.86758422851602</v>
      </c>
      <c r="I122" s="7">
        <f t="shared" si="7"/>
        <v>151.26553344726602</v>
      </c>
      <c r="J122" s="7">
        <f t="shared" si="7"/>
        <v>64.07485961914</v>
      </c>
      <c r="K122" s="7">
        <f t="shared" si="8"/>
        <v>106.41313171386803</v>
      </c>
      <c r="L122" s="8">
        <f t="shared" si="9"/>
        <v>1.6607626196356273</v>
      </c>
      <c r="M122" s="8">
        <f t="shared" si="12"/>
        <v>2.1085721002197868</v>
      </c>
      <c r="P122" s="6">
        <f t="shared" si="10"/>
        <v>1.9495738062695716</v>
      </c>
    </row>
    <row r="123" spans="1:16" x14ac:dyDescent="0.15">
      <c r="A123" s="6">
        <v>61</v>
      </c>
      <c r="B123" s="6">
        <v>121</v>
      </c>
      <c r="D123">
        <v>627.15759277343795</v>
      </c>
      <c r="E123">
        <v>534.92999267578102</v>
      </c>
      <c r="F123">
        <v>474.90414428710898</v>
      </c>
      <c r="G123">
        <v>469.50784301757801</v>
      </c>
      <c r="I123" s="7">
        <f t="shared" si="7"/>
        <v>152.25344848632898</v>
      </c>
      <c r="J123" s="7">
        <f t="shared" si="7"/>
        <v>65.422149658203011</v>
      </c>
      <c r="K123" s="7">
        <f t="shared" si="8"/>
        <v>106.45794372558687</v>
      </c>
      <c r="L123" s="8">
        <f t="shared" si="9"/>
        <v>1.6272461892764869</v>
      </c>
      <c r="M123" s="8">
        <f t="shared" si="12"/>
        <v>2.0787565746588625</v>
      </c>
      <c r="P123" s="6">
        <f t="shared" si="10"/>
        <v>0.50799155094649107</v>
      </c>
    </row>
    <row r="124" spans="1:16" x14ac:dyDescent="0.15">
      <c r="A124" s="6">
        <v>61.5</v>
      </c>
      <c r="B124" s="6">
        <v>122</v>
      </c>
      <c r="D124">
        <v>623.767822265625</v>
      </c>
      <c r="E124">
        <v>533.58142089843795</v>
      </c>
      <c r="F124">
        <v>476.07260131835898</v>
      </c>
      <c r="G124">
        <v>470.67584228515602</v>
      </c>
      <c r="I124" s="7">
        <f t="shared" si="7"/>
        <v>147.69522094726602</v>
      </c>
      <c r="J124" s="7">
        <f t="shared" si="7"/>
        <v>62.905578613281932</v>
      </c>
      <c r="K124" s="7">
        <f t="shared" si="8"/>
        <v>103.66131591796866</v>
      </c>
      <c r="L124" s="8">
        <f t="shared" si="9"/>
        <v>1.6478874879322951</v>
      </c>
      <c r="M124" s="8">
        <f t="shared" si="12"/>
        <v>2.1030987781128867</v>
      </c>
      <c r="P124" s="6">
        <f t="shared" si="10"/>
        <v>1.6849383897027226</v>
      </c>
    </row>
    <row r="125" spans="1:16" x14ac:dyDescent="0.15">
      <c r="A125" s="6">
        <v>62</v>
      </c>
      <c r="B125" s="6">
        <v>123</v>
      </c>
      <c r="D125">
        <v>624.16876220703102</v>
      </c>
      <c r="E125">
        <v>534.26159667968795</v>
      </c>
      <c r="F125">
        <v>475.042236328125</v>
      </c>
      <c r="G125">
        <v>469.91598510742199</v>
      </c>
      <c r="I125" s="7">
        <f t="shared" si="7"/>
        <v>149.12652587890602</v>
      </c>
      <c r="J125" s="7">
        <f t="shared" si="7"/>
        <v>64.345611572265966</v>
      </c>
      <c r="K125" s="7">
        <f t="shared" si="8"/>
        <v>104.08459777831985</v>
      </c>
      <c r="L125" s="8">
        <f t="shared" si="9"/>
        <v>1.6175865802662142</v>
      </c>
      <c r="M125" s="8">
        <f t="shared" si="12"/>
        <v>2.0764987752450219</v>
      </c>
      <c r="P125" s="6">
        <f t="shared" si="10"/>
        <v>0.39882682854638685</v>
      </c>
    </row>
    <row r="126" spans="1:16" x14ac:dyDescent="0.15">
      <c r="A126" s="6">
        <v>62.5</v>
      </c>
      <c r="B126" s="6">
        <v>124</v>
      </c>
      <c r="D126">
        <v>620.43951416015602</v>
      </c>
      <c r="E126">
        <v>533.10205078125</v>
      </c>
      <c r="F126">
        <v>475.89987182617199</v>
      </c>
      <c r="G126">
        <v>470.42288208007801</v>
      </c>
      <c r="I126" s="7">
        <f t="shared" si="7"/>
        <v>144.53964233398403</v>
      </c>
      <c r="J126" s="7">
        <f t="shared" si="7"/>
        <v>62.679168701171989</v>
      </c>
      <c r="K126" s="7">
        <f t="shared" si="8"/>
        <v>100.66422424316364</v>
      </c>
      <c r="L126" s="8">
        <f t="shared" si="9"/>
        <v>1.6060236012875104</v>
      </c>
      <c r="M126" s="8">
        <f t="shared" si="12"/>
        <v>2.0686367010645346</v>
      </c>
      <c r="P126" s="6">
        <f t="shared" si="10"/>
        <v>1.8695121477696676E-2</v>
      </c>
    </row>
    <row r="127" spans="1:16" x14ac:dyDescent="0.15">
      <c r="A127" s="6">
        <v>63</v>
      </c>
      <c r="B127" s="6">
        <v>125</v>
      </c>
      <c r="D127">
        <v>623.65142822265602</v>
      </c>
      <c r="E127">
        <v>534.93200683593795</v>
      </c>
      <c r="F127">
        <v>474.53109741210898</v>
      </c>
      <c r="G127">
        <v>469.15423583984398</v>
      </c>
      <c r="I127" s="7">
        <f t="shared" si="7"/>
        <v>149.12033081054705</v>
      </c>
      <c r="J127" s="7">
        <f t="shared" si="7"/>
        <v>65.777770996093977</v>
      </c>
      <c r="K127" s="7">
        <f t="shared" si="8"/>
        <v>103.07589111328127</v>
      </c>
      <c r="L127" s="8">
        <f t="shared" si="9"/>
        <v>1.5670322899722786</v>
      </c>
      <c r="M127" s="8">
        <f t="shared" si="12"/>
        <v>2.0333462945475187</v>
      </c>
      <c r="P127" s="6">
        <f t="shared" si="10"/>
        <v>-1.6875979208540053</v>
      </c>
    </row>
    <row r="128" spans="1:16" x14ac:dyDescent="0.15">
      <c r="A128" s="6">
        <v>63.5</v>
      </c>
      <c r="B128" s="6">
        <v>126</v>
      </c>
      <c r="D128">
        <v>622.952880859375</v>
      </c>
      <c r="E128">
        <v>534.24523925781295</v>
      </c>
      <c r="F128">
        <v>475.30990600585898</v>
      </c>
      <c r="G128">
        <v>470.62078857421898</v>
      </c>
      <c r="I128" s="7">
        <f t="shared" si="7"/>
        <v>147.64297485351602</v>
      </c>
      <c r="J128" s="7">
        <f t="shared" si="7"/>
        <v>63.624450683593977</v>
      </c>
      <c r="K128" s="7">
        <f t="shared" si="8"/>
        <v>103.10585937500025</v>
      </c>
      <c r="L128" s="8">
        <f t="shared" si="9"/>
        <v>1.6205383035485577</v>
      </c>
      <c r="M128" s="8">
        <f t="shared" si="12"/>
        <v>2.0905532129220141</v>
      </c>
      <c r="P128" s="6">
        <f t="shared" si="10"/>
        <v>1.0783596418216745</v>
      </c>
    </row>
    <row r="129" spans="1:16" x14ac:dyDescent="0.15">
      <c r="A129" s="6">
        <v>64</v>
      </c>
      <c r="B129" s="6">
        <v>127</v>
      </c>
      <c r="D129">
        <v>622.65270996093795</v>
      </c>
      <c r="E129">
        <v>534.47613525390602</v>
      </c>
      <c r="F129">
        <v>475.08874511718801</v>
      </c>
      <c r="G129">
        <v>469.23825073242199</v>
      </c>
      <c r="I129" s="7">
        <f t="shared" si="7"/>
        <v>147.56396484374994</v>
      </c>
      <c r="J129" s="7">
        <f t="shared" si="7"/>
        <v>65.237884521484034</v>
      </c>
      <c r="K129" s="7">
        <f t="shared" si="8"/>
        <v>101.89744567871112</v>
      </c>
      <c r="L129" s="8">
        <f t="shared" si="9"/>
        <v>1.5619366940869215</v>
      </c>
      <c r="M129" s="8">
        <f t="shared" si="12"/>
        <v>2.0356525082585941</v>
      </c>
      <c r="P129" s="6">
        <f t="shared" si="10"/>
        <v>-1.5760923645935354</v>
      </c>
    </row>
    <row r="130" spans="1:16" x14ac:dyDescent="0.15">
      <c r="A130" s="6">
        <v>64.5</v>
      </c>
      <c r="B130" s="6">
        <v>128</v>
      </c>
      <c r="D130">
        <v>623.32110595703102</v>
      </c>
      <c r="E130">
        <v>533.904541015625</v>
      </c>
      <c r="F130">
        <v>476.06170654296898</v>
      </c>
      <c r="G130">
        <v>470.29995727539102</v>
      </c>
      <c r="I130" s="7">
        <f t="shared" ref="I130:J151" si="13">D130-F130</f>
        <v>147.25939941406205</v>
      </c>
      <c r="J130" s="7">
        <f t="shared" si="13"/>
        <v>63.604583740233977</v>
      </c>
      <c r="K130" s="7">
        <f t="shared" ref="K130:K151" si="14">I130-0.7*J130</f>
        <v>102.73619079589827</v>
      </c>
      <c r="L130" s="8">
        <f t="shared" ref="L130:L151" si="15">K130/J130</f>
        <v>1.6152324998380745</v>
      </c>
      <c r="M130" s="8">
        <f t="shared" si="12"/>
        <v>2.0926492188079635</v>
      </c>
      <c r="P130" s="6">
        <f t="shared" si="10"/>
        <v>1.1797016384959633</v>
      </c>
    </row>
    <row r="131" spans="1:16" x14ac:dyDescent="0.15">
      <c r="A131" s="6">
        <v>65</v>
      </c>
      <c r="B131" s="6">
        <v>129</v>
      </c>
      <c r="D131">
        <v>622.77435302734398</v>
      </c>
      <c r="E131">
        <v>534.81097412109398</v>
      </c>
      <c r="F131">
        <v>474.65780639648398</v>
      </c>
      <c r="G131">
        <v>469.71856689453102</v>
      </c>
      <c r="I131" s="7">
        <f t="shared" si="13"/>
        <v>148.11654663086</v>
      </c>
      <c r="J131" s="7">
        <f t="shared" si="13"/>
        <v>65.092407226562955</v>
      </c>
      <c r="K131" s="7">
        <f t="shared" si="14"/>
        <v>102.55186157226593</v>
      </c>
      <c r="L131" s="8">
        <f t="shared" si="15"/>
        <v>1.5754811650354283</v>
      </c>
      <c r="M131" s="8">
        <f t="shared" si="12"/>
        <v>2.0565987888035333</v>
      </c>
      <c r="P131" s="6">
        <f t="shared" si="10"/>
        <v>-0.56333858009618931</v>
      </c>
    </row>
    <row r="132" spans="1:16" x14ac:dyDescent="0.15">
      <c r="A132" s="6">
        <v>65.5</v>
      </c>
      <c r="B132" s="6">
        <v>130</v>
      </c>
      <c r="D132">
        <v>618.80511474609398</v>
      </c>
      <c r="E132">
        <v>532.83453369140602</v>
      </c>
      <c r="F132">
        <v>475.24206542968801</v>
      </c>
      <c r="G132">
        <v>469.76126098632801</v>
      </c>
      <c r="I132" s="7">
        <f t="shared" si="13"/>
        <v>143.56304931640597</v>
      </c>
      <c r="J132" s="7">
        <f t="shared" si="13"/>
        <v>63.073272705078011</v>
      </c>
      <c r="K132" s="7">
        <f t="shared" si="14"/>
        <v>99.411758422851364</v>
      </c>
      <c r="L132" s="8">
        <f t="shared" si="15"/>
        <v>1.5761312860312027</v>
      </c>
      <c r="M132" s="8">
        <f t="shared" si="12"/>
        <v>2.060949814597524</v>
      </c>
      <c r="P132" s="6">
        <f t="shared" si="10"/>
        <v>-0.35296625027583267</v>
      </c>
    </row>
    <row r="133" spans="1:16" x14ac:dyDescent="0.15">
      <c r="A133" s="6">
        <v>66</v>
      </c>
      <c r="B133" s="6">
        <v>131</v>
      </c>
      <c r="D133">
        <v>622.34466552734398</v>
      </c>
      <c r="E133">
        <v>535.95031738281295</v>
      </c>
      <c r="F133">
        <v>475.06265258789102</v>
      </c>
      <c r="G133">
        <v>469.86663818359398</v>
      </c>
      <c r="I133" s="7">
        <f t="shared" si="13"/>
        <v>147.28201293945295</v>
      </c>
      <c r="J133" s="7">
        <f t="shared" si="13"/>
        <v>66.083679199218977</v>
      </c>
      <c r="K133" s="7">
        <f t="shared" si="14"/>
        <v>101.02343749999967</v>
      </c>
      <c r="L133" s="8">
        <f t="shared" si="15"/>
        <v>1.5287199309144039</v>
      </c>
      <c r="M133" s="8">
        <f t="shared" si="12"/>
        <v>2.0172393642789412</v>
      </c>
      <c r="P133" s="6">
        <f t="shared" si="10"/>
        <v>-2.4663688606941041</v>
      </c>
    </row>
    <row r="134" spans="1:16" x14ac:dyDescent="0.15">
      <c r="A134" s="6">
        <v>66.5</v>
      </c>
      <c r="B134" s="6">
        <v>132</v>
      </c>
      <c r="D134">
        <v>617.08111572265602</v>
      </c>
      <c r="E134">
        <v>533.11901855468795</v>
      </c>
      <c r="F134">
        <v>474.76745605468801</v>
      </c>
      <c r="G134">
        <v>469.76840209960898</v>
      </c>
      <c r="I134" s="7">
        <f t="shared" si="13"/>
        <v>142.31365966796801</v>
      </c>
      <c r="J134" s="7">
        <f t="shared" si="13"/>
        <v>63.350616455078978</v>
      </c>
      <c r="K134" s="7">
        <f t="shared" si="14"/>
        <v>97.968228149412738</v>
      </c>
      <c r="L134" s="8">
        <f t="shared" si="15"/>
        <v>1.5464447487875768</v>
      </c>
      <c r="M134" s="8">
        <f t="shared" si="12"/>
        <v>2.0386650869503304</v>
      </c>
      <c r="P134" s="6">
        <f t="shared" ref="P134:P151" si="16">(M134-$O$2)/$O$2*100</f>
        <v>-1.4304340237436524</v>
      </c>
    </row>
    <row r="135" spans="1:16" x14ac:dyDescent="0.15">
      <c r="A135" s="6">
        <v>67</v>
      </c>
      <c r="B135" s="6">
        <v>133</v>
      </c>
      <c r="D135">
        <v>615.97381591796898</v>
      </c>
      <c r="E135">
        <v>532.27600097656295</v>
      </c>
      <c r="F135">
        <v>475.15518188476602</v>
      </c>
      <c r="G135">
        <v>469.92312622070301</v>
      </c>
      <c r="I135" s="7">
        <f t="shared" si="13"/>
        <v>140.81863403320295</v>
      </c>
      <c r="J135" s="7">
        <f t="shared" si="13"/>
        <v>62.352874755859943</v>
      </c>
      <c r="K135" s="7">
        <f t="shared" si="14"/>
        <v>97.171621704101</v>
      </c>
      <c r="L135" s="8">
        <f t="shared" si="15"/>
        <v>1.5584144609943389</v>
      </c>
      <c r="M135" s="8">
        <f t="shared" si="12"/>
        <v>2.0543357039553087</v>
      </c>
      <c r="P135" s="6">
        <f t="shared" si="16"/>
        <v>-0.67275885353140752</v>
      </c>
    </row>
    <row r="136" spans="1:16" x14ac:dyDescent="0.15">
      <c r="A136" s="6">
        <v>67.5</v>
      </c>
      <c r="B136" s="6">
        <v>134</v>
      </c>
      <c r="D136">
        <v>615.49310302734398</v>
      </c>
      <c r="E136">
        <v>530.89862060546898</v>
      </c>
      <c r="F136">
        <v>475.11770629882801</v>
      </c>
      <c r="G136">
        <v>469.58660888671898</v>
      </c>
      <c r="I136" s="7">
        <f t="shared" si="13"/>
        <v>140.37539672851597</v>
      </c>
      <c r="J136" s="7">
        <f t="shared" si="13"/>
        <v>61.31201171875</v>
      </c>
      <c r="K136" s="7">
        <f t="shared" si="14"/>
        <v>97.456988525390969</v>
      </c>
      <c r="L136" s="8">
        <f t="shared" si="15"/>
        <v>1.5895252136309754</v>
      </c>
      <c r="M136" s="8">
        <f t="shared" si="12"/>
        <v>2.0891473613901614</v>
      </c>
      <c r="P136" s="6">
        <f t="shared" si="16"/>
        <v>1.0103866450755197</v>
      </c>
    </row>
    <row r="137" spans="1:16" x14ac:dyDescent="0.15">
      <c r="A137" s="6">
        <v>68</v>
      </c>
      <c r="B137" s="6">
        <v>135</v>
      </c>
      <c r="D137">
        <v>619.67559814453102</v>
      </c>
      <c r="E137">
        <v>532.64617919921898</v>
      </c>
      <c r="F137">
        <v>474.55624389648398</v>
      </c>
      <c r="G137">
        <v>469.33602905273398</v>
      </c>
      <c r="I137" s="7">
        <f t="shared" si="13"/>
        <v>145.11935424804705</v>
      </c>
      <c r="J137" s="7">
        <f t="shared" si="13"/>
        <v>63.310150146485</v>
      </c>
      <c r="K137" s="7">
        <f t="shared" si="14"/>
        <v>100.80224914550755</v>
      </c>
      <c r="L137" s="8">
        <f t="shared" si="15"/>
        <v>1.5921972845155876</v>
      </c>
      <c r="M137" s="8">
        <f t="shared" si="12"/>
        <v>2.09552033707299</v>
      </c>
      <c r="P137" s="6">
        <f t="shared" si="16"/>
        <v>1.3185203601495119</v>
      </c>
    </row>
    <row r="138" spans="1:16" x14ac:dyDescent="0.15">
      <c r="A138" s="6">
        <v>68.5</v>
      </c>
      <c r="B138" s="6">
        <v>136</v>
      </c>
      <c r="D138">
        <v>623.486572265625</v>
      </c>
      <c r="E138">
        <v>535.19293212890602</v>
      </c>
      <c r="F138">
        <v>474.86093139648398</v>
      </c>
      <c r="G138">
        <v>469.57949829101602</v>
      </c>
      <c r="I138" s="7">
        <f t="shared" si="13"/>
        <v>148.62564086914102</v>
      </c>
      <c r="J138" s="7">
        <f t="shared" si="13"/>
        <v>65.61343383789</v>
      </c>
      <c r="K138" s="7">
        <f t="shared" si="14"/>
        <v>102.69623718261803</v>
      </c>
      <c r="L138" s="8">
        <f t="shared" si="15"/>
        <v>1.5651708983307884</v>
      </c>
      <c r="M138" s="8">
        <f t="shared" si="12"/>
        <v>2.0721948556864067</v>
      </c>
      <c r="P138" s="6">
        <f t="shared" si="16"/>
        <v>0.19073208772554848</v>
      </c>
    </row>
    <row r="139" spans="1:16" x14ac:dyDescent="0.15">
      <c r="A139" s="6">
        <v>69</v>
      </c>
      <c r="B139" s="6">
        <v>137</v>
      </c>
      <c r="D139">
        <v>622.7841796875</v>
      </c>
      <c r="E139">
        <v>536.16613769531295</v>
      </c>
      <c r="F139">
        <v>474.71951293945301</v>
      </c>
      <c r="G139">
        <v>469.77551269531301</v>
      </c>
      <c r="I139" s="7">
        <f t="shared" si="13"/>
        <v>148.06466674804699</v>
      </c>
      <c r="J139" s="7">
        <f t="shared" si="13"/>
        <v>66.390624999999943</v>
      </c>
      <c r="K139" s="7">
        <f t="shared" si="14"/>
        <v>101.59122924804703</v>
      </c>
      <c r="L139" s="8">
        <f t="shared" si="15"/>
        <v>1.5302044414862357</v>
      </c>
      <c r="M139" s="8">
        <f t="shared" si="12"/>
        <v>2.0409293036400702</v>
      </c>
      <c r="P139" s="6">
        <f t="shared" si="16"/>
        <v>-1.3209590257106476</v>
      </c>
    </row>
    <row r="140" spans="1:16" x14ac:dyDescent="0.15">
      <c r="A140" s="6">
        <v>69.5</v>
      </c>
      <c r="B140" s="6">
        <v>138</v>
      </c>
      <c r="D140">
        <v>623.486572265625</v>
      </c>
      <c r="E140">
        <v>536.58599853515602</v>
      </c>
      <c r="F140">
        <v>474.03656005859398</v>
      </c>
      <c r="G140">
        <v>468.76364135742199</v>
      </c>
      <c r="I140" s="7">
        <f t="shared" si="13"/>
        <v>149.45001220703102</v>
      </c>
      <c r="J140" s="7">
        <f t="shared" si="13"/>
        <v>67.822357177734034</v>
      </c>
      <c r="K140" s="7">
        <f t="shared" si="14"/>
        <v>101.9743621826172</v>
      </c>
      <c r="L140" s="8">
        <f t="shared" si="15"/>
        <v>1.503550841139081</v>
      </c>
      <c r="M140" s="8">
        <f t="shared" si="12"/>
        <v>2.0179766080911317</v>
      </c>
      <c r="P140" s="6">
        <f t="shared" si="16"/>
        <v>-2.4307230829489237</v>
      </c>
    </row>
    <row r="141" spans="1:16" x14ac:dyDescent="0.15">
      <c r="A141" s="6">
        <v>70</v>
      </c>
      <c r="B141" s="6">
        <v>139</v>
      </c>
      <c r="D141">
        <v>624.56378173828102</v>
      </c>
      <c r="E141">
        <v>535.798583984375</v>
      </c>
      <c r="F141">
        <v>475.95919799804699</v>
      </c>
      <c r="G141">
        <v>470.64688110351602</v>
      </c>
      <c r="I141" s="7">
        <f t="shared" si="13"/>
        <v>148.60458374023403</v>
      </c>
      <c r="J141" s="7">
        <f t="shared" si="13"/>
        <v>65.151702880858977</v>
      </c>
      <c r="K141" s="7">
        <f t="shared" si="14"/>
        <v>102.99839172363275</v>
      </c>
      <c r="L141" s="8">
        <f t="shared" si="15"/>
        <v>1.5809009921349702</v>
      </c>
      <c r="M141" s="8">
        <f t="shared" si="12"/>
        <v>2.099027663885237</v>
      </c>
      <c r="P141" s="6">
        <f t="shared" si="16"/>
        <v>1.4880997990838549</v>
      </c>
    </row>
    <row r="142" spans="1:16" x14ac:dyDescent="0.15">
      <c r="A142" s="6">
        <v>70.5</v>
      </c>
      <c r="B142" s="6">
        <v>140</v>
      </c>
      <c r="D142">
        <v>622.82470703125</v>
      </c>
      <c r="E142">
        <v>537.42840576171898</v>
      </c>
      <c r="F142">
        <v>474.35217285156301</v>
      </c>
      <c r="G142">
        <v>468.64120483398398</v>
      </c>
      <c r="I142" s="7">
        <f t="shared" si="13"/>
        <v>148.47253417968699</v>
      </c>
      <c r="J142" s="7">
        <f t="shared" si="13"/>
        <v>68.787200927735</v>
      </c>
      <c r="K142" s="7">
        <f t="shared" si="14"/>
        <v>100.32149353027249</v>
      </c>
      <c r="L142" s="8">
        <f t="shared" si="15"/>
        <v>1.4584325597964964</v>
      </c>
      <c r="M142" s="8">
        <f t="shared" si="12"/>
        <v>1.9802601363449797</v>
      </c>
      <c r="P142" s="6">
        <f t="shared" si="16"/>
        <v>-4.2543165088486612</v>
      </c>
    </row>
    <row r="143" spans="1:16" x14ac:dyDescent="0.15">
      <c r="A143" s="6">
        <v>71</v>
      </c>
      <c r="B143" s="6">
        <v>141</v>
      </c>
      <c r="D143">
        <v>622.01568603515602</v>
      </c>
      <c r="E143">
        <v>536.05035400390602</v>
      </c>
      <c r="F143">
        <v>475.09585571289102</v>
      </c>
      <c r="G143">
        <v>469.81918334960898</v>
      </c>
      <c r="I143" s="7">
        <f t="shared" si="13"/>
        <v>146.919830322265</v>
      </c>
      <c r="J143" s="7">
        <f t="shared" si="13"/>
        <v>66.231170654297046</v>
      </c>
      <c r="K143" s="7">
        <f t="shared" si="14"/>
        <v>100.55801086425707</v>
      </c>
      <c r="L143" s="8">
        <f t="shared" si="15"/>
        <v>1.5182882904053412</v>
      </c>
      <c r="M143" s="8">
        <f t="shared" si="12"/>
        <v>2.0438167717520406</v>
      </c>
      <c r="P143" s="6">
        <f t="shared" si="16"/>
        <v>-1.1813497880830179</v>
      </c>
    </row>
    <row r="144" spans="1:16" x14ac:dyDescent="0.15">
      <c r="A144" s="6">
        <v>71.5</v>
      </c>
      <c r="B144" s="6">
        <v>142</v>
      </c>
      <c r="D144">
        <v>622.879638671875</v>
      </c>
      <c r="E144">
        <v>536.09222412109398</v>
      </c>
      <c r="F144">
        <v>475.38064575195301</v>
      </c>
      <c r="G144">
        <v>469.52728271484398</v>
      </c>
      <c r="I144" s="7">
        <f t="shared" si="13"/>
        <v>147.49899291992199</v>
      </c>
      <c r="J144" s="7">
        <f t="shared" si="13"/>
        <v>66.56494140625</v>
      </c>
      <c r="K144" s="7">
        <f t="shared" si="14"/>
        <v>100.90353393554699</v>
      </c>
      <c r="L144" s="8">
        <f t="shared" si="15"/>
        <v>1.5158660370438308</v>
      </c>
      <c r="M144" s="8">
        <f t="shared" si="12"/>
        <v>2.0450954231887462</v>
      </c>
      <c r="P144" s="6">
        <f t="shared" si="16"/>
        <v>-1.1195269227395372</v>
      </c>
    </row>
    <row r="145" spans="1:16" x14ac:dyDescent="0.15">
      <c r="A145" s="6">
        <v>72</v>
      </c>
      <c r="B145" s="6">
        <v>143</v>
      </c>
      <c r="D145">
        <v>621.916259765625</v>
      </c>
      <c r="E145">
        <v>536.975830078125</v>
      </c>
      <c r="F145">
        <v>473.76507568359398</v>
      </c>
      <c r="G145">
        <v>468.18508911132801</v>
      </c>
      <c r="I145" s="7">
        <f t="shared" si="13"/>
        <v>148.15118408203102</v>
      </c>
      <c r="J145" s="7">
        <f t="shared" si="13"/>
        <v>68.790740966796989</v>
      </c>
      <c r="K145" s="7">
        <f t="shared" si="14"/>
        <v>99.997665405273125</v>
      </c>
      <c r="L145" s="8">
        <f t="shared" si="15"/>
        <v>1.4536500697606773</v>
      </c>
      <c r="M145" s="8">
        <f t="shared" si="12"/>
        <v>1.9865803607038091</v>
      </c>
      <c r="P145" s="6">
        <f t="shared" si="16"/>
        <v>-3.9487333231110249</v>
      </c>
    </row>
    <row r="146" spans="1:16" x14ac:dyDescent="0.15">
      <c r="A146" s="6">
        <v>72.5</v>
      </c>
      <c r="B146" s="6">
        <v>144</v>
      </c>
      <c r="D146">
        <v>617.234130859375</v>
      </c>
      <c r="E146">
        <v>533.47808837890602</v>
      </c>
      <c r="F146">
        <v>475.25012207031301</v>
      </c>
      <c r="G146">
        <v>469.533935546875</v>
      </c>
      <c r="I146" s="7">
        <f t="shared" si="13"/>
        <v>141.98400878906199</v>
      </c>
      <c r="J146" s="7">
        <f t="shared" si="13"/>
        <v>63.944152832031023</v>
      </c>
      <c r="K146" s="7">
        <f t="shared" si="14"/>
        <v>97.223101806640273</v>
      </c>
      <c r="L146" s="8">
        <f t="shared" si="15"/>
        <v>1.5204377179259321</v>
      </c>
      <c r="M146" s="8">
        <f t="shared" si="12"/>
        <v>2.0570689136672802</v>
      </c>
      <c r="P146" s="6">
        <f t="shared" si="16"/>
        <v>-0.54060801779304213</v>
      </c>
    </row>
    <row r="147" spans="1:16" x14ac:dyDescent="0.15">
      <c r="A147" s="6">
        <v>73</v>
      </c>
      <c r="B147" s="6">
        <v>145</v>
      </c>
      <c r="D147">
        <v>623.97515869140602</v>
      </c>
      <c r="E147">
        <v>537.130126953125</v>
      </c>
      <c r="F147">
        <v>473.34503173828102</v>
      </c>
      <c r="G147">
        <v>468.03323364257801</v>
      </c>
      <c r="I147" s="7">
        <f t="shared" si="13"/>
        <v>150.630126953125</v>
      </c>
      <c r="J147" s="7">
        <f t="shared" si="13"/>
        <v>69.096893310546989</v>
      </c>
      <c r="K147" s="7">
        <f t="shared" si="14"/>
        <v>102.26230163574212</v>
      </c>
      <c r="L147" s="8">
        <f t="shared" si="15"/>
        <v>1.4799840736129413</v>
      </c>
      <c r="M147" s="8">
        <f t="shared" si="12"/>
        <v>2.0203161741525055</v>
      </c>
      <c r="P147" s="6">
        <f t="shared" si="16"/>
        <v>-2.3176049387679321</v>
      </c>
    </row>
    <row r="148" spans="1:16" x14ac:dyDescent="0.15">
      <c r="A148" s="6">
        <v>73.5</v>
      </c>
      <c r="B148" s="6">
        <v>146</v>
      </c>
      <c r="D148">
        <v>624.444091796875</v>
      </c>
      <c r="E148">
        <v>535.720703125</v>
      </c>
      <c r="F148">
        <v>474.96203613281301</v>
      </c>
      <c r="G148">
        <v>469.77835083007801</v>
      </c>
      <c r="I148" s="7">
        <f t="shared" si="13"/>
        <v>149.48205566406199</v>
      </c>
      <c r="J148" s="7">
        <f t="shared" si="13"/>
        <v>65.942352294921989</v>
      </c>
      <c r="K148" s="7">
        <f t="shared" si="14"/>
        <v>103.3224090576166</v>
      </c>
      <c r="L148" s="8">
        <f t="shared" si="15"/>
        <v>1.5668596199831519</v>
      </c>
      <c r="M148" s="8">
        <f t="shared" si="12"/>
        <v>2.1108926253209321</v>
      </c>
      <c r="P148" s="6">
        <f t="shared" si="16"/>
        <v>2.0617713190052558</v>
      </c>
    </row>
    <row r="149" spans="1:16" x14ac:dyDescent="0.15">
      <c r="A149" s="6">
        <v>74</v>
      </c>
      <c r="B149" s="6">
        <v>147</v>
      </c>
      <c r="D149">
        <v>622.25573730468795</v>
      </c>
      <c r="E149">
        <v>535.94573974609398</v>
      </c>
      <c r="F149">
        <v>474.62457275390602</v>
      </c>
      <c r="G149">
        <v>468.98007202148398</v>
      </c>
      <c r="I149" s="7">
        <f t="shared" si="13"/>
        <v>147.63116455078193</v>
      </c>
      <c r="J149" s="7">
        <f t="shared" si="13"/>
        <v>66.96566772461</v>
      </c>
      <c r="K149" s="7">
        <f t="shared" si="14"/>
        <v>100.75519714355494</v>
      </c>
      <c r="L149" s="8">
        <f t="shared" si="15"/>
        <v>1.5045798924592404</v>
      </c>
      <c r="M149" s="8">
        <f t="shared" si="12"/>
        <v>2.0523138025952372</v>
      </c>
      <c r="P149" s="6">
        <f t="shared" si="16"/>
        <v>-0.77051789241659541</v>
      </c>
    </row>
    <row r="150" spans="1:16" x14ac:dyDescent="0.15">
      <c r="A150" s="6">
        <v>74.5</v>
      </c>
      <c r="B150" s="6">
        <v>148</v>
      </c>
      <c r="D150">
        <v>619.91302490234398</v>
      </c>
      <c r="E150">
        <v>535.30218505859398</v>
      </c>
      <c r="F150">
        <v>474.21405029296898</v>
      </c>
      <c r="G150">
        <v>469.23446655273398</v>
      </c>
      <c r="I150" s="7">
        <f t="shared" si="13"/>
        <v>145.698974609375</v>
      </c>
      <c r="J150" s="7">
        <f t="shared" si="13"/>
        <v>66.06771850586</v>
      </c>
      <c r="K150" s="7">
        <f t="shared" si="14"/>
        <v>99.451571655273</v>
      </c>
      <c r="L150" s="8">
        <f t="shared" si="15"/>
        <v>1.5052975023869177</v>
      </c>
      <c r="M150" s="8">
        <f t="shared" si="12"/>
        <v>2.0567323173211305</v>
      </c>
      <c r="P150" s="6">
        <f t="shared" si="16"/>
        <v>-0.55688246912962724</v>
      </c>
    </row>
    <row r="151" spans="1:16" x14ac:dyDescent="0.15">
      <c r="A151" s="6">
        <v>75</v>
      </c>
      <c r="B151" s="6">
        <v>149</v>
      </c>
      <c r="D151">
        <v>618.23547363281295</v>
      </c>
      <c r="E151">
        <v>533.87701416015602</v>
      </c>
      <c r="F151">
        <v>474.44470214843801</v>
      </c>
      <c r="G151">
        <v>469.09445190429699</v>
      </c>
      <c r="I151" s="7">
        <f t="shared" si="13"/>
        <v>143.79077148437494</v>
      </c>
      <c r="J151" s="7">
        <f t="shared" si="13"/>
        <v>64.782562255859034</v>
      </c>
      <c r="K151" s="7">
        <f t="shared" si="14"/>
        <v>98.442977905273622</v>
      </c>
      <c r="L151" s="8">
        <f t="shared" si="15"/>
        <v>1.5195906811538669</v>
      </c>
      <c r="M151" s="8">
        <f t="shared" si="12"/>
        <v>2.0747264008862958</v>
      </c>
      <c r="P151" s="6">
        <f t="shared" si="16"/>
        <v>0.31313243352026737</v>
      </c>
    </row>
    <row r="152" spans="1:16" x14ac:dyDescent="0.15">
      <c r="A152" s="18">
        <v>75.5</v>
      </c>
      <c r="B152" s="18">
        <v>150</v>
      </c>
      <c r="D152">
        <v>615.654052734375</v>
      </c>
      <c r="E152">
        <v>532.236083984375</v>
      </c>
      <c r="F152">
        <v>473.80447387695301</v>
      </c>
      <c r="G152">
        <v>468.35928344726602</v>
      </c>
      <c r="I152" s="19">
        <f t="shared" ref="I152:I193" si="17">D152-F152</f>
        <v>141.84957885742199</v>
      </c>
      <c r="J152" s="19">
        <f t="shared" ref="J152:J193" si="18">E152-G152</f>
        <v>63.876800537108977</v>
      </c>
      <c r="K152" s="19">
        <f t="shared" ref="K152:K193" si="19">I152-0.7*J152</f>
        <v>97.13581848144571</v>
      </c>
      <c r="L152" s="20">
        <f t="shared" ref="L152:L193" si="20">K152/J152</f>
        <v>1.5206744493255424</v>
      </c>
      <c r="M152" s="20">
        <f t="shared" ref="M152:M193" si="21">L152+ABS($N$2)*A152</f>
        <v>2.0795110738561875</v>
      </c>
      <c r="N152" s="18"/>
      <c r="O152" s="18"/>
      <c r="P152" s="18">
        <f t="shared" ref="P152:P193" si="22">(M152-$O$2)/$O$2*100</f>
        <v>0.54447162748569677</v>
      </c>
    </row>
    <row r="153" spans="1:16" x14ac:dyDescent="0.15">
      <c r="A153" s="18">
        <v>76</v>
      </c>
      <c r="B153" s="18">
        <v>151</v>
      </c>
      <c r="D153">
        <v>616.30676269531295</v>
      </c>
      <c r="E153">
        <v>532.65203857421898</v>
      </c>
      <c r="F153">
        <v>474.39773559570301</v>
      </c>
      <c r="G153">
        <v>469.14901733398398</v>
      </c>
      <c r="I153" s="19">
        <f t="shared" si="17"/>
        <v>141.90902709960994</v>
      </c>
      <c r="J153" s="19">
        <f t="shared" si="18"/>
        <v>63.503021240235</v>
      </c>
      <c r="K153" s="19">
        <f t="shared" si="19"/>
        <v>97.456912231445443</v>
      </c>
      <c r="L153" s="20">
        <f t="shared" si="20"/>
        <v>1.5346815053532843</v>
      </c>
      <c r="M153" s="20">
        <f t="shared" si="21"/>
        <v>2.0972190346821455</v>
      </c>
      <c r="N153" s="18"/>
      <c r="O153" s="18"/>
      <c r="P153" s="18">
        <f t="shared" si="22"/>
        <v>1.4006524803938629</v>
      </c>
    </row>
    <row r="154" spans="1:16" x14ac:dyDescent="0.15">
      <c r="A154" s="18">
        <v>76.5</v>
      </c>
      <c r="B154" s="18">
        <v>152</v>
      </c>
      <c r="D154">
        <v>616.82867431640602</v>
      </c>
      <c r="E154">
        <v>532.18505859375</v>
      </c>
      <c r="F154">
        <v>473.48788452148398</v>
      </c>
      <c r="G154">
        <v>467.92453002929699</v>
      </c>
      <c r="I154" s="19">
        <f t="shared" si="17"/>
        <v>143.34078979492205</v>
      </c>
      <c r="J154" s="19">
        <f t="shared" si="18"/>
        <v>64.260528564453011</v>
      </c>
      <c r="K154" s="19">
        <f t="shared" si="19"/>
        <v>98.358419799804949</v>
      </c>
      <c r="L154" s="20">
        <f t="shared" si="20"/>
        <v>1.5306195264352971</v>
      </c>
      <c r="M154" s="20">
        <f t="shared" si="21"/>
        <v>2.0968579605623745</v>
      </c>
      <c r="N154" s="18"/>
      <c r="O154" s="18"/>
      <c r="P154" s="18">
        <f t="shared" si="22"/>
        <v>1.383194527393681</v>
      </c>
    </row>
    <row r="155" spans="1:16" x14ac:dyDescent="0.15">
      <c r="A155" s="18">
        <v>77</v>
      </c>
      <c r="B155" s="18">
        <v>153</v>
      </c>
      <c r="D155">
        <v>614.86853027343795</v>
      </c>
      <c r="E155">
        <v>532.50689697265602</v>
      </c>
      <c r="F155">
        <v>474.27432250976602</v>
      </c>
      <c r="G155">
        <v>469.44519042968801</v>
      </c>
      <c r="I155" s="19">
        <f t="shared" si="17"/>
        <v>140.59420776367193</v>
      </c>
      <c r="J155" s="19">
        <f t="shared" si="18"/>
        <v>63.061706542968011</v>
      </c>
      <c r="K155" s="19">
        <f t="shared" si="19"/>
        <v>96.451013183594327</v>
      </c>
      <c r="L155" s="20">
        <f t="shared" si="20"/>
        <v>1.5294703944917194</v>
      </c>
      <c r="M155" s="20">
        <f t="shared" si="21"/>
        <v>2.099409733417013</v>
      </c>
      <c r="N155" s="18"/>
      <c r="O155" s="18"/>
      <c r="P155" s="18">
        <f t="shared" si="22"/>
        <v>1.506572881377253</v>
      </c>
    </row>
    <row r="156" spans="1:16" x14ac:dyDescent="0.15">
      <c r="A156" s="18">
        <v>77.5</v>
      </c>
      <c r="B156" s="18">
        <v>154</v>
      </c>
      <c r="D156">
        <v>616.01501464843795</v>
      </c>
      <c r="E156">
        <v>532.56378173828102</v>
      </c>
      <c r="F156">
        <v>473.57666015625</v>
      </c>
      <c r="G156">
        <v>468.3388671875</v>
      </c>
      <c r="I156" s="19">
        <f t="shared" si="17"/>
        <v>142.43835449218795</v>
      </c>
      <c r="J156" s="19">
        <f t="shared" si="18"/>
        <v>64.224914550781023</v>
      </c>
      <c r="K156" s="19">
        <f t="shared" si="19"/>
        <v>97.480914306641239</v>
      </c>
      <c r="L156" s="20">
        <f t="shared" si="20"/>
        <v>1.5178052783482574</v>
      </c>
      <c r="M156" s="20">
        <f t="shared" si="21"/>
        <v>2.0914455220717674</v>
      </c>
      <c r="N156" s="18"/>
      <c r="O156" s="18"/>
      <c r="P156" s="18">
        <f t="shared" si="22"/>
        <v>1.1215028369304858</v>
      </c>
    </row>
    <row r="157" spans="1:16" x14ac:dyDescent="0.15">
      <c r="A157" s="18">
        <v>78</v>
      </c>
      <c r="B157" s="18">
        <v>155</v>
      </c>
      <c r="D157">
        <v>613.72528076171898</v>
      </c>
      <c r="E157">
        <v>532.56964111328102</v>
      </c>
      <c r="F157">
        <v>474.63406372070301</v>
      </c>
      <c r="G157">
        <v>469.770751953125</v>
      </c>
      <c r="I157" s="19">
        <f t="shared" si="17"/>
        <v>139.09121704101597</v>
      </c>
      <c r="J157" s="19">
        <f t="shared" si="18"/>
        <v>62.798889160156023</v>
      </c>
      <c r="K157" s="19">
        <f t="shared" si="19"/>
        <v>95.131994628906753</v>
      </c>
      <c r="L157" s="20">
        <f t="shared" si="20"/>
        <v>1.5148674745868769</v>
      </c>
      <c r="M157" s="20">
        <f t="shared" si="21"/>
        <v>2.0922086231086032</v>
      </c>
      <c r="N157" s="18"/>
      <c r="O157" s="18"/>
      <c r="P157" s="18">
        <f t="shared" si="22"/>
        <v>1.1583988128700464</v>
      </c>
    </row>
    <row r="158" spans="1:16" x14ac:dyDescent="0.15">
      <c r="A158" s="18">
        <v>78.5</v>
      </c>
      <c r="B158" s="18">
        <v>156</v>
      </c>
      <c r="D158">
        <v>616.30218505859398</v>
      </c>
      <c r="E158">
        <v>532.89862060546898</v>
      </c>
      <c r="F158">
        <v>473.62078857421898</v>
      </c>
      <c r="G158">
        <v>468.20123291015602</v>
      </c>
      <c r="I158" s="19">
        <f t="shared" si="17"/>
        <v>142.681396484375</v>
      </c>
      <c r="J158" s="19">
        <f t="shared" si="18"/>
        <v>64.697387695312955</v>
      </c>
      <c r="K158" s="19">
        <f t="shared" si="19"/>
        <v>97.393225097655943</v>
      </c>
      <c r="L158" s="20">
        <f t="shared" si="20"/>
        <v>1.5053656502534747</v>
      </c>
      <c r="M158" s="20">
        <f t="shared" si="21"/>
        <v>2.0864077035734168</v>
      </c>
      <c r="N158" s="18"/>
      <c r="O158" s="18"/>
      <c r="P158" s="18">
        <f t="shared" si="22"/>
        <v>0.87792404312654126</v>
      </c>
    </row>
    <row r="159" spans="1:16" x14ac:dyDescent="0.15">
      <c r="A159" s="18">
        <v>79</v>
      </c>
      <c r="B159" s="18">
        <v>157</v>
      </c>
      <c r="D159">
        <v>627.53039550781295</v>
      </c>
      <c r="E159">
        <v>538.31652832031295</v>
      </c>
      <c r="F159">
        <v>475.04745483398398</v>
      </c>
      <c r="G159">
        <v>469.57144165039102</v>
      </c>
      <c r="I159" s="19">
        <f t="shared" si="17"/>
        <v>152.48294067382898</v>
      </c>
      <c r="J159" s="19">
        <f t="shared" si="18"/>
        <v>68.745086669921932</v>
      </c>
      <c r="K159" s="19">
        <f t="shared" si="19"/>
        <v>104.36138000488363</v>
      </c>
      <c r="L159" s="20">
        <f t="shared" si="20"/>
        <v>1.5180922020794383</v>
      </c>
      <c r="M159" s="20">
        <f t="shared" si="21"/>
        <v>2.1028351601975968</v>
      </c>
      <c r="N159" s="18"/>
      <c r="O159" s="18"/>
      <c r="P159" s="18">
        <f t="shared" si="22"/>
        <v>1.672192449400892</v>
      </c>
    </row>
    <row r="160" spans="1:16" x14ac:dyDescent="0.15">
      <c r="A160" s="18">
        <v>79.5</v>
      </c>
      <c r="B160" s="18">
        <v>158</v>
      </c>
      <c r="D160">
        <v>641.47937011718795</v>
      </c>
      <c r="E160">
        <v>544.37145996093795</v>
      </c>
      <c r="F160">
        <v>473.06643676757801</v>
      </c>
      <c r="G160">
        <v>468.10394287109398</v>
      </c>
      <c r="I160" s="19">
        <f t="shared" si="17"/>
        <v>168.41293334960994</v>
      </c>
      <c r="J160" s="19">
        <f t="shared" si="18"/>
        <v>76.267517089843977</v>
      </c>
      <c r="K160" s="19">
        <f t="shared" si="19"/>
        <v>115.02567138671915</v>
      </c>
      <c r="L160" s="20">
        <f t="shared" si="20"/>
        <v>1.5081869159476851</v>
      </c>
      <c r="M160" s="20">
        <f t="shared" si="21"/>
        <v>2.0966307788640597</v>
      </c>
      <c r="N160" s="18"/>
      <c r="O160" s="18"/>
      <c r="P160" s="18">
        <f t="shared" si="22"/>
        <v>1.3722102801311067</v>
      </c>
    </row>
    <row r="161" spans="1:16" x14ac:dyDescent="0.15">
      <c r="A161" s="18">
        <v>80</v>
      </c>
      <c r="B161" s="18">
        <v>159</v>
      </c>
      <c r="D161">
        <v>642.654052734375</v>
      </c>
      <c r="E161">
        <v>544.17071533203102</v>
      </c>
      <c r="F161">
        <v>474.44659423828102</v>
      </c>
      <c r="G161">
        <v>469.43902587890602</v>
      </c>
      <c r="I161" s="19">
        <f t="shared" si="17"/>
        <v>168.20745849609398</v>
      </c>
      <c r="J161" s="19">
        <f t="shared" si="18"/>
        <v>74.731689453125</v>
      </c>
      <c r="K161" s="19">
        <f t="shared" si="19"/>
        <v>115.89527587890649</v>
      </c>
      <c r="L161" s="20">
        <f t="shared" si="20"/>
        <v>1.5508183573395742</v>
      </c>
      <c r="M161" s="20">
        <f t="shared" si="21"/>
        <v>2.1429631250541652</v>
      </c>
      <c r="N161" s="18"/>
      <c r="O161" s="18"/>
      <c r="P161" s="18">
        <f t="shared" si="22"/>
        <v>3.6123816961492903</v>
      </c>
    </row>
    <row r="162" spans="1:16" x14ac:dyDescent="0.15">
      <c r="A162" s="18">
        <v>80.5</v>
      </c>
      <c r="B162" s="18">
        <v>160</v>
      </c>
      <c r="D162">
        <v>641.80902099609398</v>
      </c>
      <c r="E162">
        <v>545.73773193359398</v>
      </c>
      <c r="F162">
        <v>474.830078125</v>
      </c>
      <c r="G162">
        <v>469.415283203125</v>
      </c>
      <c r="I162" s="19">
        <f t="shared" si="17"/>
        <v>166.97894287109398</v>
      </c>
      <c r="J162" s="19">
        <f t="shared" si="18"/>
        <v>76.322448730468977</v>
      </c>
      <c r="K162" s="19">
        <f t="shared" si="19"/>
        <v>113.55322875976569</v>
      </c>
      <c r="L162" s="20">
        <f t="shared" si="20"/>
        <v>1.4878090345446904</v>
      </c>
      <c r="M162" s="20">
        <f t="shared" si="21"/>
        <v>2.0836547070574976</v>
      </c>
      <c r="N162" s="18"/>
      <c r="O162" s="18"/>
      <c r="P162" s="18">
        <f t="shared" si="22"/>
        <v>0.74481651435915763</v>
      </c>
    </row>
    <row r="163" spans="1:16" x14ac:dyDescent="0.15">
      <c r="A163" s="18">
        <v>81</v>
      </c>
      <c r="B163" s="18">
        <v>161</v>
      </c>
      <c r="D163">
        <v>639.84954833984398</v>
      </c>
      <c r="E163">
        <v>544.6474609375</v>
      </c>
      <c r="F163">
        <v>473.22686767578102</v>
      </c>
      <c r="G163">
        <v>468.27908325195301</v>
      </c>
      <c r="I163" s="19">
        <f t="shared" si="17"/>
        <v>166.62268066406295</v>
      </c>
      <c r="J163" s="19">
        <f t="shared" si="18"/>
        <v>76.368377685546989</v>
      </c>
      <c r="K163" s="19">
        <f t="shared" si="19"/>
        <v>113.16481628418006</v>
      </c>
      <c r="L163" s="20">
        <f t="shared" si="20"/>
        <v>1.4818282083998877</v>
      </c>
      <c r="M163" s="20">
        <f t="shared" si="21"/>
        <v>2.0813747857109108</v>
      </c>
      <c r="N163" s="18"/>
      <c r="O163" s="18"/>
      <c r="P163" s="18">
        <f t="shared" si="22"/>
        <v>0.63458219532775983</v>
      </c>
    </row>
    <row r="164" spans="1:16" x14ac:dyDescent="0.15">
      <c r="A164" s="18">
        <v>81.5</v>
      </c>
      <c r="B164" s="18">
        <v>162</v>
      </c>
      <c r="D164">
        <v>636.10400390625</v>
      </c>
      <c r="E164">
        <v>542.55065917968795</v>
      </c>
      <c r="F164">
        <v>473.87945556640602</v>
      </c>
      <c r="G164">
        <v>468.81585693359398</v>
      </c>
      <c r="I164" s="19">
        <f t="shared" si="17"/>
        <v>162.22454833984398</v>
      </c>
      <c r="J164" s="19">
        <f t="shared" si="18"/>
        <v>73.734802246093977</v>
      </c>
      <c r="K164" s="19">
        <f t="shared" si="19"/>
        <v>110.6101867675782</v>
      </c>
      <c r="L164" s="20">
        <f t="shared" si="20"/>
        <v>1.5001082717820358</v>
      </c>
      <c r="M164" s="20">
        <f t="shared" si="21"/>
        <v>2.1033557538912753</v>
      </c>
      <c r="N164" s="18"/>
      <c r="O164" s="18"/>
      <c r="P164" s="18">
        <f t="shared" si="22"/>
        <v>1.6973631823301687</v>
      </c>
    </row>
    <row r="165" spans="1:16" x14ac:dyDescent="0.15">
      <c r="A165" s="18">
        <v>82</v>
      </c>
      <c r="B165" s="18">
        <v>163</v>
      </c>
      <c r="D165">
        <v>637.4296875</v>
      </c>
      <c r="E165">
        <v>545.88555908203102</v>
      </c>
      <c r="F165">
        <v>473.48031616210898</v>
      </c>
      <c r="G165">
        <v>468.37493896484398</v>
      </c>
      <c r="I165" s="19">
        <f t="shared" si="17"/>
        <v>163.94937133789102</v>
      </c>
      <c r="J165" s="19">
        <f t="shared" si="18"/>
        <v>77.510620117187045</v>
      </c>
      <c r="K165" s="19">
        <f t="shared" si="19"/>
        <v>109.6919372558601</v>
      </c>
      <c r="L165" s="20">
        <f t="shared" si="20"/>
        <v>1.4151859072991371</v>
      </c>
      <c r="M165" s="20">
        <f t="shared" si="21"/>
        <v>2.0221342942065927</v>
      </c>
      <c r="N165" s="18"/>
      <c r="O165" s="18"/>
      <c r="P165" s="18">
        <f t="shared" si="22"/>
        <v>-2.2296987369247496</v>
      </c>
    </row>
    <row r="166" spans="1:16" x14ac:dyDescent="0.15">
      <c r="A166" s="18">
        <v>82.5</v>
      </c>
      <c r="B166" s="18">
        <v>164</v>
      </c>
      <c r="D166">
        <v>639.160888671875</v>
      </c>
      <c r="E166">
        <v>544.486572265625</v>
      </c>
      <c r="F166">
        <v>474.55435180664102</v>
      </c>
      <c r="G166">
        <v>469.322265625</v>
      </c>
      <c r="I166" s="19">
        <f t="shared" si="17"/>
        <v>164.60653686523398</v>
      </c>
      <c r="J166" s="19">
        <f t="shared" si="18"/>
        <v>75.164306640625</v>
      </c>
      <c r="K166" s="19">
        <f t="shared" si="19"/>
        <v>111.99152221679648</v>
      </c>
      <c r="L166" s="20">
        <f t="shared" si="20"/>
        <v>1.4899561669909294</v>
      </c>
      <c r="M166" s="20">
        <f t="shared" si="21"/>
        <v>2.1006054586966014</v>
      </c>
      <c r="N166" s="18"/>
      <c r="O166" s="18"/>
      <c r="P166" s="18">
        <f t="shared" si="22"/>
        <v>1.5643862625894573</v>
      </c>
    </row>
    <row r="167" spans="1:16" x14ac:dyDescent="0.15">
      <c r="A167" s="18">
        <v>83</v>
      </c>
      <c r="B167" s="18">
        <v>165</v>
      </c>
      <c r="D167">
        <v>641.31915283203102</v>
      </c>
      <c r="E167">
        <v>547.19097900390602</v>
      </c>
      <c r="F167">
        <v>473.02990722656301</v>
      </c>
      <c r="G167">
        <v>468.39248657226602</v>
      </c>
      <c r="I167" s="19">
        <f t="shared" si="17"/>
        <v>168.28924560546801</v>
      </c>
      <c r="J167" s="19">
        <f t="shared" si="18"/>
        <v>78.79849243164</v>
      </c>
      <c r="K167" s="19">
        <f t="shared" si="19"/>
        <v>113.13030090332001</v>
      </c>
      <c r="L167" s="20">
        <f t="shared" si="20"/>
        <v>1.4356911840853281</v>
      </c>
      <c r="M167" s="20">
        <f t="shared" si="21"/>
        <v>2.0500413805892164</v>
      </c>
      <c r="N167" s="18"/>
      <c r="O167" s="18"/>
      <c r="P167" s="18">
        <f t="shared" si="22"/>
        <v>-0.88038961793058901</v>
      </c>
    </row>
    <row r="168" spans="1:16" x14ac:dyDescent="0.15">
      <c r="A168" s="18">
        <v>83.5</v>
      </c>
      <c r="B168" s="18">
        <v>166</v>
      </c>
      <c r="D168">
        <v>640.72662353515602</v>
      </c>
      <c r="E168">
        <v>546.31457519531295</v>
      </c>
      <c r="F168">
        <v>474.56906127929699</v>
      </c>
      <c r="G168">
        <v>469.54437255859398</v>
      </c>
      <c r="I168" s="19">
        <f t="shared" si="17"/>
        <v>166.15756225585903</v>
      </c>
      <c r="J168" s="19">
        <f t="shared" si="18"/>
        <v>76.770202636718977</v>
      </c>
      <c r="K168" s="19">
        <f t="shared" si="19"/>
        <v>112.41842041015576</v>
      </c>
      <c r="L168" s="20">
        <f t="shared" si="20"/>
        <v>1.4643496636595608</v>
      </c>
      <c r="M168" s="20">
        <f t="shared" si="21"/>
        <v>2.0824007649616649</v>
      </c>
      <c r="N168" s="18"/>
      <c r="O168" s="18"/>
      <c r="P168" s="18">
        <f t="shared" si="22"/>
        <v>0.68418834696827191</v>
      </c>
    </row>
    <row r="169" spans="1:16" x14ac:dyDescent="0.15">
      <c r="A169" s="18">
        <v>84</v>
      </c>
      <c r="B169" s="18">
        <v>167</v>
      </c>
      <c r="D169">
        <v>626.77044677734398</v>
      </c>
      <c r="E169">
        <v>540.55267333984398</v>
      </c>
      <c r="F169">
        <v>472.85903930664102</v>
      </c>
      <c r="G169">
        <v>468.32843017578102</v>
      </c>
      <c r="I169" s="19">
        <f t="shared" si="17"/>
        <v>153.91140747070295</v>
      </c>
      <c r="J169" s="19">
        <f t="shared" si="18"/>
        <v>72.224243164062955</v>
      </c>
      <c r="K169" s="19">
        <f t="shared" si="19"/>
        <v>103.3544372558589</v>
      </c>
      <c r="L169" s="20">
        <f t="shared" si="20"/>
        <v>1.4310213956978586</v>
      </c>
      <c r="M169" s="20">
        <f t="shared" si="21"/>
        <v>2.0527734017981789</v>
      </c>
      <c r="N169" s="18"/>
      <c r="O169" s="18"/>
      <c r="P169" s="18">
        <f t="shared" si="22"/>
        <v>-0.74829624637626169</v>
      </c>
    </row>
    <row r="170" spans="1:16" x14ac:dyDescent="0.15">
      <c r="A170" s="18">
        <v>84.5</v>
      </c>
      <c r="B170" s="18">
        <v>168</v>
      </c>
      <c r="D170">
        <v>628.08435058593795</v>
      </c>
      <c r="E170">
        <v>542.22235107421898</v>
      </c>
      <c r="F170">
        <v>473.71429443359398</v>
      </c>
      <c r="G170">
        <v>468.90982055664102</v>
      </c>
      <c r="I170" s="19">
        <f t="shared" si="17"/>
        <v>154.37005615234398</v>
      </c>
      <c r="J170" s="19">
        <f t="shared" si="18"/>
        <v>73.312530517577954</v>
      </c>
      <c r="K170" s="19">
        <f t="shared" si="19"/>
        <v>103.0512847900394</v>
      </c>
      <c r="L170" s="20">
        <f t="shared" si="20"/>
        <v>1.4056435381852093</v>
      </c>
      <c r="M170" s="20">
        <f t="shared" si="21"/>
        <v>2.031096449083746</v>
      </c>
      <c r="N170" s="18"/>
      <c r="O170" s="18"/>
      <c r="P170" s="18">
        <f t="shared" si="22"/>
        <v>-1.7963780693429701</v>
      </c>
    </row>
    <row r="171" spans="1:16" x14ac:dyDescent="0.15">
      <c r="A171" s="18">
        <v>85</v>
      </c>
      <c r="B171" s="18">
        <v>169</v>
      </c>
      <c r="D171">
        <v>625.160888671875</v>
      </c>
      <c r="E171">
        <v>540.63439941406295</v>
      </c>
      <c r="F171">
        <v>473.96441650390602</v>
      </c>
      <c r="G171">
        <v>469.14474487304699</v>
      </c>
      <c r="I171" s="19">
        <f t="shared" si="17"/>
        <v>151.19647216796898</v>
      </c>
      <c r="J171" s="19">
        <f t="shared" si="18"/>
        <v>71.489654541015966</v>
      </c>
      <c r="K171" s="19">
        <f t="shared" si="19"/>
        <v>101.1537139892578</v>
      </c>
      <c r="L171" s="20">
        <f t="shared" si="20"/>
        <v>1.414941989000976</v>
      </c>
      <c r="M171" s="20">
        <f t="shared" si="21"/>
        <v>2.0440958046977289</v>
      </c>
      <c r="N171" s="18"/>
      <c r="O171" s="18"/>
      <c r="P171" s="18">
        <f t="shared" si="22"/>
        <v>-1.1678585302370723</v>
      </c>
    </row>
    <row r="172" spans="1:16" x14ac:dyDescent="0.15">
      <c r="A172" s="18">
        <v>85.5</v>
      </c>
      <c r="B172" s="18">
        <v>170</v>
      </c>
      <c r="D172">
        <v>625.94049072265602</v>
      </c>
      <c r="E172">
        <v>539.88879394531295</v>
      </c>
      <c r="F172">
        <v>472.78878784179699</v>
      </c>
      <c r="G172">
        <v>467.97198486328102</v>
      </c>
      <c r="I172" s="19">
        <f t="shared" si="17"/>
        <v>153.15170288085903</v>
      </c>
      <c r="J172" s="19">
        <f t="shared" si="18"/>
        <v>71.916809082031932</v>
      </c>
      <c r="K172" s="19">
        <f t="shared" si="19"/>
        <v>102.80993652343668</v>
      </c>
      <c r="L172" s="20">
        <f t="shared" si="20"/>
        <v>1.4295675494468405</v>
      </c>
      <c r="M172" s="20">
        <f t="shared" si="21"/>
        <v>2.0624222699418095</v>
      </c>
      <c r="N172" s="18"/>
      <c r="O172" s="18"/>
      <c r="P172" s="18">
        <f t="shared" si="22"/>
        <v>-0.28177295563676097</v>
      </c>
    </row>
    <row r="173" spans="1:16" x14ac:dyDescent="0.15">
      <c r="A173" s="18">
        <v>86</v>
      </c>
      <c r="B173" s="18">
        <v>171</v>
      </c>
      <c r="D173">
        <v>625.440185546875</v>
      </c>
      <c r="E173">
        <v>539.46307373046898</v>
      </c>
      <c r="F173">
        <v>473.88800048828102</v>
      </c>
      <c r="G173">
        <v>469.07452392578102</v>
      </c>
      <c r="I173" s="19">
        <f t="shared" si="17"/>
        <v>151.55218505859398</v>
      </c>
      <c r="J173" s="19">
        <f t="shared" si="18"/>
        <v>70.388549804687955</v>
      </c>
      <c r="K173" s="19">
        <f t="shared" si="19"/>
        <v>102.2802001953124</v>
      </c>
      <c r="L173" s="20">
        <f t="shared" si="20"/>
        <v>1.4530800887234707</v>
      </c>
      <c r="M173" s="20">
        <f t="shared" si="21"/>
        <v>2.0896357140166559</v>
      </c>
      <c r="N173" s="18"/>
      <c r="O173" s="18"/>
      <c r="P173" s="18">
        <f t="shared" si="22"/>
        <v>1.0339985206822853</v>
      </c>
    </row>
    <row r="174" spans="1:16" x14ac:dyDescent="0.15">
      <c r="A174" s="18">
        <v>86.5</v>
      </c>
      <c r="B174" s="18">
        <v>172</v>
      </c>
      <c r="D174">
        <v>626.85089111328102</v>
      </c>
      <c r="E174">
        <v>541.28582763671898</v>
      </c>
      <c r="F174">
        <v>472.95587158203102</v>
      </c>
      <c r="G174">
        <v>468.07119750976602</v>
      </c>
      <c r="I174" s="19">
        <f t="shared" si="17"/>
        <v>153.89501953125</v>
      </c>
      <c r="J174" s="19">
        <f t="shared" si="18"/>
        <v>73.214630126952954</v>
      </c>
      <c r="K174" s="19">
        <f t="shared" si="19"/>
        <v>102.64477844238294</v>
      </c>
      <c r="L174" s="20">
        <f t="shared" si="20"/>
        <v>1.4019708665385402</v>
      </c>
      <c r="M174" s="20">
        <f t="shared" si="21"/>
        <v>2.0422273966299418</v>
      </c>
      <c r="N174" s="18"/>
      <c r="O174" s="18"/>
      <c r="P174" s="18">
        <f t="shared" si="22"/>
        <v>-1.2581961602319087</v>
      </c>
    </row>
    <row r="175" spans="1:16" x14ac:dyDescent="0.15">
      <c r="A175" s="18">
        <v>87</v>
      </c>
      <c r="B175" s="18">
        <v>173</v>
      </c>
      <c r="D175">
        <v>626.13537597656295</v>
      </c>
      <c r="E175">
        <v>539.93395996093795</v>
      </c>
      <c r="F175">
        <v>473.991455078125</v>
      </c>
      <c r="G175">
        <v>468.96676635742199</v>
      </c>
      <c r="I175" s="19">
        <f t="shared" si="17"/>
        <v>152.14392089843795</v>
      </c>
      <c r="J175" s="19">
        <f t="shared" si="18"/>
        <v>70.967193603515966</v>
      </c>
      <c r="K175" s="19">
        <f t="shared" si="19"/>
        <v>102.46688537597677</v>
      </c>
      <c r="L175" s="20">
        <f t="shared" si="20"/>
        <v>1.4438627226609142</v>
      </c>
      <c r="M175" s="20">
        <f t="shared" si="21"/>
        <v>2.0878201575505315</v>
      </c>
      <c r="N175" s="18"/>
      <c r="O175" s="18"/>
      <c r="P175" s="18">
        <f t="shared" si="22"/>
        <v>0.94621626845419804</v>
      </c>
    </row>
    <row r="176" spans="1:16" x14ac:dyDescent="0.15">
      <c r="A176" s="18">
        <v>87.5</v>
      </c>
      <c r="B176" s="18">
        <v>174</v>
      </c>
      <c r="D176">
        <v>629.39373779296898</v>
      </c>
      <c r="E176">
        <v>541.9248046875</v>
      </c>
      <c r="F176">
        <v>473.415283203125</v>
      </c>
      <c r="G176">
        <v>467.91790771484398</v>
      </c>
      <c r="I176" s="19">
        <f t="shared" si="17"/>
        <v>155.97845458984398</v>
      </c>
      <c r="J176" s="19">
        <f t="shared" si="18"/>
        <v>74.006896972656023</v>
      </c>
      <c r="K176" s="19">
        <f t="shared" si="19"/>
        <v>104.17362670898476</v>
      </c>
      <c r="L176" s="20">
        <f t="shared" si="20"/>
        <v>1.4076205187669832</v>
      </c>
      <c r="M176" s="20">
        <f t="shared" si="21"/>
        <v>2.0552788584548169</v>
      </c>
      <c r="N176" s="18"/>
      <c r="O176" s="18"/>
      <c r="P176" s="18">
        <f t="shared" si="22"/>
        <v>-0.62715728304287388</v>
      </c>
    </row>
    <row r="177" spans="1:16" x14ac:dyDescent="0.15">
      <c r="A177" s="18">
        <v>88</v>
      </c>
      <c r="B177" s="18">
        <v>175</v>
      </c>
      <c r="D177">
        <v>628.486572265625</v>
      </c>
      <c r="E177">
        <v>542.10791015625</v>
      </c>
      <c r="F177">
        <v>474.60324096679699</v>
      </c>
      <c r="G177">
        <v>469.53298950195301</v>
      </c>
      <c r="I177" s="19">
        <f t="shared" si="17"/>
        <v>153.88333129882801</v>
      </c>
      <c r="J177" s="19">
        <f t="shared" si="18"/>
        <v>72.574920654296989</v>
      </c>
      <c r="K177" s="19">
        <f t="shared" si="19"/>
        <v>103.08088684082011</v>
      </c>
      <c r="L177" s="20">
        <f t="shared" si="20"/>
        <v>1.4203375754530285</v>
      </c>
      <c r="M177" s="20">
        <f t="shared" si="21"/>
        <v>2.0716968199390786</v>
      </c>
      <c r="N177" s="18"/>
      <c r="O177" s="18"/>
      <c r="P177" s="18">
        <f t="shared" si="22"/>
        <v>0.16665203270865156</v>
      </c>
    </row>
    <row r="178" spans="1:16" x14ac:dyDescent="0.15">
      <c r="A178" s="18">
        <v>88.5</v>
      </c>
      <c r="B178" s="18">
        <v>176</v>
      </c>
      <c r="D178">
        <v>627.77960205078102</v>
      </c>
      <c r="E178">
        <v>542.27142333984398</v>
      </c>
      <c r="F178">
        <v>472.88562011718801</v>
      </c>
      <c r="G178">
        <v>468.39346313476602</v>
      </c>
      <c r="I178" s="19">
        <f t="shared" si="17"/>
        <v>154.89398193359301</v>
      </c>
      <c r="J178" s="19">
        <f t="shared" si="18"/>
        <v>73.877960205077954</v>
      </c>
      <c r="K178" s="19">
        <f t="shared" si="19"/>
        <v>103.17940979003845</v>
      </c>
      <c r="L178" s="20">
        <f t="shared" si="20"/>
        <v>1.3966196346464161</v>
      </c>
      <c r="M178" s="20">
        <f t="shared" si="21"/>
        <v>2.0516797839306822</v>
      </c>
      <c r="N178" s="18"/>
      <c r="O178" s="18"/>
      <c r="P178" s="18">
        <f t="shared" si="22"/>
        <v>-0.80117272875340761</v>
      </c>
    </row>
    <row r="179" spans="1:16" x14ac:dyDescent="0.15">
      <c r="A179" s="18">
        <v>89</v>
      </c>
      <c r="B179" s="18">
        <v>177</v>
      </c>
      <c r="D179">
        <v>627.96466064453102</v>
      </c>
      <c r="E179">
        <v>542.76324462890602</v>
      </c>
      <c r="F179">
        <v>474.37161254882801</v>
      </c>
      <c r="G179">
        <v>469.110107421875</v>
      </c>
      <c r="I179" s="19">
        <f t="shared" si="17"/>
        <v>153.59304809570301</v>
      </c>
      <c r="J179" s="19">
        <f t="shared" si="18"/>
        <v>73.653137207031023</v>
      </c>
      <c r="K179" s="19">
        <f t="shared" si="19"/>
        <v>102.0358520507813</v>
      </c>
      <c r="L179" s="20">
        <f t="shared" si="20"/>
        <v>1.3853564955959654</v>
      </c>
      <c r="M179" s="20">
        <f t="shared" si="21"/>
        <v>2.0441175496784476</v>
      </c>
      <c r="N179" s="18"/>
      <c r="O179" s="18"/>
      <c r="P179" s="18">
        <f t="shared" si="22"/>
        <v>-1.1668071592564606</v>
      </c>
    </row>
    <row r="180" spans="1:16" x14ac:dyDescent="0.15">
      <c r="A180" s="18">
        <v>89.5</v>
      </c>
      <c r="B180" s="18">
        <v>178</v>
      </c>
      <c r="D180">
        <v>623.586669921875</v>
      </c>
      <c r="E180">
        <v>539.53173828125</v>
      </c>
      <c r="F180">
        <v>473.39630126953102</v>
      </c>
      <c r="G180">
        <v>468.59991455078102</v>
      </c>
      <c r="I180" s="19">
        <f t="shared" si="17"/>
        <v>150.19036865234398</v>
      </c>
      <c r="J180" s="19">
        <f t="shared" si="18"/>
        <v>70.931823730468977</v>
      </c>
      <c r="K180" s="19">
        <f t="shared" si="19"/>
        <v>100.53809204101569</v>
      </c>
      <c r="L180" s="20">
        <f t="shared" si="20"/>
        <v>1.4173904850246963</v>
      </c>
      <c r="M180" s="20">
        <f t="shared" si="21"/>
        <v>2.0798524439053949</v>
      </c>
      <c r="N180" s="18"/>
      <c r="O180" s="18"/>
      <c r="P180" s="18">
        <f t="shared" si="22"/>
        <v>0.56097688762040809</v>
      </c>
    </row>
    <row r="181" spans="1:16" x14ac:dyDescent="0.15">
      <c r="A181" s="18">
        <v>90</v>
      </c>
      <c r="B181" s="18">
        <v>179</v>
      </c>
      <c r="D181">
        <v>625.71942138671898</v>
      </c>
      <c r="E181">
        <v>542.03729248046898</v>
      </c>
      <c r="F181">
        <v>473.75558471679699</v>
      </c>
      <c r="G181">
        <v>468.64166259765602</v>
      </c>
      <c r="I181" s="19">
        <f t="shared" si="17"/>
        <v>151.96383666992199</v>
      </c>
      <c r="J181" s="19">
        <f t="shared" si="18"/>
        <v>73.395629882812955</v>
      </c>
      <c r="K181" s="19">
        <f t="shared" si="19"/>
        <v>100.58689575195292</v>
      </c>
      <c r="L181" s="20">
        <f t="shared" si="20"/>
        <v>1.3704752709739649</v>
      </c>
      <c r="M181" s="20">
        <f t="shared" si="21"/>
        <v>2.0366381346528799</v>
      </c>
      <c r="N181" s="18"/>
      <c r="O181" s="18"/>
      <c r="P181" s="18">
        <f t="shared" si="22"/>
        <v>-1.5284372757212257</v>
      </c>
    </row>
    <row r="182" spans="1:16" x14ac:dyDescent="0.15">
      <c r="A182" s="18">
        <v>90.5</v>
      </c>
      <c r="B182" s="18">
        <v>180</v>
      </c>
      <c r="D182">
        <v>626.69390869140602</v>
      </c>
      <c r="E182">
        <v>541.31591796875</v>
      </c>
      <c r="F182">
        <v>474.32604980468801</v>
      </c>
      <c r="G182">
        <v>469.32653808593801</v>
      </c>
      <c r="I182" s="19">
        <f t="shared" si="17"/>
        <v>152.36785888671801</v>
      </c>
      <c r="J182" s="19">
        <f t="shared" si="18"/>
        <v>71.989379882811988</v>
      </c>
      <c r="K182" s="19">
        <f t="shared" si="19"/>
        <v>101.97529296874961</v>
      </c>
      <c r="L182" s="20">
        <f t="shared" si="20"/>
        <v>1.4165324542974289</v>
      </c>
      <c r="M182" s="20">
        <f t="shared" si="21"/>
        <v>2.0863962227745598</v>
      </c>
      <c r="N182" s="18"/>
      <c r="O182" s="18"/>
      <c r="P182" s="18">
        <f t="shared" si="22"/>
        <v>0.87736894588784697</v>
      </c>
    </row>
    <row r="183" spans="1:16" x14ac:dyDescent="0.15">
      <c r="A183" s="18">
        <v>91</v>
      </c>
      <c r="B183" s="18">
        <v>181</v>
      </c>
      <c r="D183">
        <v>622.82928466796898</v>
      </c>
      <c r="E183">
        <v>541.423828125</v>
      </c>
      <c r="F183">
        <v>473.10205078125</v>
      </c>
      <c r="G183">
        <v>468.44613647460898</v>
      </c>
      <c r="I183" s="19">
        <f t="shared" si="17"/>
        <v>149.72723388671898</v>
      </c>
      <c r="J183" s="19">
        <f t="shared" si="18"/>
        <v>72.977691650391023</v>
      </c>
      <c r="K183" s="19">
        <f t="shared" si="19"/>
        <v>98.642849731445267</v>
      </c>
      <c r="L183" s="20">
        <f t="shared" si="20"/>
        <v>1.3516849807199502</v>
      </c>
      <c r="M183" s="20">
        <f t="shared" si="21"/>
        <v>2.0252496539952975</v>
      </c>
      <c r="N183" s="18"/>
      <c r="O183" s="18"/>
      <c r="P183" s="18">
        <f t="shared" si="22"/>
        <v>-2.0790709245399901</v>
      </c>
    </row>
    <row r="184" spans="1:16" x14ac:dyDescent="0.15">
      <c r="A184" s="18">
        <v>91.5</v>
      </c>
      <c r="B184" s="18">
        <v>182</v>
      </c>
      <c r="D184">
        <v>624.03594970703102</v>
      </c>
      <c r="E184">
        <v>540.16876220703102</v>
      </c>
      <c r="F184">
        <v>474.37826538085898</v>
      </c>
      <c r="G184">
        <v>469.482666015625</v>
      </c>
      <c r="I184" s="19">
        <f t="shared" si="17"/>
        <v>149.65768432617205</v>
      </c>
      <c r="J184" s="19">
        <f t="shared" si="18"/>
        <v>70.686096191406023</v>
      </c>
      <c r="K184" s="19">
        <f t="shared" si="19"/>
        <v>100.17741699218783</v>
      </c>
      <c r="L184" s="20">
        <f t="shared" si="20"/>
        <v>1.4172152996103262</v>
      </c>
      <c r="M184" s="20">
        <f t="shared" si="21"/>
        <v>2.0944808776838895</v>
      </c>
      <c r="N184" s="18"/>
      <c r="O184" s="18"/>
      <c r="P184" s="18">
        <f t="shared" si="22"/>
        <v>1.2682624430990679</v>
      </c>
    </row>
    <row r="185" spans="1:16" x14ac:dyDescent="0.15">
      <c r="A185" s="18">
        <v>92</v>
      </c>
      <c r="B185" s="18">
        <v>183</v>
      </c>
      <c r="D185">
        <v>623.27795410156295</v>
      </c>
      <c r="E185">
        <v>540.981689453125</v>
      </c>
      <c r="F185">
        <v>473.33554077148398</v>
      </c>
      <c r="G185">
        <v>468.10110473632801</v>
      </c>
      <c r="I185" s="19">
        <f t="shared" si="17"/>
        <v>149.94241333007898</v>
      </c>
      <c r="J185" s="19">
        <f t="shared" si="18"/>
        <v>72.880584716796989</v>
      </c>
      <c r="K185" s="19">
        <f t="shared" si="19"/>
        <v>98.926004028321088</v>
      </c>
      <c r="L185" s="20">
        <f t="shared" si="20"/>
        <v>1.3573711628787377</v>
      </c>
      <c r="M185" s="20">
        <f t="shared" si="21"/>
        <v>2.0383376457505173</v>
      </c>
      <c r="N185" s="18"/>
      <c r="O185" s="18"/>
      <c r="P185" s="18">
        <f t="shared" si="22"/>
        <v>-1.4462658232652712</v>
      </c>
    </row>
    <row r="186" spans="1:16" x14ac:dyDescent="0.15">
      <c r="A186" s="18">
        <v>92.5</v>
      </c>
      <c r="B186" s="18">
        <v>184</v>
      </c>
      <c r="D186">
        <v>624.48138427734398</v>
      </c>
      <c r="E186">
        <v>541.287109375</v>
      </c>
      <c r="F186">
        <v>474.33364868164102</v>
      </c>
      <c r="G186">
        <v>468.91885375976602</v>
      </c>
      <c r="I186" s="19">
        <f t="shared" si="17"/>
        <v>150.14773559570295</v>
      </c>
      <c r="J186" s="19">
        <f t="shared" si="18"/>
        <v>72.368255615233977</v>
      </c>
      <c r="K186" s="19">
        <f t="shared" si="19"/>
        <v>99.489956665039173</v>
      </c>
      <c r="L186" s="20">
        <f t="shared" si="20"/>
        <v>1.3747734530731994</v>
      </c>
      <c r="M186" s="20">
        <f t="shared" si="21"/>
        <v>2.059440840743195</v>
      </c>
      <c r="N186" s="18"/>
      <c r="O186" s="18"/>
      <c r="P186" s="18">
        <f t="shared" si="22"/>
        <v>-0.42592521682841683</v>
      </c>
    </row>
    <row r="187" spans="1:16" x14ac:dyDescent="0.15">
      <c r="A187" s="18">
        <v>93</v>
      </c>
      <c r="B187" s="18">
        <v>185</v>
      </c>
      <c r="D187">
        <v>624.46105957031295</v>
      </c>
      <c r="E187">
        <v>541.97906494140602</v>
      </c>
      <c r="F187">
        <v>473.56146240234398</v>
      </c>
      <c r="G187">
        <v>468.59704589843801</v>
      </c>
      <c r="I187" s="19">
        <f t="shared" si="17"/>
        <v>150.89959716796898</v>
      </c>
      <c r="J187" s="19">
        <f t="shared" si="18"/>
        <v>73.382019042968011</v>
      </c>
      <c r="K187" s="19">
        <f t="shared" si="19"/>
        <v>99.532183837891381</v>
      </c>
      <c r="L187" s="20">
        <f t="shared" si="20"/>
        <v>1.3563565725768794</v>
      </c>
      <c r="M187" s="20">
        <f t="shared" si="21"/>
        <v>2.0447248650450911</v>
      </c>
      <c r="N187" s="18"/>
      <c r="O187" s="18"/>
      <c r="P187" s="18">
        <f t="shared" si="22"/>
        <v>-1.1374434288016904</v>
      </c>
    </row>
    <row r="188" spans="1:16" x14ac:dyDescent="0.15">
      <c r="A188" s="18">
        <v>93.5</v>
      </c>
      <c r="B188" s="18">
        <v>186</v>
      </c>
      <c r="D188">
        <v>624.69323730468795</v>
      </c>
      <c r="E188">
        <v>542.2080078125</v>
      </c>
      <c r="F188">
        <v>472.96154785156301</v>
      </c>
      <c r="G188">
        <v>467.62316894531301</v>
      </c>
      <c r="I188" s="19">
        <f t="shared" si="17"/>
        <v>151.73168945312494</v>
      </c>
      <c r="J188" s="19">
        <f t="shared" si="18"/>
        <v>74.584838867186988</v>
      </c>
      <c r="K188" s="19">
        <f t="shared" si="19"/>
        <v>99.522302246094057</v>
      </c>
      <c r="L188" s="20">
        <f t="shared" si="20"/>
        <v>1.3343503017190013</v>
      </c>
      <c r="M188" s="20">
        <f t="shared" si="21"/>
        <v>2.0264194989854292</v>
      </c>
      <c r="N188" s="18"/>
      <c r="O188" s="18"/>
      <c r="P188" s="18">
        <f t="shared" si="22"/>
        <v>-2.02250885670703</v>
      </c>
    </row>
    <row r="189" spans="1:16" x14ac:dyDescent="0.15">
      <c r="A189" s="18">
        <v>94</v>
      </c>
      <c r="B189" s="18">
        <v>187</v>
      </c>
      <c r="D189">
        <v>623.82342529296898</v>
      </c>
      <c r="E189">
        <v>541.519287109375</v>
      </c>
      <c r="F189">
        <v>474.41433715820301</v>
      </c>
      <c r="G189">
        <v>469.177978515625</v>
      </c>
      <c r="I189" s="19">
        <f t="shared" si="17"/>
        <v>149.40908813476597</v>
      </c>
      <c r="J189" s="19">
        <f t="shared" si="18"/>
        <v>72.34130859375</v>
      </c>
      <c r="K189" s="19">
        <f t="shared" si="19"/>
        <v>98.770172119140966</v>
      </c>
      <c r="L189" s="20">
        <f t="shared" si="20"/>
        <v>1.365335712598297</v>
      </c>
      <c r="M189" s="20">
        <f t="shared" si="21"/>
        <v>2.0611058146629411</v>
      </c>
      <c r="N189" s="18"/>
      <c r="O189" s="18"/>
      <c r="P189" s="18">
        <f t="shared" si="22"/>
        <v>-0.34542363877046339</v>
      </c>
    </row>
    <row r="190" spans="1:16" x14ac:dyDescent="0.15">
      <c r="A190" s="18">
        <v>94.5</v>
      </c>
      <c r="B190" s="18">
        <v>188</v>
      </c>
      <c r="D190">
        <v>620.57556152343795</v>
      </c>
      <c r="E190">
        <v>540.57751464843795</v>
      </c>
      <c r="F190">
        <v>472.65686035156301</v>
      </c>
      <c r="G190">
        <v>467.20739746093801</v>
      </c>
      <c r="I190" s="19">
        <f t="shared" si="17"/>
        <v>147.91870117187494</v>
      </c>
      <c r="J190" s="19">
        <f t="shared" si="18"/>
        <v>73.370117187499943</v>
      </c>
      <c r="K190" s="19">
        <f t="shared" si="19"/>
        <v>96.559619140624989</v>
      </c>
      <c r="L190" s="20">
        <f t="shared" si="20"/>
        <v>1.3160619451358302</v>
      </c>
      <c r="M190" s="20">
        <f t="shared" si="21"/>
        <v>2.0155329519986909</v>
      </c>
      <c r="N190" s="18"/>
      <c r="O190" s="18"/>
      <c r="P190" s="18">
        <f t="shared" si="22"/>
        <v>-2.5488739856984499</v>
      </c>
    </row>
    <row r="191" spans="1:16" x14ac:dyDescent="0.15">
      <c r="A191" s="18">
        <v>95</v>
      </c>
      <c r="B191" s="18">
        <v>189</v>
      </c>
      <c r="D191">
        <v>622.03204345703102</v>
      </c>
      <c r="E191">
        <v>541.22106933593795</v>
      </c>
      <c r="F191">
        <v>473.74371337890602</v>
      </c>
      <c r="G191">
        <v>469.24108886718801</v>
      </c>
      <c r="I191" s="19">
        <f t="shared" si="17"/>
        <v>148.288330078125</v>
      </c>
      <c r="J191" s="19">
        <f t="shared" si="18"/>
        <v>71.979980468749943</v>
      </c>
      <c r="K191" s="19">
        <f t="shared" si="19"/>
        <v>97.902343750000043</v>
      </c>
      <c r="L191" s="20">
        <f t="shared" si="20"/>
        <v>1.3601329579757844</v>
      </c>
      <c r="M191" s="20">
        <f t="shared" si="21"/>
        <v>2.0633048696368608</v>
      </c>
      <c r="N191" s="18"/>
      <c r="O191" s="18"/>
      <c r="P191" s="18">
        <f t="shared" si="22"/>
        <v>-0.23909921318202748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677.74078369140602</v>
      </c>
      <c r="E2">
        <v>551.62481689453102</v>
      </c>
      <c r="F2">
        <v>495.04962158203102</v>
      </c>
      <c r="G2">
        <v>485.24722290039102</v>
      </c>
      <c r="I2" s="7">
        <f t="shared" ref="I2:J65" si="0">D2-F2</f>
        <v>182.691162109375</v>
      </c>
      <c r="J2" s="7">
        <f t="shared" si="0"/>
        <v>66.37759399414</v>
      </c>
      <c r="K2" s="7">
        <f t="shared" ref="K2:K65" si="1">I2-0.7*J2</f>
        <v>136.22684631347701</v>
      </c>
      <c r="L2" s="8">
        <f t="shared" ref="L2:L65" si="2">K2/J2</f>
        <v>2.0523016595856651</v>
      </c>
      <c r="M2" s="8"/>
      <c r="N2" s="18">
        <f>LINEST(V64:V104,U64:U104)</f>
        <v>-8.0486375736063872E-3</v>
      </c>
      <c r="O2" s="9">
        <f>AVERAGE(M38:M45)</f>
        <v>2.0834932156978354</v>
      </c>
    </row>
    <row r="3" spans="1:16" x14ac:dyDescent="0.15">
      <c r="A3" s="6">
        <v>1</v>
      </c>
      <c r="B3" s="6">
        <v>1</v>
      </c>
      <c r="C3" s="6" t="s">
        <v>7</v>
      </c>
      <c r="D3">
        <v>674.71575927734398</v>
      </c>
      <c r="E3">
        <v>549.59979248046898</v>
      </c>
      <c r="F3">
        <v>493.4931640625</v>
      </c>
      <c r="G3">
        <v>484.45474243164102</v>
      </c>
      <c r="I3" s="7">
        <f t="shared" si="0"/>
        <v>181.22259521484398</v>
      </c>
      <c r="J3" s="7">
        <f t="shared" si="0"/>
        <v>65.145050048827954</v>
      </c>
      <c r="K3" s="7">
        <f t="shared" si="1"/>
        <v>135.62106018066441</v>
      </c>
      <c r="L3" s="8">
        <f t="shared" si="2"/>
        <v>2.0818321588365163</v>
      </c>
      <c r="M3" s="8"/>
      <c r="N3" s="18"/>
    </row>
    <row r="4" spans="1:16" ht="15" x14ac:dyDescent="0.15">
      <c r="A4" s="6">
        <v>1.5</v>
      </c>
      <c r="B4" s="6">
        <v>2</v>
      </c>
      <c r="D4">
        <v>670.467041015625</v>
      </c>
      <c r="E4">
        <v>547.92724609375</v>
      </c>
      <c r="F4">
        <v>493.27407836914102</v>
      </c>
      <c r="G4">
        <v>484.13229370117199</v>
      </c>
      <c r="I4" s="7">
        <f t="shared" si="0"/>
        <v>177.19296264648398</v>
      </c>
      <c r="J4" s="7">
        <f t="shared" si="0"/>
        <v>63.794952392578011</v>
      </c>
      <c r="K4" s="7">
        <f t="shared" si="1"/>
        <v>132.53649597167936</v>
      </c>
      <c r="L4" s="8">
        <f t="shared" si="2"/>
        <v>2.0775389117948277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669.539794921875</v>
      </c>
      <c r="E5">
        <v>548.15826416015602</v>
      </c>
      <c r="F5">
        <v>494.02316284179699</v>
      </c>
      <c r="G5">
        <v>484.91360473632801</v>
      </c>
      <c r="I5" s="7">
        <f t="shared" si="0"/>
        <v>175.51663208007801</v>
      </c>
      <c r="J5" s="7">
        <f t="shared" si="0"/>
        <v>63.244659423828011</v>
      </c>
      <c r="K5" s="7">
        <f t="shared" si="1"/>
        <v>131.2453704833984</v>
      </c>
      <c r="L5" s="8">
        <f t="shared" si="2"/>
        <v>2.0752008419220056</v>
      </c>
      <c r="M5" s="8"/>
      <c r="N5" s="18">
        <f>RSQ(V64:V104,U64:U104)</f>
        <v>0.98585405470836662</v>
      </c>
    </row>
    <row r="6" spans="1:16" x14ac:dyDescent="0.15">
      <c r="A6" s="6">
        <v>2.5</v>
      </c>
      <c r="B6" s="6">
        <v>4</v>
      </c>
      <c r="C6" s="6" t="s">
        <v>5</v>
      </c>
      <c r="D6">
        <v>671.33331298828102</v>
      </c>
      <c r="E6">
        <v>548.30334472656295</v>
      </c>
      <c r="F6">
        <v>493.35882568359398</v>
      </c>
      <c r="G6">
        <v>483.67962646484398</v>
      </c>
      <c r="I6" s="7">
        <f t="shared" si="0"/>
        <v>177.97448730468705</v>
      </c>
      <c r="J6" s="7">
        <f t="shared" si="0"/>
        <v>64.623718261718977</v>
      </c>
      <c r="K6" s="7">
        <f t="shared" si="1"/>
        <v>132.73788452148375</v>
      </c>
      <c r="L6" s="8">
        <f t="shared" si="2"/>
        <v>2.0540118719865337</v>
      </c>
      <c r="M6" s="8">
        <f t="shared" ref="M6:M22" si="3">L6+ABS($N$2)*A6</f>
        <v>2.0741334659205495</v>
      </c>
      <c r="N6" s="18"/>
      <c r="P6" s="6">
        <f t="shared" ref="P6:P69" si="4">(M6-$O$2)/$O$2*100</f>
        <v>-0.44923351354187246</v>
      </c>
    </row>
    <row r="7" spans="1:16" x14ac:dyDescent="0.15">
      <c r="A7" s="6">
        <v>3</v>
      </c>
      <c r="B7" s="6">
        <v>5</v>
      </c>
      <c r="C7" s="6" t="s">
        <v>8</v>
      </c>
      <c r="D7">
        <v>669.67578125</v>
      </c>
      <c r="E7">
        <v>546.47796630859398</v>
      </c>
      <c r="F7">
        <v>493.38031005859398</v>
      </c>
      <c r="G7">
        <v>484.23770141601602</v>
      </c>
      <c r="I7" s="7">
        <f t="shared" si="0"/>
        <v>176.29547119140602</v>
      </c>
      <c r="J7" s="7">
        <f t="shared" si="0"/>
        <v>62.240264892577954</v>
      </c>
      <c r="K7" s="7">
        <f t="shared" si="1"/>
        <v>132.72728576660145</v>
      </c>
      <c r="L7" s="8">
        <f t="shared" si="2"/>
        <v>2.1324987288482595</v>
      </c>
      <c r="M7" s="8">
        <f t="shared" si="3"/>
        <v>2.1566446415690788</v>
      </c>
      <c r="P7" s="6">
        <f t="shared" si="4"/>
        <v>3.5109989953455338</v>
      </c>
    </row>
    <row r="8" spans="1:16" x14ac:dyDescent="0.15">
      <c r="A8" s="6">
        <v>3.5</v>
      </c>
      <c r="B8" s="6">
        <v>6</v>
      </c>
      <c r="D8">
        <v>669.71893310546898</v>
      </c>
      <c r="E8">
        <v>548.94177246093795</v>
      </c>
      <c r="F8">
        <v>493.91442871093801</v>
      </c>
      <c r="G8">
        <v>484.55313110351602</v>
      </c>
      <c r="I8" s="7">
        <f t="shared" si="0"/>
        <v>175.80450439453097</v>
      </c>
      <c r="J8" s="7">
        <f t="shared" si="0"/>
        <v>64.388641357421932</v>
      </c>
      <c r="K8" s="7">
        <f t="shared" si="1"/>
        <v>130.73245544433561</v>
      </c>
      <c r="L8" s="8">
        <f t="shared" si="2"/>
        <v>2.0303651806945044</v>
      </c>
      <c r="M8" s="8">
        <f t="shared" si="3"/>
        <v>2.0585354122021267</v>
      </c>
      <c r="P8" s="6">
        <f t="shared" si="4"/>
        <v>-1.197882638045908</v>
      </c>
    </row>
    <row r="9" spans="1:16" x14ac:dyDescent="0.15">
      <c r="A9" s="6">
        <v>4</v>
      </c>
      <c r="B9" s="6">
        <v>7</v>
      </c>
      <c r="D9">
        <v>666.99774169921898</v>
      </c>
      <c r="E9">
        <v>546.03228759765602</v>
      </c>
      <c r="F9">
        <v>491.98056030273398</v>
      </c>
      <c r="G9">
        <v>483.33856201171898</v>
      </c>
      <c r="I9" s="7">
        <f t="shared" si="0"/>
        <v>175.017181396485</v>
      </c>
      <c r="J9" s="7">
        <f t="shared" si="0"/>
        <v>62.693725585937045</v>
      </c>
      <c r="K9" s="7">
        <f t="shared" si="1"/>
        <v>131.13157348632907</v>
      </c>
      <c r="L9" s="8">
        <f t="shared" si="2"/>
        <v>2.0916219647304461</v>
      </c>
      <c r="M9" s="8">
        <f t="shared" si="3"/>
        <v>2.1238165150248718</v>
      </c>
      <c r="P9" s="6">
        <f t="shared" si="4"/>
        <v>1.9353698405747233</v>
      </c>
    </row>
    <row r="10" spans="1:16" x14ac:dyDescent="0.15">
      <c r="A10" s="6">
        <v>4.5</v>
      </c>
      <c r="B10" s="6">
        <v>8</v>
      </c>
      <c r="D10">
        <v>668.97637939453102</v>
      </c>
      <c r="E10">
        <v>546.84582519531295</v>
      </c>
      <c r="F10">
        <v>492.508056640625</v>
      </c>
      <c r="G10">
        <v>483.71682739257801</v>
      </c>
      <c r="I10" s="7">
        <f t="shared" si="0"/>
        <v>176.46832275390602</v>
      </c>
      <c r="J10" s="7">
        <f t="shared" si="0"/>
        <v>63.128997802734943</v>
      </c>
      <c r="K10" s="7">
        <f t="shared" si="1"/>
        <v>132.27802429199156</v>
      </c>
      <c r="L10" s="8">
        <f t="shared" si="2"/>
        <v>2.0953607517314472</v>
      </c>
      <c r="M10" s="8">
        <f t="shared" si="3"/>
        <v>2.1315796208126758</v>
      </c>
      <c r="P10" s="6">
        <f t="shared" si="4"/>
        <v>2.3079703237111131</v>
      </c>
    </row>
    <row r="11" spans="1:16" x14ac:dyDescent="0.15">
      <c r="A11" s="6">
        <v>5</v>
      </c>
      <c r="B11" s="6">
        <v>9</v>
      </c>
      <c r="D11">
        <v>668.46246337890602</v>
      </c>
      <c r="E11">
        <v>547.18096923828102</v>
      </c>
      <c r="F11">
        <v>493.40182495117199</v>
      </c>
      <c r="G11">
        <v>484.373291015625</v>
      </c>
      <c r="I11" s="7">
        <f t="shared" si="0"/>
        <v>175.06063842773403</v>
      </c>
      <c r="J11" s="7">
        <f t="shared" si="0"/>
        <v>62.807678222656023</v>
      </c>
      <c r="K11" s="7">
        <f t="shared" si="1"/>
        <v>131.09526367187482</v>
      </c>
      <c r="L11" s="8">
        <f t="shared" si="2"/>
        <v>2.0872490017404601</v>
      </c>
      <c r="M11" s="8">
        <f t="shared" si="3"/>
        <v>2.1274921896084922</v>
      </c>
      <c r="P11" s="6">
        <f t="shared" si="4"/>
        <v>2.1117886815830098</v>
      </c>
    </row>
    <row r="12" spans="1:16" x14ac:dyDescent="0.15">
      <c r="A12" s="6">
        <v>5.5</v>
      </c>
      <c r="B12" s="6">
        <v>10</v>
      </c>
      <c r="D12">
        <v>666.65026855468795</v>
      </c>
      <c r="E12">
        <v>545.89447021484398</v>
      </c>
      <c r="F12">
        <v>491.90286254882801</v>
      </c>
      <c r="G12">
        <v>482.57958984375</v>
      </c>
      <c r="I12" s="7">
        <f t="shared" si="0"/>
        <v>174.74740600585994</v>
      </c>
      <c r="J12" s="7">
        <f t="shared" si="0"/>
        <v>63.314880371093977</v>
      </c>
      <c r="K12" s="7">
        <f t="shared" si="1"/>
        <v>130.42698974609416</v>
      </c>
      <c r="L12" s="8">
        <f t="shared" si="2"/>
        <v>2.0599737215272356</v>
      </c>
      <c r="M12" s="8">
        <f t="shared" si="3"/>
        <v>2.1042412281820706</v>
      </c>
      <c r="P12" s="6">
        <f t="shared" si="4"/>
        <v>0.99582817586885919</v>
      </c>
    </row>
    <row r="13" spans="1:16" x14ac:dyDescent="0.15">
      <c r="A13" s="6">
        <v>6</v>
      </c>
      <c r="B13" s="6">
        <v>11</v>
      </c>
      <c r="D13">
        <v>669.16101074218795</v>
      </c>
      <c r="E13">
        <v>546.01501464843795</v>
      </c>
      <c r="F13">
        <v>492.254638671875</v>
      </c>
      <c r="G13">
        <v>483.19512939453102</v>
      </c>
      <c r="I13" s="7">
        <f t="shared" si="0"/>
        <v>176.90637207031295</v>
      </c>
      <c r="J13" s="7">
        <f t="shared" si="0"/>
        <v>62.819885253906932</v>
      </c>
      <c r="K13" s="7">
        <f t="shared" si="1"/>
        <v>132.93245239257811</v>
      </c>
      <c r="L13" s="8">
        <f t="shared" si="2"/>
        <v>2.1160887488935791</v>
      </c>
      <c r="M13" s="8">
        <f t="shared" si="3"/>
        <v>2.1643805743352176</v>
      </c>
      <c r="P13" s="6">
        <f t="shared" si="4"/>
        <v>3.882295273531291</v>
      </c>
    </row>
    <row r="14" spans="1:16" x14ac:dyDescent="0.15">
      <c r="A14" s="6">
        <v>6.5</v>
      </c>
      <c r="B14" s="6">
        <v>12</v>
      </c>
      <c r="D14">
        <v>670.22967529296898</v>
      </c>
      <c r="E14">
        <v>548.44158935546898</v>
      </c>
      <c r="F14">
        <v>493.20669555664102</v>
      </c>
      <c r="G14">
        <v>484.16534423828102</v>
      </c>
      <c r="I14" s="7">
        <f t="shared" si="0"/>
        <v>177.02297973632795</v>
      </c>
      <c r="J14" s="7">
        <f t="shared" si="0"/>
        <v>64.276245117187955</v>
      </c>
      <c r="K14" s="7">
        <f t="shared" si="1"/>
        <v>132.0296081542964</v>
      </c>
      <c r="L14" s="8">
        <f t="shared" si="2"/>
        <v>2.0540964692878534</v>
      </c>
      <c r="M14" s="8">
        <f t="shared" si="3"/>
        <v>2.1064126135162948</v>
      </c>
      <c r="P14" s="6">
        <f t="shared" si="4"/>
        <v>1.1000466738156813</v>
      </c>
    </row>
    <row r="15" spans="1:16" x14ac:dyDescent="0.15">
      <c r="A15" s="6">
        <v>7</v>
      </c>
      <c r="B15" s="6">
        <v>13</v>
      </c>
      <c r="D15">
        <v>668.15008544921898</v>
      </c>
      <c r="E15">
        <v>547.11413574218795</v>
      </c>
      <c r="F15">
        <v>492.6416015625</v>
      </c>
      <c r="G15">
        <v>483.51715087890602</v>
      </c>
      <c r="I15" s="7">
        <f t="shared" si="0"/>
        <v>175.50848388671898</v>
      </c>
      <c r="J15" s="7">
        <f t="shared" si="0"/>
        <v>63.596984863281932</v>
      </c>
      <c r="K15" s="7">
        <f t="shared" si="1"/>
        <v>130.99059448242161</v>
      </c>
      <c r="L15" s="8">
        <f t="shared" si="2"/>
        <v>2.0596981879568594</v>
      </c>
      <c r="M15" s="8">
        <f t="shared" si="3"/>
        <v>2.1160386509721043</v>
      </c>
      <c r="P15" s="6">
        <f t="shared" si="4"/>
        <v>1.562061015080785</v>
      </c>
    </row>
    <row r="16" spans="1:16" x14ac:dyDescent="0.15">
      <c r="A16" s="6">
        <v>7.5</v>
      </c>
      <c r="B16" s="6">
        <v>14</v>
      </c>
      <c r="D16">
        <v>666.01135253906295</v>
      </c>
      <c r="E16">
        <v>546.38610839843795</v>
      </c>
      <c r="F16">
        <v>491.44027709960898</v>
      </c>
      <c r="G16">
        <v>482.37826538085898</v>
      </c>
      <c r="I16" s="7">
        <f t="shared" si="0"/>
        <v>174.57107543945398</v>
      </c>
      <c r="J16" s="7">
        <f t="shared" si="0"/>
        <v>64.007843017578978</v>
      </c>
      <c r="K16" s="7">
        <f t="shared" si="1"/>
        <v>129.7655853271487</v>
      </c>
      <c r="L16" s="8">
        <f t="shared" si="2"/>
        <v>2.0273388261421363</v>
      </c>
      <c r="M16" s="8">
        <f t="shared" si="3"/>
        <v>2.0877036079441842</v>
      </c>
      <c r="P16" s="6">
        <f t="shared" si="4"/>
        <v>0.20208331923646669</v>
      </c>
    </row>
    <row r="17" spans="1:16" x14ac:dyDescent="0.15">
      <c r="A17" s="6">
        <v>8</v>
      </c>
      <c r="B17" s="6">
        <v>15</v>
      </c>
      <c r="D17">
        <v>665.27606201171898</v>
      </c>
      <c r="E17">
        <v>545.87451171875</v>
      </c>
      <c r="F17">
        <v>491.77551269531301</v>
      </c>
      <c r="G17">
        <v>483.29681396484398</v>
      </c>
      <c r="I17" s="7">
        <f t="shared" si="0"/>
        <v>173.50054931640597</v>
      </c>
      <c r="J17" s="7">
        <f t="shared" si="0"/>
        <v>62.577697753906023</v>
      </c>
      <c r="K17" s="7">
        <f t="shared" si="1"/>
        <v>129.69616088867176</v>
      </c>
      <c r="L17" s="8">
        <f t="shared" si="2"/>
        <v>2.0725620395738558</v>
      </c>
      <c r="M17" s="8">
        <f t="shared" si="3"/>
        <v>2.136951140162707</v>
      </c>
      <c r="P17" s="6">
        <f t="shared" si="4"/>
        <v>2.5657834670206348</v>
      </c>
    </row>
    <row r="18" spans="1:16" x14ac:dyDescent="0.15">
      <c r="A18" s="6">
        <v>8.5</v>
      </c>
      <c r="B18" s="6">
        <v>16</v>
      </c>
      <c r="D18">
        <v>667.089599609375</v>
      </c>
      <c r="E18">
        <v>546.75714111328102</v>
      </c>
      <c r="F18">
        <v>491.62091064453102</v>
      </c>
      <c r="G18">
        <v>482.53616333007801</v>
      </c>
      <c r="I18" s="7">
        <f t="shared" si="0"/>
        <v>175.46868896484398</v>
      </c>
      <c r="J18" s="7">
        <f t="shared" si="0"/>
        <v>64.220977783203011</v>
      </c>
      <c r="K18" s="7">
        <f t="shared" si="1"/>
        <v>130.51400451660186</v>
      </c>
      <c r="L18" s="8">
        <f t="shared" si="2"/>
        <v>2.0322643631679145</v>
      </c>
      <c r="M18" s="8">
        <f t="shared" si="3"/>
        <v>2.1006777825435687</v>
      </c>
      <c r="P18" s="6">
        <f t="shared" si="4"/>
        <v>0.82479591084138049</v>
      </c>
    </row>
    <row r="19" spans="1:16" x14ac:dyDescent="0.15">
      <c r="A19" s="6">
        <v>9</v>
      </c>
      <c r="B19" s="6">
        <v>17</v>
      </c>
      <c r="D19">
        <v>667.77941894531295</v>
      </c>
      <c r="E19">
        <v>547.09729003906295</v>
      </c>
      <c r="F19">
        <v>493.206298828125</v>
      </c>
      <c r="G19">
        <v>483.94006347656301</v>
      </c>
      <c r="I19" s="7">
        <f t="shared" si="0"/>
        <v>174.57312011718795</v>
      </c>
      <c r="J19" s="7">
        <f t="shared" si="0"/>
        <v>63.157226562499943</v>
      </c>
      <c r="K19" s="7">
        <f t="shared" si="1"/>
        <v>130.36306152343801</v>
      </c>
      <c r="L19" s="8">
        <f t="shared" si="2"/>
        <v>2.0641036444884362</v>
      </c>
      <c r="M19" s="8">
        <f t="shared" si="3"/>
        <v>2.1365413826508939</v>
      </c>
      <c r="P19" s="6">
        <f t="shared" si="4"/>
        <v>2.5461166157572905</v>
      </c>
    </row>
    <row r="20" spans="1:16" x14ac:dyDescent="0.15">
      <c r="A20" s="6">
        <v>9.5</v>
      </c>
      <c r="B20" s="6">
        <v>18</v>
      </c>
      <c r="D20">
        <v>667.73760986328102</v>
      </c>
      <c r="E20">
        <v>548.19189453125</v>
      </c>
      <c r="F20">
        <v>492.187255859375</v>
      </c>
      <c r="G20">
        <v>482.89251708984398</v>
      </c>
      <c r="I20" s="7">
        <f t="shared" si="0"/>
        <v>175.55035400390602</v>
      </c>
      <c r="J20" s="7">
        <f t="shared" si="0"/>
        <v>65.299377441406023</v>
      </c>
      <c r="K20" s="7">
        <f t="shared" si="1"/>
        <v>129.84078979492182</v>
      </c>
      <c r="L20" s="8">
        <f t="shared" si="2"/>
        <v>1.9883924607310328</v>
      </c>
      <c r="M20" s="8">
        <f t="shared" si="3"/>
        <v>2.0648545176802937</v>
      </c>
      <c r="P20" s="6">
        <f t="shared" si="4"/>
        <v>-0.89458885093124441</v>
      </c>
    </row>
    <row r="21" spans="1:16" x14ac:dyDescent="0.15">
      <c r="A21" s="6">
        <v>10</v>
      </c>
      <c r="B21" s="6">
        <v>19</v>
      </c>
      <c r="D21">
        <v>667.04180908203102</v>
      </c>
      <c r="E21">
        <v>546.86267089843795</v>
      </c>
      <c r="F21">
        <v>491.176513671875</v>
      </c>
      <c r="G21">
        <v>482.41958618164102</v>
      </c>
      <c r="I21" s="7">
        <f t="shared" si="0"/>
        <v>175.86529541015602</v>
      </c>
      <c r="J21" s="7">
        <f t="shared" si="0"/>
        <v>64.443084716796932</v>
      </c>
      <c r="K21" s="7">
        <f t="shared" si="1"/>
        <v>130.75513610839818</v>
      </c>
      <c r="L21" s="8">
        <f t="shared" si="2"/>
        <v>2.029001818938645</v>
      </c>
      <c r="M21" s="8">
        <f t="shared" si="3"/>
        <v>2.109488194674709</v>
      </c>
      <c r="P21" s="6">
        <f t="shared" si="4"/>
        <v>1.2476632408023947</v>
      </c>
    </row>
    <row r="22" spans="1:16" x14ac:dyDescent="0.15">
      <c r="A22" s="6">
        <v>10.5</v>
      </c>
      <c r="B22" s="6">
        <v>20</v>
      </c>
      <c r="D22">
        <v>666.15643310546898</v>
      </c>
      <c r="E22">
        <v>546.797607421875</v>
      </c>
      <c r="F22">
        <v>491.751953125</v>
      </c>
      <c r="G22">
        <v>482.56594848632801</v>
      </c>
      <c r="I22" s="7">
        <f t="shared" si="0"/>
        <v>174.40447998046898</v>
      </c>
      <c r="J22" s="7">
        <f t="shared" si="0"/>
        <v>64.231658935546989</v>
      </c>
      <c r="K22" s="7">
        <f t="shared" si="1"/>
        <v>129.44231872558609</v>
      </c>
      <c r="L22" s="8">
        <f t="shared" si="2"/>
        <v>2.0152417183475597</v>
      </c>
      <c r="M22" s="8">
        <f t="shared" si="3"/>
        <v>2.0997524128704268</v>
      </c>
      <c r="P22" s="6">
        <f t="shared" si="4"/>
        <v>0.78038157504369932</v>
      </c>
    </row>
    <row r="23" spans="1:16" x14ac:dyDescent="0.15">
      <c r="A23" s="6">
        <v>11</v>
      </c>
      <c r="B23" s="6">
        <v>21</v>
      </c>
      <c r="D23">
        <v>668.18145751953102</v>
      </c>
      <c r="E23">
        <v>547.884033203125</v>
      </c>
      <c r="F23">
        <v>492.51715087890602</v>
      </c>
      <c r="G23">
        <v>483.70275878906301</v>
      </c>
      <c r="I23" s="7">
        <f t="shared" si="0"/>
        <v>175.664306640625</v>
      </c>
      <c r="J23" s="7">
        <f t="shared" si="0"/>
        <v>64.181274414061988</v>
      </c>
      <c r="K23" s="7">
        <f t="shared" si="1"/>
        <v>130.73741455078161</v>
      </c>
      <c r="L23" s="8">
        <f t="shared" si="2"/>
        <v>2.0370024706480012</v>
      </c>
      <c r="M23" s="8">
        <f>L23+ABS($N$2)*A23</f>
        <v>2.1255374839576713</v>
      </c>
      <c r="P23" s="6">
        <f t="shared" si="4"/>
        <v>2.0179700103200844</v>
      </c>
    </row>
    <row r="24" spans="1:16" x14ac:dyDescent="0.15">
      <c r="A24" s="6">
        <v>11.5</v>
      </c>
      <c r="B24" s="6">
        <v>22</v>
      </c>
      <c r="D24">
        <v>670.06091308593795</v>
      </c>
      <c r="E24">
        <v>549.21374511718795</v>
      </c>
      <c r="F24">
        <v>491.91940307617199</v>
      </c>
      <c r="G24">
        <v>483.31872558593801</v>
      </c>
      <c r="I24" s="7">
        <f t="shared" si="0"/>
        <v>178.14151000976597</v>
      </c>
      <c r="J24" s="7">
        <f t="shared" si="0"/>
        <v>65.895019531249943</v>
      </c>
      <c r="K24" s="7">
        <f t="shared" si="1"/>
        <v>132.01499633789101</v>
      </c>
      <c r="L24" s="8">
        <f t="shared" si="2"/>
        <v>2.0034138737190061</v>
      </c>
      <c r="M24" s="8">
        <f t="shared" ref="M24:M87" si="5">L24+ABS($N$2)*A24</f>
        <v>2.0959732058154796</v>
      </c>
      <c r="P24" s="6">
        <f t="shared" si="4"/>
        <v>0.59899355676395782</v>
      </c>
    </row>
    <row r="25" spans="1:16" x14ac:dyDescent="0.15">
      <c r="A25" s="6">
        <v>12</v>
      </c>
      <c r="B25" s="6">
        <v>23</v>
      </c>
      <c r="D25">
        <v>667.19873046875</v>
      </c>
      <c r="E25">
        <v>547.79901123046898</v>
      </c>
      <c r="F25">
        <v>490.95617675781301</v>
      </c>
      <c r="G25">
        <v>482.43572998046898</v>
      </c>
      <c r="I25" s="7">
        <f t="shared" si="0"/>
        <v>176.24255371093699</v>
      </c>
      <c r="J25" s="7">
        <f t="shared" si="0"/>
        <v>65.36328125</v>
      </c>
      <c r="K25" s="7">
        <f t="shared" si="1"/>
        <v>130.48825683593699</v>
      </c>
      <c r="L25" s="8">
        <f t="shared" si="2"/>
        <v>1.996354135540541</v>
      </c>
      <c r="M25" s="8">
        <f t="shared" si="5"/>
        <v>2.0929377864238177</v>
      </c>
      <c r="P25" s="6">
        <f t="shared" si="4"/>
        <v>0.45330460664922012</v>
      </c>
    </row>
    <row r="26" spans="1:16" x14ac:dyDescent="0.15">
      <c r="A26" s="6">
        <v>12.5</v>
      </c>
      <c r="B26" s="6">
        <v>24</v>
      </c>
      <c r="D26">
        <v>668.1455078125</v>
      </c>
      <c r="E26">
        <v>549.19915771484398</v>
      </c>
      <c r="F26">
        <v>492.49484252929699</v>
      </c>
      <c r="G26">
        <v>483.50186157226602</v>
      </c>
      <c r="I26" s="7">
        <f t="shared" si="0"/>
        <v>175.65066528320301</v>
      </c>
      <c r="J26" s="7">
        <f t="shared" si="0"/>
        <v>65.697296142577954</v>
      </c>
      <c r="K26" s="7">
        <f t="shared" si="1"/>
        <v>129.66255798339844</v>
      </c>
      <c r="L26" s="8">
        <f t="shared" si="2"/>
        <v>1.9736361402454288</v>
      </c>
      <c r="M26" s="8">
        <f t="shared" si="5"/>
        <v>2.0742441099155084</v>
      </c>
      <c r="P26" s="6">
        <f t="shared" si="4"/>
        <v>-0.44392300933070755</v>
      </c>
    </row>
    <row r="27" spans="1:16" x14ac:dyDescent="0.15">
      <c r="A27" s="6">
        <v>13</v>
      </c>
      <c r="B27" s="6">
        <v>25</v>
      </c>
      <c r="D27">
        <v>668.93133544921898</v>
      </c>
      <c r="E27">
        <v>549.44293212890602</v>
      </c>
      <c r="F27">
        <v>491.39273071289102</v>
      </c>
      <c r="G27">
        <v>482.52502441406301</v>
      </c>
      <c r="I27" s="7">
        <f t="shared" si="0"/>
        <v>177.53860473632795</v>
      </c>
      <c r="J27" s="7">
        <f t="shared" si="0"/>
        <v>66.917907714843011</v>
      </c>
      <c r="K27" s="7">
        <f t="shared" si="1"/>
        <v>130.69606933593786</v>
      </c>
      <c r="L27" s="8">
        <f t="shared" si="2"/>
        <v>1.9530806296704979</v>
      </c>
      <c r="M27" s="8">
        <f t="shared" si="5"/>
        <v>2.0577129181273808</v>
      </c>
      <c r="P27" s="6">
        <f t="shared" si="4"/>
        <v>-1.2373593240532776</v>
      </c>
    </row>
    <row r="28" spans="1:16" x14ac:dyDescent="0.15">
      <c r="A28" s="6">
        <v>13.5</v>
      </c>
      <c r="B28" s="6">
        <v>26</v>
      </c>
      <c r="D28">
        <v>666.83673095703102</v>
      </c>
      <c r="E28">
        <v>548.64117431640602</v>
      </c>
      <c r="F28">
        <v>491.43572998046898</v>
      </c>
      <c r="G28">
        <v>482.69989013671898</v>
      </c>
      <c r="I28" s="7">
        <f t="shared" si="0"/>
        <v>175.40100097656205</v>
      </c>
      <c r="J28" s="7">
        <f t="shared" si="0"/>
        <v>65.941284179687045</v>
      </c>
      <c r="K28" s="7">
        <f t="shared" si="1"/>
        <v>129.24210205078111</v>
      </c>
      <c r="L28" s="8">
        <f t="shared" si="2"/>
        <v>1.9599573113954254</v>
      </c>
      <c r="M28" s="8">
        <f t="shared" si="5"/>
        <v>2.0686139186391115</v>
      </c>
      <c r="P28" s="6">
        <f t="shared" si="4"/>
        <v>-0.71415145231180066</v>
      </c>
    </row>
    <row r="29" spans="1:16" x14ac:dyDescent="0.15">
      <c r="A29" s="6">
        <v>14</v>
      </c>
      <c r="B29" s="6">
        <v>27</v>
      </c>
      <c r="D29">
        <v>668.546142578125</v>
      </c>
      <c r="E29">
        <v>549.36468505859398</v>
      </c>
      <c r="F29">
        <v>491.09963989257801</v>
      </c>
      <c r="G29">
        <v>483.20916748046898</v>
      </c>
      <c r="I29" s="7">
        <f t="shared" si="0"/>
        <v>177.44650268554699</v>
      </c>
      <c r="J29" s="7">
        <f t="shared" si="0"/>
        <v>66.155517578125</v>
      </c>
      <c r="K29" s="7">
        <f t="shared" si="1"/>
        <v>131.13764038085949</v>
      </c>
      <c r="L29" s="8">
        <f t="shared" si="2"/>
        <v>1.982263085252038</v>
      </c>
      <c r="M29" s="8">
        <f t="shared" si="5"/>
        <v>2.0949440112825273</v>
      </c>
      <c r="P29" s="6">
        <f t="shared" si="4"/>
        <v>0.54959601012459203</v>
      </c>
    </row>
    <row r="30" spans="1:16" x14ac:dyDescent="0.15">
      <c r="A30" s="6">
        <v>14.5</v>
      </c>
      <c r="B30" s="6">
        <v>28</v>
      </c>
      <c r="D30">
        <v>666.80126953125</v>
      </c>
      <c r="E30">
        <v>547.089111328125</v>
      </c>
      <c r="F30">
        <v>491.5390625</v>
      </c>
      <c r="G30">
        <v>482.50021362304699</v>
      </c>
      <c r="I30" s="7">
        <f t="shared" si="0"/>
        <v>175.26220703125</v>
      </c>
      <c r="J30" s="7">
        <f t="shared" si="0"/>
        <v>64.588897705078011</v>
      </c>
      <c r="K30" s="7">
        <f t="shared" si="1"/>
        <v>130.0499786376954</v>
      </c>
      <c r="L30" s="8">
        <f t="shared" si="2"/>
        <v>2.0135036091113041</v>
      </c>
      <c r="M30" s="8">
        <f t="shared" si="5"/>
        <v>2.1302088539285968</v>
      </c>
      <c r="P30" s="6">
        <f t="shared" si="4"/>
        <v>2.2421785623676578</v>
      </c>
    </row>
    <row r="31" spans="1:16" x14ac:dyDescent="0.15">
      <c r="A31" s="6">
        <v>15</v>
      </c>
      <c r="B31" s="6">
        <v>29</v>
      </c>
      <c r="D31">
        <v>666.86633300781295</v>
      </c>
      <c r="E31">
        <v>548.38879394531295</v>
      </c>
      <c r="F31">
        <v>492.08599853515602</v>
      </c>
      <c r="G31">
        <v>483.47042846679699</v>
      </c>
      <c r="I31" s="7">
        <f t="shared" si="0"/>
        <v>174.78033447265693</v>
      </c>
      <c r="J31" s="7">
        <f t="shared" si="0"/>
        <v>64.918365478515966</v>
      </c>
      <c r="K31" s="7">
        <f t="shared" si="1"/>
        <v>129.33747863769577</v>
      </c>
      <c r="L31" s="8">
        <f t="shared" si="2"/>
        <v>1.9923095365131862</v>
      </c>
      <c r="M31" s="8">
        <f t="shared" si="5"/>
        <v>2.1130391001172821</v>
      </c>
      <c r="P31" s="6">
        <f t="shared" si="4"/>
        <v>1.4180936226159373</v>
      </c>
    </row>
    <row r="32" spans="1:16" x14ac:dyDescent="0.15">
      <c r="A32" s="6">
        <v>15.5</v>
      </c>
      <c r="B32" s="6">
        <v>30</v>
      </c>
      <c r="D32">
        <v>662.39788818359398</v>
      </c>
      <c r="E32">
        <v>545.50476074218795</v>
      </c>
      <c r="F32">
        <v>491.17239379882801</v>
      </c>
      <c r="G32">
        <v>482.24679565429699</v>
      </c>
      <c r="I32" s="7">
        <f t="shared" si="0"/>
        <v>171.22549438476597</v>
      </c>
      <c r="J32" s="7">
        <f t="shared" si="0"/>
        <v>63.257965087890966</v>
      </c>
      <c r="K32" s="7">
        <f t="shared" si="1"/>
        <v>126.94491882324229</v>
      </c>
      <c r="L32" s="8">
        <f t="shared" si="2"/>
        <v>2.0067815752034437</v>
      </c>
      <c r="M32" s="8">
        <f t="shared" si="5"/>
        <v>2.1315354575943428</v>
      </c>
      <c r="P32" s="6">
        <f t="shared" si="4"/>
        <v>2.3058506519022366</v>
      </c>
    </row>
    <row r="33" spans="1:16" x14ac:dyDescent="0.15">
      <c r="A33" s="6">
        <v>16</v>
      </c>
      <c r="B33" s="6">
        <v>31</v>
      </c>
      <c r="D33">
        <v>660.49114990234398</v>
      </c>
      <c r="E33">
        <v>544.53753662109398</v>
      </c>
      <c r="F33">
        <v>491.32946777343801</v>
      </c>
      <c r="G33">
        <v>482.06283569335898</v>
      </c>
      <c r="I33" s="7">
        <f t="shared" si="0"/>
        <v>169.16168212890597</v>
      </c>
      <c r="J33" s="7">
        <f t="shared" si="0"/>
        <v>62.474700927735</v>
      </c>
      <c r="K33" s="7">
        <f t="shared" si="1"/>
        <v>125.42939147949147</v>
      </c>
      <c r="L33" s="8">
        <f t="shared" si="2"/>
        <v>2.0076829439260009</v>
      </c>
      <c r="M33" s="8">
        <f t="shared" si="5"/>
        <v>2.136461145103703</v>
      </c>
      <c r="P33" s="6">
        <f t="shared" si="4"/>
        <v>2.5422655090396709</v>
      </c>
    </row>
    <row r="34" spans="1:16" x14ac:dyDescent="0.15">
      <c r="A34" s="6">
        <v>16.5</v>
      </c>
      <c r="B34" s="6">
        <v>32</v>
      </c>
      <c r="D34">
        <v>660.0732421875</v>
      </c>
      <c r="E34">
        <v>545.605712890625</v>
      </c>
      <c r="F34">
        <v>491.72509765625</v>
      </c>
      <c r="G34">
        <v>483.25259399414102</v>
      </c>
      <c r="I34" s="7">
        <f t="shared" si="0"/>
        <v>168.34814453125</v>
      </c>
      <c r="J34" s="7">
        <f t="shared" si="0"/>
        <v>62.353118896483977</v>
      </c>
      <c r="K34" s="7">
        <f t="shared" si="1"/>
        <v>124.70096130371121</v>
      </c>
      <c r="L34" s="8">
        <f t="shared" si="2"/>
        <v>1.9999153773002838</v>
      </c>
      <c r="M34" s="8">
        <f t="shared" si="5"/>
        <v>2.1327178972647891</v>
      </c>
      <c r="P34" s="6">
        <f t="shared" si="4"/>
        <v>2.3626034006770986</v>
      </c>
    </row>
    <row r="35" spans="1:16" x14ac:dyDescent="0.15">
      <c r="A35" s="6">
        <v>17</v>
      </c>
      <c r="B35" s="6">
        <v>33</v>
      </c>
      <c r="D35">
        <v>660.579833984375</v>
      </c>
      <c r="E35">
        <v>545.43975830078102</v>
      </c>
      <c r="F35">
        <v>491.73129272460898</v>
      </c>
      <c r="G35">
        <v>482.21496582031301</v>
      </c>
      <c r="I35" s="7">
        <f t="shared" si="0"/>
        <v>168.84854125976602</v>
      </c>
      <c r="J35" s="7">
        <f t="shared" si="0"/>
        <v>63.224792480468011</v>
      </c>
      <c r="K35" s="7">
        <f t="shared" si="1"/>
        <v>124.59118652343841</v>
      </c>
      <c r="L35" s="8">
        <f t="shared" si="2"/>
        <v>1.9706064920960915</v>
      </c>
      <c r="M35" s="8">
        <f t="shared" si="5"/>
        <v>2.1074333308474</v>
      </c>
      <c r="P35" s="6">
        <f t="shared" si="4"/>
        <v>1.1490373459913683</v>
      </c>
    </row>
    <row r="36" spans="1:16" x14ac:dyDescent="0.15">
      <c r="A36" s="6">
        <v>17.5</v>
      </c>
      <c r="B36" s="6">
        <v>34</v>
      </c>
      <c r="D36">
        <v>657.80718994140602</v>
      </c>
      <c r="E36">
        <v>544.11730957031295</v>
      </c>
      <c r="F36">
        <v>490.68624877929699</v>
      </c>
      <c r="G36">
        <v>481.72302246093801</v>
      </c>
      <c r="I36" s="7">
        <f t="shared" si="0"/>
        <v>167.12094116210903</v>
      </c>
      <c r="J36" s="7">
        <f t="shared" si="0"/>
        <v>62.394287109374943</v>
      </c>
      <c r="K36" s="7">
        <f t="shared" si="1"/>
        <v>123.44494018554659</v>
      </c>
      <c r="L36" s="8">
        <f t="shared" si="2"/>
        <v>1.9784654317654442</v>
      </c>
      <c r="M36" s="8">
        <f t="shared" si="5"/>
        <v>2.1193165893035562</v>
      </c>
      <c r="P36" s="6">
        <f t="shared" si="4"/>
        <v>1.7193899810094764</v>
      </c>
    </row>
    <row r="37" spans="1:16" x14ac:dyDescent="0.15">
      <c r="A37" s="6">
        <v>18</v>
      </c>
      <c r="B37" s="6">
        <v>35</v>
      </c>
      <c r="D37">
        <v>661.06182861328102</v>
      </c>
      <c r="E37">
        <v>546.64349365234398</v>
      </c>
      <c r="F37">
        <v>491.56222534179699</v>
      </c>
      <c r="G37">
        <v>482.36834716796898</v>
      </c>
      <c r="I37" s="7">
        <f t="shared" si="0"/>
        <v>169.49960327148403</v>
      </c>
      <c r="J37" s="7">
        <f t="shared" si="0"/>
        <v>64.275146484375</v>
      </c>
      <c r="K37" s="7">
        <f t="shared" si="1"/>
        <v>124.50700073242155</v>
      </c>
      <c r="L37" s="8">
        <f t="shared" si="2"/>
        <v>1.9370940019979361</v>
      </c>
      <c r="M37" s="8">
        <f t="shared" si="5"/>
        <v>2.0819694783228511</v>
      </c>
      <c r="P37" s="6">
        <f t="shared" si="4"/>
        <v>-7.3133781454334759E-2</v>
      </c>
    </row>
    <row r="38" spans="1:16" x14ac:dyDescent="0.15">
      <c r="A38" s="6">
        <v>18.5</v>
      </c>
      <c r="B38" s="6">
        <v>36</v>
      </c>
      <c r="D38">
        <v>662.55072021484398</v>
      </c>
      <c r="E38">
        <v>547.66436767578102</v>
      </c>
      <c r="F38">
        <v>491.50558471679699</v>
      </c>
      <c r="G38">
        <v>482.70690917968801</v>
      </c>
      <c r="I38" s="7">
        <f t="shared" si="0"/>
        <v>171.04513549804699</v>
      </c>
      <c r="J38" s="7">
        <f t="shared" si="0"/>
        <v>64.957458496093011</v>
      </c>
      <c r="K38" s="7">
        <f t="shared" si="1"/>
        <v>125.57491455078188</v>
      </c>
      <c r="L38" s="8">
        <f t="shared" si="2"/>
        <v>1.9331870035884304</v>
      </c>
      <c r="M38" s="8">
        <f t="shared" si="5"/>
        <v>2.0820867987001486</v>
      </c>
      <c r="P38" s="6">
        <f t="shared" si="4"/>
        <v>-6.7502835482753654E-2</v>
      </c>
    </row>
    <row r="39" spans="1:16" x14ac:dyDescent="0.15">
      <c r="A39" s="6">
        <v>19</v>
      </c>
      <c r="B39" s="6">
        <v>37</v>
      </c>
      <c r="D39">
        <v>660.91906738281295</v>
      </c>
      <c r="E39">
        <v>545.983154296875</v>
      </c>
      <c r="F39">
        <v>491.41299438476602</v>
      </c>
      <c r="G39">
        <v>482.73956298828102</v>
      </c>
      <c r="I39" s="7">
        <f t="shared" si="0"/>
        <v>169.50607299804693</v>
      </c>
      <c r="J39" s="7">
        <f t="shared" si="0"/>
        <v>63.243591308593977</v>
      </c>
      <c r="K39" s="7">
        <f t="shared" si="1"/>
        <v>125.23555908203116</v>
      </c>
      <c r="L39" s="8">
        <f t="shared" si="2"/>
        <v>1.9802094803717019</v>
      </c>
      <c r="M39" s="8">
        <f t="shared" si="5"/>
        <v>2.1331335942702232</v>
      </c>
      <c r="P39" s="6">
        <f t="shared" si="4"/>
        <v>2.3825553257566754</v>
      </c>
    </row>
    <row r="40" spans="1:16" x14ac:dyDescent="0.15">
      <c r="A40" s="6">
        <v>19.5</v>
      </c>
      <c r="B40" s="6">
        <v>38</v>
      </c>
      <c r="D40">
        <v>659.84222412109398</v>
      </c>
      <c r="E40">
        <v>546.824462890625</v>
      </c>
      <c r="F40">
        <v>491.00411987304699</v>
      </c>
      <c r="G40">
        <v>481.93591308593801</v>
      </c>
      <c r="I40" s="7">
        <f t="shared" si="0"/>
        <v>168.83810424804699</v>
      </c>
      <c r="J40" s="7">
        <f t="shared" si="0"/>
        <v>64.888549804686988</v>
      </c>
      <c r="K40" s="7">
        <f t="shared" si="1"/>
        <v>123.41611938476609</v>
      </c>
      <c r="L40" s="8">
        <f t="shared" si="2"/>
        <v>1.9019706829054697</v>
      </c>
      <c r="M40" s="8">
        <f t="shared" si="5"/>
        <v>2.0589191155907942</v>
      </c>
      <c r="P40" s="6">
        <f t="shared" si="4"/>
        <v>-1.1794662887256133</v>
      </c>
    </row>
    <row r="41" spans="1:16" x14ac:dyDescent="0.15">
      <c r="A41" s="6">
        <v>20</v>
      </c>
      <c r="B41" s="6">
        <v>39</v>
      </c>
      <c r="D41">
        <v>662.13781738281295</v>
      </c>
      <c r="E41">
        <v>548.05139160156295</v>
      </c>
      <c r="F41">
        <v>490.64407348632801</v>
      </c>
      <c r="G41">
        <v>482.55230712890602</v>
      </c>
      <c r="I41" s="7">
        <f t="shared" si="0"/>
        <v>171.49374389648494</v>
      </c>
      <c r="J41" s="7">
        <f t="shared" si="0"/>
        <v>65.499084472656932</v>
      </c>
      <c r="K41" s="7">
        <f t="shared" si="1"/>
        <v>125.64438476562509</v>
      </c>
      <c r="L41" s="8">
        <f t="shared" si="2"/>
        <v>1.9182616944527866</v>
      </c>
      <c r="M41" s="8">
        <f t="shared" si="5"/>
        <v>2.0792344459249144</v>
      </c>
      <c r="P41" s="6">
        <f t="shared" si="4"/>
        <v>-0.20440526231781578</v>
      </c>
    </row>
    <row r="42" spans="1:16" x14ac:dyDescent="0.15">
      <c r="A42" s="6">
        <v>20.5</v>
      </c>
      <c r="B42" s="6">
        <v>40</v>
      </c>
      <c r="D42">
        <v>661.84130859375</v>
      </c>
      <c r="E42">
        <v>547.32562255859398</v>
      </c>
      <c r="F42">
        <v>490.963623046875</v>
      </c>
      <c r="G42">
        <v>481.87103271484398</v>
      </c>
      <c r="I42" s="7">
        <f t="shared" si="0"/>
        <v>170.877685546875</v>
      </c>
      <c r="J42" s="7">
        <f t="shared" si="0"/>
        <v>65.45458984375</v>
      </c>
      <c r="K42" s="7">
        <f t="shared" si="1"/>
        <v>125.05947265624999</v>
      </c>
      <c r="L42" s="8">
        <f t="shared" si="2"/>
        <v>1.9106295365196828</v>
      </c>
      <c r="M42" s="8">
        <f t="shared" si="5"/>
        <v>2.0756266067786138</v>
      </c>
      <c r="P42" s="6">
        <f t="shared" si="4"/>
        <v>-0.37756825220027584</v>
      </c>
    </row>
    <row r="43" spans="1:16" x14ac:dyDescent="0.15">
      <c r="A43" s="6">
        <v>21</v>
      </c>
      <c r="B43" s="6">
        <v>41</v>
      </c>
      <c r="D43">
        <v>661.23193359375</v>
      </c>
      <c r="E43">
        <v>547.68395996093795</v>
      </c>
      <c r="F43">
        <v>490.84539794921898</v>
      </c>
      <c r="G43">
        <v>482.06491088867199</v>
      </c>
      <c r="I43" s="7">
        <f t="shared" si="0"/>
        <v>170.38653564453102</v>
      </c>
      <c r="J43" s="7">
        <f t="shared" si="0"/>
        <v>65.619049072265966</v>
      </c>
      <c r="K43" s="7">
        <f t="shared" si="1"/>
        <v>124.45320129394486</v>
      </c>
      <c r="L43" s="8">
        <f t="shared" si="2"/>
        <v>1.8966017193709268</v>
      </c>
      <c r="M43" s="8">
        <f t="shared" si="5"/>
        <v>2.065623108416661</v>
      </c>
      <c r="P43" s="6">
        <f t="shared" si="4"/>
        <v>-0.85769932661811477</v>
      </c>
    </row>
    <row r="44" spans="1:16" x14ac:dyDescent="0.15">
      <c r="A44" s="6">
        <v>21.5</v>
      </c>
      <c r="B44" s="6">
        <v>42</v>
      </c>
      <c r="D44">
        <v>660.44293212890602</v>
      </c>
      <c r="E44">
        <v>547.35516357421898</v>
      </c>
      <c r="F44">
        <v>490.9326171875</v>
      </c>
      <c r="G44">
        <v>481.82388305664102</v>
      </c>
      <c r="I44" s="7">
        <f t="shared" si="0"/>
        <v>169.51031494140602</v>
      </c>
      <c r="J44" s="7">
        <f t="shared" si="0"/>
        <v>65.531280517577954</v>
      </c>
      <c r="K44" s="7">
        <f t="shared" si="1"/>
        <v>123.63841857910145</v>
      </c>
      <c r="L44" s="8">
        <f t="shared" si="2"/>
        <v>1.8867084177599274</v>
      </c>
      <c r="M44" s="8">
        <f t="shared" si="5"/>
        <v>2.0597541255924647</v>
      </c>
      <c r="P44" s="6">
        <f t="shared" si="4"/>
        <v>-1.1393888843271138</v>
      </c>
    </row>
    <row r="45" spans="1:16" x14ac:dyDescent="0.15">
      <c r="A45" s="6">
        <v>22</v>
      </c>
      <c r="B45" s="6">
        <v>43</v>
      </c>
      <c r="D45">
        <v>659.050048828125</v>
      </c>
      <c r="E45">
        <v>545.698486328125</v>
      </c>
      <c r="F45">
        <v>490.49771118164102</v>
      </c>
      <c r="G45">
        <v>481.76809692382801</v>
      </c>
      <c r="I45" s="7">
        <f t="shared" si="0"/>
        <v>168.55233764648398</v>
      </c>
      <c r="J45" s="7">
        <f t="shared" si="0"/>
        <v>63.930389404296989</v>
      </c>
      <c r="K45" s="7">
        <f t="shared" si="1"/>
        <v>123.80106506347609</v>
      </c>
      <c r="L45" s="8">
        <f t="shared" si="2"/>
        <v>1.9364979036895242</v>
      </c>
      <c r="M45" s="8">
        <f t="shared" si="5"/>
        <v>2.1135679303088648</v>
      </c>
      <c r="P45" s="6">
        <f t="shared" si="4"/>
        <v>1.4434755239150761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659.96636962890602</v>
      </c>
      <c r="E46">
        <v>546.287841796875</v>
      </c>
      <c r="F46">
        <v>490.39645385742199</v>
      </c>
      <c r="G46">
        <v>481.58370971679699</v>
      </c>
      <c r="I46" s="7">
        <f t="shared" si="0"/>
        <v>169.56991577148403</v>
      </c>
      <c r="J46" s="7">
        <f t="shared" si="0"/>
        <v>64.704132080078011</v>
      </c>
      <c r="K46" s="7">
        <f t="shared" si="1"/>
        <v>124.27702331542943</v>
      </c>
      <c r="L46" s="8">
        <f t="shared" si="2"/>
        <v>1.9206968600030652</v>
      </c>
      <c r="M46" s="8">
        <f t="shared" si="5"/>
        <v>2.1017912054092087</v>
      </c>
      <c r="P46" s="6">
        <f t="shared" si="4"/>
        <v>0.87823610720252165</v>
      </c>
    </row>
    <row r="47" spans="1:16" x14ac:dyDescent="0.15">
      <c r="A47" s="6">
        <v>23</v>
      </c>
      <c r="B47" s="6">
        <v>45</v>
      </c>
      <c r="D47">
        <v>658.34606933593795</v>
      </c>
      <c r="E47">
        <v>546.41564941406295</v>
      </c>
      <c r="F47">
        <v>490.12814331054699</v>
      </c>
      <c r="G47">
        <v>481.942138671875</v>
      </c>
      <c r="I47" s="7">
        <f t="shared" si="0"/>
        <v>168.21792602539097</v>
      </c>
      <c r="J47" s="7">
        <f t="shared" si="0"/>
        <v>64.473510742187955</v>
      </c>
      <c r="K47" s="7">
        <f t="shared" si="1"/>
        <v>123.0864685058594</v>
      </c>
      <c r="L47" s="8">
        <f t="shared" si="2"/>
        <v>1.909101382706593</v>
      </c>
      <c r="M47" s="8">
        <f t="shared" si="5"/>
        <v>2.0942200468995398</v>
      </c>
      <c r="P47" s="6">
        <f t="shared" si="4"/>
        <v>0.51484838639666863</v>
      </c>
    </row>
    <row r="48" spans="1:16" x14ac:dyDescent="0.15">
      <c r="A48" s="6">
        <v>23.5</v>
      </c>
      <c r="B48" s="6">
        <v>46</v>
      </c>
      <c r="D48">
        <v>658.48474121093795</v>
      </c>
      <c r="E48">
        <v>546.28967285156295</v>
      </c>
      <c r="F48">
        <v>491.16949462890602</v>
      </c>
      <c r="G48">
        <v>482.58990478515602</v>
      </c>
      <c r="I48" s="7">
        <f t="shared" si="0"/>
        <v>167.31524658203193</v>
      </c>
      <c r="J48" s="7">
        <f t="shared" si="0"/>
        <v>63.699768066406932</v>
      </c>
      <c r="K48" s="7">
        <f t="shared" si="1"/>
        <v>122.72540893554708</v>
      </c>
      <c r="L48" s="8">
        <f t="shared" si="2"/>
        <v>1.9266225397807726</v>
      </c>
      <c r="M48" s="8">
        <f t="shared" si="5"/>
        <v>2.1157655227605225</v>
      </c>
      <c r="P48" s="6">
        <f t="shared" si="4"/>
        <v>1.5489518669672271</v>
      </c>
    </row>
    <row r="49" spans="1:22" x14ac:dyDescent="0.15">
      <c r="A49" s="6">
        <v>24</v>
      </c>
      <c r="B49" s="6">
        <v>47</v>
      </c>
      <c r="D49">
        <v>656.90179443359398</v>
      </c>
      <c r="E49">
        <v>546.215576171875</v>
      </c>
      <c r="F49">
        <v>491.60519409179699</v>
      </c>
      <c r="G49">
        <v>482.38198852539102</v>
      </c>
      <c r="I49" s="7">
        <f t="shared" si="0"/>
        <v>165.29660034179699</v>
      </c>
      <c r="J49" s="7">
        <f t="shared" si="0"/>
        <v>63.833587646483977</v>
      </c>
      <c r="K49" s="7">
        <f t="shared" si="1"/>
        <v>120.61308898925822</v>
      </c>
      <c r="L49" s="8">
        <f t="shared" si="2"/>
        <v>1.8894925608321456</v>
      </c>
      <c r="M49" s="8">
        <f t="shared" si="5"/>
        <v>2.0826598625986987</v>
      </c>
      <c r="P49" s="6">
        <f t="shared" si="4"/>
        <v>-3.9997879179921432E-2</v>
      </c>
    </row>
    <row r="50" spans="1:22" x14ac:dyDescent="0.15">
      <c r="A50" s="6">
        <v>24.5</v>
      </c>
      <c r="B50" s="6">
        <v>48</v>
      </c>
      <c r="D50">
        <v>652.658935546875</v>
      </c>
      <c r="E50">
        <v>545.14508056640602</v>
      </c>
      <c r="F50">
        <v>490.62506103515602</v>
      </c>
      <c r="G50">
        <v>481.42208862304699</v>
      </c>
      <c r="I50" s="7">
        <f t="shared" si="0"/>
        <v>162.03387451171898</v>
      </c>
      <c r="J50" s="7">
        <f t="shared" si="0"/>
        <v>63.722991943359034</v>
      </c>
      <c r="K50" s="7">
        <f t="shared" si="1"/>
        <v>117.42778015136766</v>
      </c>
      <c r="L50" s="8">
        <f t="shared" si="2"/>
        <v>1.8427851011098912</v>
      </c>
      <c r="M50" s="8">
        <f t="shared" si="5"/>
        <v>2.0399767216632476</v>
      </c>
      <c r="P50" s="6">
        <f t="shared" si="4"/>
        <v>-2.0886314247014521</v>
      </c>
    </row>
    <row r="51" spans="1:22" x14ac:dyDescent="0.15">
      <c r="A51" s="6">
        <v>25</v>
      </c>
      <c r="B51" s="6">
        <v>49</v>
      </c>
      <c r="D51">
        <v>650.99224853515602</v>
      </c>
      <c r="E51">
        <v>543.56207275390602</v>
      </c>
      <c r="F51">
        <v>490.4501953125</v>
      </c>
      <c r="G51">
        <v>481.56552124023398</v>
      </c>
      <c r="I51" s="7">
        <f t="shared" si="0"/>
        <v>160.54205322265602</v>
      </c>
      <c r="J51" s="7">
        <f t="shared" si="0"/>
        <v>61.996551513672046</v>
      </c>
      <c r="K51" s="7">
        <f t="shared" si="1"/>
        <v>117.14446716308559</v>
      </c>
      <c r="L51" s="8">
        <f t="shared" si="2"/>
        <v>1.8895319869082046</v>
      </c>
      <c r="M51" s="8">
        <f t="shared" si="5"/>
        <v>2.0907479262483641</v>
      </c>
      <c r="P51" s="6">
        <f t="shared" si="4"/>
        <v>0.34819938437375103</v>
      </c>
    </row>
    <row r="52" spans="1:22" x14ac:dyDescent="0.15">
      <c r="A52" s="6">
        <v>25.5</v>
      </c>
      <c r="B52" s="6">
        <v>50</v>
      </c>
      <c r="D52">
        <v>652.04913330078102</v>
      </c>
      <c r="E52">
        <v>545.02185058593795</v>
      </c>
      <c r="F52">
        <v>491.18643188476602</v>
      </c>
      <c r="G52">
        <v>482.48696899414102</v>
      </c>
      <c r="I52" s="7">
        <f t="shared" si="0"/>
        <v>160.862701416015</v>
      </c>
      <c r="J52" s="7">
        <f t="shared" si="0"/>
        <v>62.534881591796932</v>
      </c>
      <c r="K52" s="7">
        <f t="shared" si="1"/>
        <v>117.08828430175714</v>
      </c>
      <c r="L52" s="8">
        <f t="shared" si="2"/>
        <v>1.8723675702476472</v>
      </c>
      <c r="M52" s="8">
        <f t="shared" si="5"/>
        <v>2.0776078283746102</v>
      </c>
      <c r="P52" s="6">
        <f t="shared" si="4"/>
        <v>-0.28247691323794227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655.01910400390602</v>
      </c>
      <c r="E53">
        <v>545.76763916015602</v>
      </c>
      <c r="F53">
        <v>490.564697265625</v>
      </c>
      <c r="G53">
        <v>481.53988647460898</v>
      </c>
      <c r="I53" s="7">
        <f t="shared" si="0"/>
        <v>164.45440673828102</v>
      </c>
      <c r="J53" s="7">
        <f t="shared" si="0"/>
        <v>64.227752685547046</v>
      </c>
      <c r="K53" s="7">
        <f t="shared" si="1"/>
        <v>119.4949798583981</v>
      </c>
      <c r="L53" s="8">
        <f t="shared" si="2"/>
        <v>1.8604882603231367</v>
      </c>
      <c r="M53" s="8">
        <f t="shared" si="5"/>
        <v>2.0697528372369027</v>
      </c>
      <c r="P53" s="6">
        <f t="shared" si="4"/>
        <v>-0.65948755471855669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657.9072265625</v>
      </c>
      <c r="E54">
        <v>546.10595703125</v>
      </c>
      <c r="F54">
        <v>489.99917602539102</v>
      </c>
      <c r="G54">
        <v>481.29763793945301</v>
      </c>
      <c r="I54" s="7">
        <f t="shared" si="0"/>
        <v>167.90805053710898</v>
      </c>
      <c r="J54" s="7">
        <f t="shared" si="0"/>
        <v>64.808319091796989</v>
      </c>
      <c r="K54" s="7">
        <f t="shared" si="1"/>
        <v>122.54222717285109</v>
      </c>
      <c r="L54" s="8">
        <f t="shared" si="2"/>
        <v>1.8908410045210025</v>
      </c>
      <c r="M54" s="8">
        <f t="shared" si="5"/>
        <v>2.1041299002215719</v>
      </c>
      <c r="P54" s="6">
        <f t="shared" si="4"/>
        <v>0.99048484383110913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658.85223388671898</v>
      </c>
      <c r="E55">
        <v>548.41882324218795</v>
      </c>
      <c r="F55">
        <v>491.14221191406301</v>
      </c>
      <c r="G55">
        <v>482.22033691406301</v>
      </c>
      <c r="I55" s="7">
        <f t="shared" si="0"/>
        <v>167.71002197265597</v>
      </c>
      <c r="J55" s="7">
        <f t="shared" si="0"/>
        <v>66.198486328124943</v>
      </c>
      <c r="K55" s="7">
        <f t="shared" si="1"/>
        <v>121.37108154296851</v>
      </c>
      <c r="L55" s="8">
        <f t="shared" si="2"/>
        <v>1.8334419452035577</v>
      </c>
      <c r="M55" s="8">
        <f t="shared" si="5"/>
        <v>2.0507551596909304</v>
      </c>
      <c r="P55" s="6">
        <f t="shared" si="4"/>
        <v>-1.5713061007467652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658.771728515625</v>
      </c>
      <c r="E56">
        <v>547.49884033203102</v>
      </c>
      <c r="F56">
        <v>491.02108764648398</v>
      </c>
      <c r="G56">
        <v>481.76187133789102</v>
      </c>
      <c r="I56" s="7">
        <f t="shared" si="0"/>
        <v>167.75064086914102</v>
      </c>
      <c r="J56" s="7">
        <f t="shared" si="0"/>
        <v>65.73696899414</v>
      </c>
      <c r="K56" s="7">
        <f t="shared" si="1"/>
        <v>121.73476257324302</v>
      </c>
      <c r="L56" s="8">
        <f t="shared" si="2"/>
        <v>1.8518462964742843</v>
      </c>
      <c r="M56" s="8">
        <f t="shared" si="5"/>
        <v>2.0731838297484599</v>
      </c>
      <c r="P56" s="6">
        <f t="shared" si="4"/>
        <v>-0.49481255190564633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657.82489013671898</v>
      </c>
      <c r="E57">
        <v>547.19372558593795</v>
      </c>
      <c r="F57">
        <v>490.07357788085898</v>
      </c>
      <c r="G57">
        <v>481.86151123046898</v>
      </c>
      <c r="I57" s="7">
        <f t="shared" si="0"/>
        <v>167.75131225586</v>
      </c>
      <c r="J57" s="7">
        <f t="shared" si="0"/>
        <v>65.332214355468977</v>
      </c>
      <c r="K57" s="7">
        <f t="shared" si="1"/>
        <v>122.01876220703173</v>
      </c>
      <c r="L57" s="8">
        <f t="shared" si="2"/>
        <v>1.8676661033274391</v>
      </c>
      <c r="M57" s="8">
        <f t="shared" si="5"/>
        <v>2.0930279553884179</v>
      </c>
      <c r="P57" s="6">
        <f t="shared" si="4"/>
        <v>0.45763238482103591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657.28057861328102</v>
      </c>
      <c r="E58">
        <v>547.47021484375</v>
      </c>
      <c r="F58">
        <v>491.23645019531301</v>
      </c>
      <c r="G58">
        <v>482.23977661132801</v>
      </c>
      <c r="I58" s="7">
        <f t="shared" si="0"/>
        <v>166.04412841796801</v>
      </c>
      <c r="J58" s="7">
        <f t="shared" si="0"/>
        <v>65.230438232421989</v>
      </c>
      <c r="K58" s="7">
        <f t="shared" si="1"/>
        <v>120.38282165527262</v>
      </c>
      <c r="L58" s="8">
        <f t="shared" si="2"/>
        <v>1.8455007342789522</v>
      </c>
      <c r="M58" s="8">
        <f t="shared" si="5"/>
        <v>2.0748869051267342</v>
      </c>
      <c r="P58" s="6">
        <f t="shared" si="4"/>
        <v>-0.41307120686825061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657.52795410156295</v>
      </c>
      <c r="E59">
        <v>546.78033447265602</v>
      </c>
      <c r="F59">
        <v>490.33197021484398</v>
      </c>
      <c r="G59">
        <v>482.21621704101602</v>
      </c>
      <c r="I59" s="7">
        <f t="shared" si="0"/>
        <v>167.19598388671898</v>
      </c>
      <c r="J59" s="7">
        <f t="shared" si="0"/>
        <v>64.56411743164</v>
      </c>
      <c r="K59" s="7">
        <f t="shared" si="1"/>
        <v>122.00110168457098</v>
      </c>
      <c r="L59" s="8">
        <f t="shared" si="2"/>
        <v>1.889611544891709</v>
      </c>
      <c r="M59" s="8">
        <f t="shared" si="5"/>
        <v>2.1230220345262945</v>
      </c>
      <c r="P59" s="6">
        <f t="shared" si="4"/>
        <v>1.8972377030380416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660.17279052734398</v>
      </c>
      <c r="E60">
        <v>548.71624755859398</v>
      </c>
      <c r="F60">
        <v>490.51467895507801</v>
      </c>
      <c r="G60">
        <v>481.94625854492199</v>
      </c>
      <c r="I60" s="7">
        <f t="shared" si="0"/>
        <v>169.65811157226597</v>
      </c>
      <c r="J60" s="7">
        <f t="shared" si="0"/>
        <v>66.769989013671989</v>
      </c>
      <c r="K60" s="7">
        <f t="shared" si="1"/>
        <v>122.91911926269557</v>
      </c>
      <c r="L60" s="8">
        <f t="shared" si="2"/>
        <v>1.840933645166938</v>
      </c>
      <c r="M60" s="8">
        <f t="shared" si="5"/>
        <v>2.0783684535883262</v>
      </c>
      <c r="P60" s="6">
        <f t="shared" si="4"/>
        <v>-0.24596970467181101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656.64031982421898</v>
      </c>
      <c r="E61">
        <v>546.61572265625</v>
      </c>
      <c r="F61">
        <v>490.20172119140602</v>
      </c>
      <c r="G61">
        <v>481.38446044921898</v>
      </c>
      <c r="I61" s="7">
        <f t="shared" si="0"/>
        <v>166.43859863281295</v>
      </c>
      <c r="J61" s="7">
        <f t="shared" si="0"/>
        <v>65.231262207031023</v>
      </c>
      <c r="K61" s="7">
        <f t="shared" si="1"/>
        <v>120.77671508789123</v>
      </c>
      <c r="L61" s="8">
        <f t="shared" si="2"/>
        <v>1.8515158376756533</v>
      </c>
      <c r="M61" s="8">
        <f t="shared" si="5"/>
        <v>2.0929749648838447</v>
      </c>
      <c r="P61" s="6">
        <f t="shared" si="4"/>
        <v>0.45508903578711823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655.63031005859398</v>
      </c>
      <c r="E62">
        <v>546.97137451171898</v>
      </c>
      <c r="F62">
        <v>490.75567626953102</v>
      </c>
      <c r="G62">
        <v>481.96487426757801</v>
      </c>
      <c r="I62" s="7">
        <f t="shared" si="0"/>
        <v>164.87463378906295</v>
      </c>
      <c r="J62" s="7">
        <f t="shared" si="0"/>
        <v>65.006500244140966</v>
      </c>
      <c r="K62" s="7">
        <f t="shared" si="1"/>
        <v>119.37008361816427</v>
      </c>
      <c r="L62" s="8">
        <f t="shared" si="2"/>
        <v>1.8362791900787352</v>
      </c>
      <c r="M62" s="8">
        <f t="shared" si="5"/>
        <v>2.08176263607373</v>
      </c>
      <c r="P62" s="6">
        <f t="shared" si="4"/>
        <v>-8.306144752795637E-2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657.71484375</v>
      </c>
      <c r="E63">
        <v>547.35925292968795</v>
      </c>
      <c r="F63">
        <v>490.22653198242199</v>
      </c>
      <c r="G63">
        <v>481.21908569335898</v>
      </c>
      <c r="I63" s="7">
        <f t="shared" si="0"/>
        <v>167.48831176757801</v>
      </c>
      <c r="J63" s="7">
        <f t="shared" si="0"/>
        <v>66.140167236328978</v>
      </c>
      <c r="K63" s="7">
        <f t="shared" si="1"/>
        <v>121.19019470214772</v>
      </c>
      <c r="L63" s="8">
        <f t="shared" si="2"/>
        <v>1.8323236811469881</v>
      </c>
      <c r="M63" s="8">
        <f t="shared" si="5"/>
        <v>2.0818314459287861</v>
      </c>
      <c r="P63" s="6">
        <f t="shared" si="4"/>
        <v>-7.9758827939966123E-2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656.93133544921898</v>
      </c>
      <c r="E64">
        <v>548.45477294921898</v>
      </c>
      <c r="F64">
        <v>491.53988647460898</v>
      </c>
      <c r="G64">
        <v>482.58743286132801</v>
      </c>
      <c r="I64" s="7">
        <f t="shared" si="0"/>
        <v>165.39144897461</v>
      </c>
      <c r="J64" s="7">
        <f t="shared" si="0"/>
        <v>65.867340087890966</v>
      </c>
      <c r="K64" s="7">
        <f t="shared" si="1"/>
        <v>119.28431091308633</v>
      </c>
      <c r="L64" s="8">
        <f t="shared" si="2"/>
        <v>1.8109781077225482</v>
      </c>
      <c r="M64" s="8">
        <f t="shared" si="5"/>
        <v>2.0645101912911494</v>
      </c>
      <c r="P64" s="6">
        <f t="shared" si="4"/>
        <v>-0.91111524931593757</v>
      </c>
      <c r="U64" s="18">
        <v>12.5</v>
      </c>
      <c r="V64" s="20">
        <f t="shared" ref="V64:V83" si="6">L26</f>
        <v>1.9736361402454288</v>
      </c>
    </row>
    <row r="65" spans="1:22" x14ac:dyDescent="0.15">
      <c r="A65" s="6">
        <v>32</v>
      </c>
      <c r="B65" s="6">
        <v>63</v>
      </c>
      <c r="D65">
        <v>654.34698486328102</v>
      </c>
      <c r="E65">
        <v>546.68664550781295</v>
      </c>
      <c r="F65">
        <v>489.83920288085898</v>
      </c>
      <c r="G65">
        <v>481.13229370117199</v>
      </c>
      <c r="I65" s="7">
        <f t="shared" si="0"/>
        <v>164.50778198242205</v>
      </c>
      <c r="J65" s="7">
        <f t="shared" si="0"/>
        <v>65.554351806640966</v>
      </c>
      <c r="K65" s="7">
        <f t="shared" si="1"/>
        <v>118.61973571777338</v>
      </c>
      <c r="L65" s="8">
        <f t="shared" si="2"/>
        <v>1.8094868219832911</v>
      </c>
      <c r="M65" s="8">
        <f t="shared" si="5"/>
        <v>2.0670432243386956</v>
      </c>
      <c r="P65" s="6">
        <f t="shared" si="4"/>
        <v>-0.78953899322538201</v>
      </c>
      <c r="U65" s="18">
        <v>13</v>
      </c>
      <c r="V65" s="20">
        <f t="shared" si="6"/>
        <v>1.9530806296704979</v>
      </c>
    </row>
    <row r="66" spans="1:22" x14ac:dyDescent="0.15">
      <c r="A66" s="6">
        <v>32.5</v>
      </c>
      <c r="B66" s="6">
        <v>64</v>
      </c>
      <c r="D66">
        <v>652.15460205078102</v>
      </c>
      <c r="E66">
        <v>545.14459228515602</v>
      </c>
      <c r="F66">
        <v>490.52584838867199</v>
      </c>
      <c r="G66">
        <v>481.77511596679699</v>
      </c>
      <c r="I66" s="7">
        <f t="shared" ref="I66:J129" si="7">D66-F66</f>
        <v>161.62875366210903</v>
      </c>
      <c r="J66" s="7">
        <f t="shared" si="7"/>
        <v>63.369476318359034</v>
      </c>
      <c r="K66" s="7">
        <f t="shared" ref="K66:K129" si="8">I66-0.7*J66</f>
        <v>117.27012023925772</v>
      </c>
      <c r="L66" s="8">
        <f t="shared" ref="L66:L129" si="9">K66/J66</f>
        <v>1.8505773923412225</v>
      </c>
      <c r="M66" s="8">
        <f t="shared" si="5"/>
        <v>2.1121581134834302</v>
      </c>
      <c r="P66" s="6">
        <f t="shared" si="4"/>
        <v>1.3758095092233786</v>
      </c>
      <c r="U66" s="18">
        <v>13.5</v>
      </c>
      <c r="V66" s="20">
        <f t="shared" si="6"/>
        <v>1.9599573113954254</v>
      </c>
    </row>
    <row r="67" spans="1:22" x14ac:dyDescent="0.15">
      <c r="A67" s="6">
        <v>33</v>
      </c>
      <c r="B67" s="6">
        <v>65</v>
      </c>
      <c r="D67">
        <v>652.02502441406295</v>
      </c>
      <c r="E67">
        <v>545.53161621093795</v>
      </c>
      <c r="F67">
        <v>489.72344970703102</v>
      </c>
      <c r="G67">
        <v>481.22613525390602</v>
      </c>
      <c r="I67" s="7">
        <f t="shared" si="7"/>
        <v>162.30157470703193</v>
      </c>
      <c r="J67" s="7">
        <f t="shared" si="7"/>
        <v>64.305480957031932</v>
      </c>
      <c r="K67" s="7">
        <f t="shared" si="8"/>
        <v>117.28773803710959</v>
      </c>
      <c r="L67" s="8">
        <f t="shared" si="9"/>
        <v>1.8239151047712356</v>
      </c>
      <c r="M67" s="8">
        <f t="shared" si="5"/>
        <v>2.0895201447002463</v>
      </c>
      <c r="P67" s="6">
        <f t="shared" si="4"/>
        <v>0.28927039248324271</v>
      </c>
      <c r="U67" s="18">
        <v>14</v>
      </c>
      <c r="V67" s="20">
        <f t="shared" si="6"/>
        <v>1.982263085252038</v>
      </c>
    </row>
    <row r="68" spans="1:22" x14ac:dyDescent="0.15">
      <c r="A68" s="6">
        <v>33.5</v>
      </c>
      <c r="B68" s="6">
        <v>66</v>
      </c>
      <c r="D68">
        <v>647.58251953125</v>
      </c>
      <c r="E68">
        <v>544.17736816406295</v>
      </c>
      <c r="F68">
        <v>490.36627197265602</v>
      </c>
      <c r="G68">
        <v>481.78378295898398</v>
      </c>
      <c r="I68" s="7">
        <f t="shared" si="7"/>
        <v>157.21624755859398</v>
      </c>
      <c r="J68" s="7">
        <f t="shared" si="7"/>
        <v>62.393585205078978</v>
      </c>
      <c r="K68" s="7">
        <f t="shared" si="8"/>
        <v>113.5407379150387</v>
      </c>
      <c r="L68" s="8">
        <f t="shared" si="9"/>
        <v>1.8197501801162121</v>
      </c>
      <c r="M68" s="8">
        <f t="shared" si="5"/>
        <v>2.0893795388320262</v>
      </c>
      <c r="P68" s="6">
        <f t="shared" si="4"/>
        <v>0.28252182871731879</v>
      </c>
      <c r="U68" s="18">
        <v>14.5</v>
      </c>
      <c r="V68" s="20">
        <f t="shared" si="6"/>
        <v>2.0135036091113041</v>
      </c>
    </row>
    <row r="69" spans="1:22" x14ac:dyDescent="0.15">
      <c r="A69" s="6">
        <v>34</v>
      </c>
      <c r="B69" s="6">
        <v>67</v>
      </c>
      <c r="D69">
        <v>649.28332519531295</v>
      </c>
      <c r="E69">
        <v>544.37017822265602</v>
      </c>
      <c r="F69">
        <v>490.19512939453102</v>
      </c>
      <c r="G69">
        <v>481.041748046875</v>
      </c>
      <c r="I69" s="7">
        <f t="shared" si="7"/>
        <v>159.08819580078193</v>
      </c>
      <c r="J69" s="7">
        <f t="shared" si="7"/>
        <v>63.328430175781023</v>
      </c>
      <c r="K69" s="7">
        <f t="shared" si="8"/>
        <v>114.75829467773522</v>
      </c>
      <c r="L69" s="8">
        <f t="shared" si="9"/>
        <v>1.8121133645536465</v>
      </c>
      <c r="M69" s="8">
        <f t="shared" si="5"/>
        <v>2.0857670420562635</v>
      </c>
      <c r="P69" s="6">
        <f t="shared" si="4"/>
        <v>0.10913528977662232</v>
      </c>
      <c r="U69" s="18">
        <v>15</v>
      </c>
      <c r="V69" s="20">
        <f t="shared" si="6"/>
        <v>1.9923095365131862</v>
      </c>
    </row>
    <row r="70" spans="1:22" x14ac:dyDescent="0.15">
      <c r="A70" s="6">
        <v>34.5</v>
      </c>
      <c r="B70" s="6">
        <v>68</v>
      </c>
      <c r="D70">
        <v>648.1787109375</v>
      </c>
      <c r="E70">
        <v>544.20416259765602</v>
      </c>
      <c r="F70">
        <v>491.33734130859398</v>
      </c>
      <c r="G70">
        <v>482.43240356445301</v>
      </c>
      <c r="I70" s="7">
        <f t="shared" si="7"/>
        <v>156.84136962890602</v>
      </c>
      <c r="J70" s="7">
        <f t="shared" si="7"/>
        <v>61.771759033203011</v>
      </c>
      <c r="K70" s="7">
        <f t="shared" si="8"/>
        <v>113.60113830566391</v>
      </c>
      <c r="L70" s="8">
        <f t="shared" si="9"/>
        <v>1.8390465171082797</v>
      </c>
      <c r="M70" s="8">
        <f t="shared" si="5"/>
        <v>2.1167245133977</v>
      </c>
      <c r="P70" s="6">
        <f t="shared" ref="P70:P133" si="10">(M70-$O$2)/$O$2*100</f>
        <v>1.5949798851989165</v>
      </c>
      <c r="U70" s="18">
        <v>15.5</v>
      </c>
      <c r="V70" s="20">
        <f t="shared" si="6"/>
        <v>2.0067815752034437</v>
      </c>
    </row>
    <row r="71" spans="1:22" x14ac:dyDescent="0.15">
      <c r="A71" s="6">
        <v>35</v>
      </c>
      <c r="B71" s="6">
        <v>69</v>
      </c>
      <c r="D71">
        <v>647.37017822265602</v>
      </c>
      <c r="E71">
        <v>543.54388427734398</v>
      </c>
      <c r="F71">
        <v>489.22613525390602</v>
      </c>
      <c r="G71">
        <v>480.424560546875</v>
      </c>
      <c r="I71" s="7">
        <f t="shared" si="7"/>
        <v>158.14404296875</v>
      </c>
      <c r="J71" s="7">
        <f t="shared" si="7"/>
        <v>63.119323730468977</v>
      </c>
      <c r="K71" s="7">
        <f t="shared" si="8"/>
        <v>113.96051635742171</v>
      </c>
      <c r="L71" s="8">
        <f t="shared" si="9"/>
        <v>1.8054774611346265</v>
      </c>
      <c r="M71" s="8">
        <f t="shared" si="5"/>
        <v>2.0871797762108502</v>
      </c>
      <c r="P71" s="6">
        <f t="shared" si="10"/>
        <v>0.17694132552190661</v>
      </c>
      <c r="U71" s="18">
        <v>16</v>
      </c>
      <c r="V71" s="20">
        <f t="shared" si="6"/>
        <v>2.0076829439260009</v>
      </c>
    </row>
    <row r="72" spans="1:22" x14ac:dyDescent="0.15">
      <c r="A72" s="6">
        <v>35.5</v>
      </c>
      <c r="B72" s="6">
        <v>70</v>
      </c>
      <c r="D72">
        <v>647.23327636718795</v>
      </c>
      <c r="E72">
        <v>544.20324707031295</v>
      </c>
      <c r="F72">
        <v>490.37164306640602</v>
      </c>
      <c r="G72">
        <v>481.88177490234398</v>
      </c>
      <c r="I72" s="7">
        <f t="shared" si="7"/>
        <v>156.86163330078193</v>
      </c>
      <c r="J72" s="7">
        <f t="shared" si="7"/>
        <v>62.321472167968977</v>
      </c>
      <c r="K72" s="7">
        <f t="shared" si="8"/>
        <v>113.23660278320365</v>
      </c>
      <c r="L72" s="8">
        <f t="shared" si="9"/>
        <v>1.8169757363562931</v>
      </c>
      <c r="M72" s="8">
        <f t="shared" si="5"/>
        <v>2.1027023702193199</v>
      </c>
      <c r="P72" s="6">
        <f t="shared" si="10"/>
        <v>0.92196866189702009</v>
      </c>
      <c r="U72" s="18">
        <v>16.5</v>
      </c>
      <c r="V72" s="20">
        <f t="shared" si="6"/>
        <v>1.9999153773002838</v>
      </c>
    </row>
    <row r="73" spans="1:22" x14ac:dyDescent="0.15">
      <c r="A73" s="6">
        <v>36</v>
      </c>
      <c r="B73" s="6">
        <v>71</v>
      </c>
      <c r="D73">
        <v>642.990478515625</v>
      </c>
      <c r="E73">
        <v>541.93084716796898</v>
      </c>
      <c r="F73">
        <v>489.78628540039102</v>
      </c>
      <c r="G73">
        <v>481.23440551757801</v>
      </c>
      <c r="I73" s="7">
        <f t="shared" si="7"/>
        <v>153.20419311523398</v>
      </c>
      <c r="J73" s="7">
        <f t="shared" si="7"/>
        <v>60.696441650390966</v>
      </c>
      <c r="K73" s="7">
        <f t="shared" si="8"/>
        <v>110.71668395996031</v>
      </c>
      <c r="L73" s="8">
        <f t="shared" si="9"/>
        <v>1.8241050208129812</v>
      </c>
      <c r="M73" s="8">
        <f t="shared" si="5"/>
        <v>2.1138559734628113</v>
      </c>
      <c r="P73" s="6">
        <f t="shared" si="10"/>
        <v>1.4573005343243377</v>
      </c>
      <c r="U73" s="18">
        <v>17</v>
      </c>
      <c r="V73" s="20">
        <f t="shared" si="6"/>
        <v>1.9706064920960915</v>
      </c>
    </row>
    <row r="74" spans="1:22" x14ac:dyDescent="0.15">
      <c r="A74" s="6">
        <v>36.5</v>
      </c>
      <c r="B74" s="6">
        <v>72</v>
      </c>
      <c r="D74">
        <v>643.91680908203102</v>
      </c>
      <c r="E74">
        <v>542.89404296875</v>
      </c>
      <c r="F74">
        <v>491.40594482421898</v>
      </c>
      <c r="G74">
        <v>482.20007324218801</v>
      </c>
      <c r="I74" s="7">
        <f t="shared" si="7"/>
        <v>152.51086425781205</v>
      </c>
      <c r="J74" s="7">
        <f t="shared" si="7"/>
        <v>60.693969726561988</v>
      </c>
      <c r="K74" s="7">
        <f t="shared" si="8"/>
        <v>110.02508544921866</v>
      </c>
      <c r="L74" s="8">
        <f t="shared" si="9"/>
        <v>1.8127844651602596</v>
      </c>
      <c r="M74" s="8">
        <f t="shared" si="5"/>
        <v>2.1065597365968927</v>
      </c>
      <c r="P74" s="6">
        <f t="shared" si="10"/>
        <v>1.1071080397701925</v>
      </c>
      <c r="U74" s="18">
        <v>17.5</v>
      </c>
      <c r="V74" s="20">
        <f t="shared" si="6"/>
        <v>1.9784654317654442</v>
      </c>
    </row>
    <row r="75" spans="1:22" x14ac:dyDescent="0.15">
      <c r="A75" s="6">
        <v>37</v>
      </c>
      <c r="B75" s="6">
        <v>73</v>
      </c>
      <c r="D75">
        <v>648.15826416015602</v>
      </c>
      <c r="E75">
        <v>543.7685546875</v>
      </c>
      <c r="F75">
        <v>489.38156127929699</v>
      </c>
      <c r="G75">
        <v>480.89208984375</v>
      </c>
      <c r="I75" s="7">
        <f t="shared" si="7"/>
        <v>158.77670288085903</v>
      </c>
      <c r="J75" s="7">
        <f t="shared" si="7"/>
        <v>62.87646484375</v>
      </c>
      <c r="K75" s="7">
        <f t="shared" si="8"/>
        <v>114.76317749023403</v>
      </c>
      <c r="L75" s="8">
        <f t="shared" si="9"/>
        <v>1.8252167607613461</v>
      </c>
      <c r="M75" s="8">
        <f t="shared" si="5"/>
        <v>2.1230163509847824</v>
      </c>
      <c r="P75" s="6">
        <f t="shared" si="10"/>
        <v>1.896964913980258</v>
      </c>
      <c r="U75" s="18">
        <v>18</v>
      </c>
      <c r="V75" s="20">
        <f t="shared" si="6"/>
        <v>1.9370940019979361</v>
      </c>
    </row>
    <row r="76" spans="1:22" x14ac:dyDescent="0.15">
      <c r="A76" s="6">
        <v>37.5</v>
      </c>
      <c r="B76" s="6">
        <v>74</v>
      </c>
      <c r="D76">
        <v>649.57482910156295</v>
      </c>
      <c r="E76">
        <v>544.17236328125</v>
      </c>
      <c r="F76">
        <v>489.09713745117199</v>
      </c>
      <c r="G76">
        <v>480.68664550781301</v>
      </c>
      <c r="I76" s="7">
        <f t="shared" si="7"/>
        <v>160.47769165039097</v>
      </c>
      <c r="J76" s="7">
        <f t="shared" si="7"/>
        <v>63.485717773436988</v>
      </c>
      <c r="K76" s="7">
        <f t="shared" si="8"/>
        <v>116.03768920898509</v>
      </c>
      <c r="L76" s="8">
        <f t="shared" si="9"/>
        <v>1.8277762822670067</v>
      </c>
      <c r="M76" s="8">
        <f t="shared" si="5"/>
        <v>2.1296001912772464</v>
      </c>
      <c r="P76" s="6">
        <f t="shared" si="10"/>
        <v>2.2129649970551095</v>
      </c>
      <c r="U76" s="18">
        <v>18.5</v>
      </c>
      <c r="V76" s="20">
        <f t="shared" si="6"/>
        <v>1.9331870035884304</v>
      </c>
    </row>
    <row r="77" spans="1:22" x14ac:dyDescent="0.15">
      <c r="A77" s="6">
        <v>38</v>
      </c>
      <c r="B77" s="6">
        <v>75</v>
      </c>
      <c r="D77">
        <v>650.07141113281295</v>
      </c>
      <c r="E77">
        <v>545.83721923828102</v>
      </c>
      <c r="F77">
        <v>490.21621704101602</v>
      </c>
      <c r="G77">
        <v>481.54360961914102</v>
      </c>
      <c r="I77" s="7">
        <f t="shared" si="7"/>
        <v>159.85519409179693</v>
      </c>
      <c r="J77" s="7">
        <f t="shared" si="7"/>
        <v>64.29360961914</v>
      </c>
      <c r="K77" s="7">
        <f t="shared" si="8"/>
        <v>114.84966735839893</v>
      </c>
      <c r="L77" s="8">
        <f t="shared" si="9"/>
        <v>1.7863309905718616</v>
      </c>
      <c r="M77" s="8">
        <f t="shared" si="5"/>
        <v>2.0921792183689045</v>
      </c>
      <c r="P77" s="6">
        <f t="shared" si="10"/>
        <v>0.41689613412827292</v>
      </c>
      <c r="U77" s="18">
        <v>19</v>
      </c>
      <c r="V77" s="20">
        <f t="shared" si="6"/>
        <v>1.9802094803717019</v>
      </c>
    </row>
    <row r="78" spans="1:22" x14ac:dyDescent="0.15">
      <c r="A78" s="6">
        <v>38.5</v>
      </c>
      <c r="B78" s="6">
        <v>76</v>
      </c>
      <c r="D78">
        <v>652.69665527343795</v>
      </c>
      <c r="E78">
        <v>547.11639404296898</v>
      </c>
      <c r="F78">
        <v>489.69079589843801</v>
      </c>
      <c r="G78">
        <v>481.50021362304699</v>
      </c>
      <c r="I78" s="7">
        <f t="shared" si="7"/>
        <v>163.00585937499994</v>
      </c>
      <c r="J78" s="7">
        <f t="shared" si="7"/>
        <v>65.616180419921989</v>
      </c>
      <c r="K78" s="7">
        <f t="shared" si="8"/>
        <v>117.07453308105455</v>
      </c>
      <c r="L78" s="8">
        <f t="shared" si="9"/>
        <v>1.7842326744991255</v>
      </c>
      <c r="M78" s="8">
        <f t="shared" si="5"/>
        <v>2.0941052210829714</v>
      </c>
      <c r="P78" s="6">
        <f t="shared" si="10"/>
        <v>0.50933717015160151</v>
      </c>
      <c r="U78" s="18">
        <v>19.5</v>
      </c>
      <c r="V78" s="20">
        <f t="shared" si="6"/>
        <v>1.9019706829054697</v>
      </c>
    </row>
    <row r="79" spans="1:22" x14ac:dyDescent="0.15">
      <c r="A79" s="6">
        <v>39</v>
      </c>
      <c r="B79" s="6">
        <v>77</v>
      </c>
      <c r="D79">
        <v>650.11639404296898</v>
      </c>
      <c r="E79">
        <v>546.49383544921898</v>
      </c>
      <c r="F79">
        <v>489.43777465820301</v>
      </c>
      <c r="G79">
        <v>480.22570800781301</v>
      </c>
      <c r="I79" s="7">
        <f t="shared" si="7"/>
        <v>160.67861938476597</v>
      </c>
      <c r="J79" s="7">
        <f t="shared" si="7"/>
        <v>66.268127441405966</v>
      </c>
      <c r="K79" s="7">
        <f t="shared" si="8"/>
        <v>114.2909301757818</v>
      </c>
      <c r="L79" s="8">
        <f t="shared" si="9"/>
        <v>1.724674207473833</v>
      </c>
      <c r="M79" s="8">
        <f t="shared" si="5"/>
        <v>2.0385710728444821</v>
      </c>
      <c r="P79" s="6">
        <f t="shared" si="10"/>
        <v>-2.1560973904254954</v>
      </c>
      <c r="U79" s="18">
        <v>20</v>
      </c>
      <c r="V79" s="20">
        <f t="shared" si="6"/>
        <v>1.9182616944527866</v>
      </c>
    </row>
    <row r="80" spans="1:22" x14ac:dyDescent="0.15">
      <c r="A80" s="6">
        <v>39.5</v>
      </c>
      <c r="B80" s="6">
        <v>78</v>
      </c>
      <c r="D80">
        <v>644.58343505859398</v>
      </c>
      <c r="E80">
        <v>543.732177734375</v>
      </c>
      <c r="F80">
        <v>489.968994140625</v>
      </c>
      <c r="G80">
        <v>481.23812866210898</v>
      </c>
      <c r="I80" s="7">
        <f t="shared" si="7"/>
        <v>154.61444091796898</v>
      </c>
      <c r="J80" s="7">
        <f t="shared" si="7"/>
        <v>62.494049072266023</v>
      </c>
      <c r="K80" s="7">
        <f t="shared" si="8"/>
        <v>110.86860656738276</v>
      </c>
      <c r="L80" s="8">
        <f t="shared" si="9"/>
        <v>1.7740666225543813</v>
      </c>
      <c r="M80" s="8">
        <f t="shared" si="5"/>
        <v>2.0919878067118338</v>
      </c>
      <c r="P80" s="6">
        <f t="shared" si="10"/>
        <v>0.40770907963591674</v>
      </c>
      <c r="U80" s="18">
        <v>20.5</v>
      </c>
      <c r="V80" s="20">
        <f t="shared" si="6"/>
        <v>1.9106295365196828</v>
      </c>
    </row>
    <row r="81" spans="1:22" x14ac:dyDescent="0.15">
      <c r="A81" s="6">
        <v>40</v>
      </c>
      <c r="B81" s="6">
        <v>79</v>
      </c>
      <c r="D81">
        <v>643.02593994140602</v>
      </c>
      <c r="E81">
        <v>543.77355957031295</v>
      </c>
      <c r="F81">
        <v>489.84539794921898</v>
      </c>
      <c r="G81">
        <v>481.53121948242199</v>
      </c>
      <c r="I81" s="7">
        <f t="shared" si="7"/>
        <v>153.18054199218705</v>
      </c>
      <c r="J81" s="7">
        <f t="shared" si="7"/>
        <v>62.242340087890966</v>
      </c>
      <c r="K81" s="7">
        <f t="shared" si="8"/>
        <v>109.61090393066337</v>
      </c>
      <c r="L81" s="8">
        <f t="shared" si="9"/>
        <v>1.7610344305160177</v>
      </c>
      <c r="M81" s="8">
        <f t="shared" si="5"/>
        <v>2.0829799334602734</v>
      </c>
      <c r="P81" s="6">
        <f t="shared" si="10"/>
        <v>-2.4635656775587701E-2</v>
      </c>
      <c r="U81" s="18">
        <v>21</v>
      </c>
      <c r="V81" s="20">
        <f t="shared" si="6"/>
        <v>1.8966017193709268</v>
      </c>
    </row>
    <row r="82" spans="1:22" x14ac:dyDescent="0.15">
      <c r="A82" s="6">
        <v>40.5</v>
      </c>
      <c r="B82" s="6">
        <v>80</v>
      </c>
      <c r="D82">
        <v>640.75988769531295</v>
      </c>
      <c r="E82">
        <v>542.82263183593795</v>
      </c>
      <c r="F82">
        <v>489.93759155273398</v>
      </c>
      <c r="G82">
        <v>481.72344970703102</v>
      </c>
      <c r="I82" s="7">
        <f t="shared" si="7"/>
        <v>150.82229614257898</v>
      </c>
      <c r="J82" s="7">
        <f t="shared" si="7"/>
        <v>61.099182128906932</v>
      </c>
      <c r="K82" s="7">
        <f t="shared" si="8"/>
        <v>108.05286865234413</v>
      </c>
      <c r="L82" s="8">
        <f t="shared" si="9"/>
        <v>1.7684830612687157</v>
      </c>
      <c r="M82" s="8">
        <f t="shared" si="5"/>
        <v>2.0944528829997742</v>
      </c>
      <c r="P82" s="6">
        <f t="shared" si="10"/>
        <v>0.52602366157779779</v>
      </c>
      <c r="U82" s="18">
        <v>21.5</v>
      </c>
      <c r="V82" s="20">
        <f t="shared" si="6"/>
        <v>1.8867084177599274</v>
      </c>
    </row>
    <row r="83" spans="1:22" x14ac:dyDescent="0.15">
      <c r="A83" s="6">
        <v>41</v>
      </c>
      <c r="B83" s="6">
        <v>81</v>
      </c>
      <c r="D83">
        <v>639.99133300781295</v>
      </c>
      <c r="E83">
        <v>541.95544433593795</v>
      </c>
      <c r="F83">
        <v>489.65399169921898</v>
      </c>
      <c r="G83">
        <v>480.83920288085898</v>
      </c>
      <c r="I83" s="7">
        <f t="shared" si="7"/>
        <v>150.33734130859398</v>
      </c>
      <c r="J83" s="7">
        <f t="shared" si="7"/>
        <v>61.116241455078978</v>
      </c>
      <c r="K83" s="7">
        <f t="shared" si="8"/>
        <v>107.5559722900387</v>
      </c>
      <c r="L83" s="8">
        <f t="shared" si="9"/>
        <v>1.7598590772158882</v>
      </c>
      <c r="M83" s="8">
        <f t="shared" si="5"/>
        <v>2.0898532177337499</v>
      </c>
      <c r="P83" s="6">
        <f t="shared" si="10"/>
        <v>0.30525667124787254</v>
      </c>
      <c r="U83" s="18">
        <v>22</v>
      </c>
      <c r="V83" s="20">
        <f t="shared" si="6"/>
        <v>1.9364979036895242</v>
      </c>
    </row>
    <row r="84" spans="1:22" x14ac:dyDescent="0.15">
      <c r="A84" s="6">
        <v>41.5</v>
      </c>
      <c r="B84" s="6">
        <v>82</v>
      </c>
      <c r="D84">
        <v>638.24237060546898</v>
      </c>
      <c r="E84">
        <v>540.37017822265602</v>
      </c>
      <c r="F84">
        <v>489.39147949218801</v>
      </c>
      <c r="G84">
        <v>480.61926269531301</v>
      </c>
      <c r="I84" s="7">
        <f t="shared" si="7"/>
        <v>148.85089111328097</v>
      </c>
      <c r="J84" s="7">
        <f t="shared" si="7"/>
        <v>59.750915527343011</v>
      </c>
      <c r="K84" s="7">
        <f t="shared" si="8"/>
        <v>107.02525024414086</v>
      </c>
      <c r="L84" s="8">
        <f t="shared" si="9"/>
        <v>1.7911901315581404</v>
      </c>
      <c r="M84" s="8">
        <f t="shared" si="5"/>
        <v>2.1252085908628056</v>
      </c>
      <c r="P84" s="6">
        <f t="shared" si="10"/>
        <v>2.0021843532136581</v>
      </c>
      <c r="U84" s="18">
        <v>65</v>
      </c>
      <c r="V84" s="20">
        <f t="shared" ref="V84:V104" si="11">L131</f>
        <v>1.5787555067418448</v>
      </c>
    </row>
    <row r="85" spans="1:22" x14ac:dyDescent="0.15">
      <c r="A85" s="6">
        <v>42</v>
      </c>
      <c r="B85" s="6">
        <v>83</v>
      </c>
      <c r="D85">
        <v>637.04364013671898</v>
      </c>
      <c r="E85">
        <v>539.29425048828102</v>
      </c>
      <c r="F85">
        <v>489.518798828125</v>
      </c>
      <c r="G85">
        <v>480.86648559570301</v>
      </c>
      <c r="I85" s="7">
        <f t="shared" si="7"/>
        <v>147.52484130859398</v>
      </c>
      <c r="J85" s="7">
        <f t="shared" si="7"/>
        <v>58.427764892578011</v>
      </c>
      <c r="K85" s="7">
        <f t="shared" si="8"/>
        <v>106.62540588378937</v>
      </c>
      <c r="L85" s="8">
        <f t="shared" si="9"/>
        <v>1.8249098879586583</v>
      </c>
      <c r="M85" s="8">
        <f t="shared" si="5"/>
        <v>2.1629526660501264</v>
      </c>
      <c r="P85" s="6">
        <f t="shared" si="10"/>
        <v>3.8137609354142863</v>
      </c>
      <c r="U85" s="18">
        <v>65.5</v>
      </c>
      <c r="V85" s="20">
        <f t="shared" si="11"/>
        <v>1.5717338160428023</v>
      </c>
    </row>
    <row r="86" spans="1:22" x14ac:dyDescent="0.15">
      <c r="A86" s="6">
        <v>42.5</v>
      </c>
      <c r="B86" s="6">
        <v>84</v>
      </c>
      <c r="D86">
        <v>637.19647216796898</v>
      </c>
      <c r="E86">
        <v>540.20098876953102</v>
      </c>
      <c r="F86">
        <v>489.80941772460898</v>
      </c>
      <c r="G86">
        <v>481.26541137695301</v>
      </c>
      <c r="I86" s="7">
        <f t="shared" si="7"/>
        <v>147.38705444336</v>
      </c>
      <c r="J86" s="7">
        <f t="shared" si="7"/>
        <v>58.935577392578011</v>
      </c>
      <c r="K86" s="7">
        <f t="shared" si="8"/>
        <v>106.13215026855539</v>
      </c>
      <c r="L86" s="8">
        <f t="shared" si="9"/>
        <v>1.8008163313917245</v>
      </c>
      <c r="M86" s="8">
        <f t="shared" si="5"/>
        <v>2.1428834282699958</v>
      </c>
      <c r="P86" s="6">
        <f t="shared" si="10"/>
        <v>2.850511445138951</v>
      </c>
      <c r="U86" s="18">
        <v>66</v>
      </c>
      <c r="V86" s="20">
        <f t="shared" si="11"/>
        <v>1.5867500401511119</v>
      </c>
    </row>
    <row r="87" spans="1:22" x14ac:dyDescent="0.15">
      <c r="A87" s="6">
        <v>43</v>
      </c>
      <c r="B87" s="6">
        <v>85</v>
      </c>
      <c r="C87" s="6" t="s">
        <v>10</v>
      </c>
      <c r="D87">
        <v>639.82672119140602</v>
      </c>
      <c r="E87">
        <v>542.51934814453102</v>
      </c>
      <c r="F87">
        <v>489.79537963867199</v>
      </c>
      <c r="G87">
        <v>481.55023193359398</v>
      </c>
      <c r="I87" s="7">
        <f t="shared" si="7"/>
        <v>150.03134155273403</v>
      </c>
      <c r="J87" s="7">
        <f t="shared" si="7"/>
        <v>60.969116210937045</v>
      </c>
      <c r="K87" s="7">
        <f t="shared" si="8"/>
        <v>107.35296020507811</v>
      </c>
      <c r="L87" s="8">
        <f t="shared" si="9"/>
        <v>1.7607760596966044</v>
      </c>
      <c r="M87" s="8">
        <f t="shared" si="5"/>
        <v>2.1068674753616792</v>
      </c>
      <c r="P87" s="6">
        <f t="shared" si="10"/>
        <v>1.1218783669528245</v>
      </c>
      <c r="U87" s="18">
        <v>66.5</v>
      </c>
      <c r="V87" s="20">
        <f t="shared" si="11"/>
        <v>1.5826532193698595</v>
      </c>
    </row>
    <row r="88" spans="1:22" x14ac:dyDescent="0.15">
      <c r="A88" s="6">
        <v>43.5</v>
      </c>
      <c r="B88" s="6">
        <v>86</v>
      </c>
      <c r="D88">
        <v>642.74670410156295</v>
      </c>
      <c r="E88">
        <v>543.48114013671898</v>
      </c>
      <c r="F88">
        <v>489.81729125976602</v>
      </c>
      <c r="G88">
        <v>480.83215332031301</v>
      </c>
      <c r="I88" s="7">
        <f t="shared" si="7"/>
        <v>152.92941284179693</v>
      </c>
      <c r="J88" s="7">
        <f t="shared" si="7"/>
        <v>62.648986816405966</v>
      </c>
      <c r="K88" s="7">
        <f t="shared" si="8"/>
        <v>109.07512207031276</v>
      </c>
      <c r="L88" s="8">
        <f t="shared" si="9"/>
        <v>1.7410516532367786</v>
      </c>
      <c r="M88" s="8">
        <f t="shared" ref="M88:M151" si="12">L88+ABS($N$2)*A88</f>
        <v>2.0911673876886563</v>
      </c>
      <c r="P88" s="6">
        <f t="shared" si="10"/>
        <v>0.36833198846056842</v>
      </c>
      <c r="U88" s="18">
        <v>67</v>
      </c>
      <c r="V88" s="20">
        <f t="shared" si="11"/>
        <v>1.586700519140086</v>
      </c>
    </row>
    <row r="89" spans="1:22" x14ac:dyDescent="0.15">
      <c r="A89" s="6">
        <v>44</v>
      </c>
      <c r="B89" s="6">
        <v>87</v>
      </c>
      <c r="D89">
        <v>642.96588134765602</v>
      </c>
      <c r="E89">
        <v>543.90631103515602</v>
      </c>
      <c r="F89">
        <v>488.906982421875</v>
      </c>
      <c r="G89">
        <v>480.14096069335898</v>
      </c>
      <c r="I89" s="7">
        <f t="shared" si="7"/>
        <v>154.05889892578102</v>
      </c>
      <c r="J89" s="7">
        <f t="shared" si="7"/>
        <v>63.765350341797046</v>
      </c>
      <c r="K89" s="7">
        <f t="shared" si="8"/>
        <v>109.42315368652309</v>
      </c>
      <c r="L89" s="8">
        <f t="shared" si="9"/>
        <v>1.716028424528206</v>
      </c>
      <c r="M89" s="8">
        <f t="shared" si="12"/>
        <v>2.0701684777668872</v>
      </c>
      <c r="P89" s="6">
        <f t="shared" si="10"/>
        <v>-0.6395383402525413</v>
      </c>
      <c r="U89" s="18">
        <v>67.5</v>
      </c>
      <c r="V89" s="20">
        <f t="shared" si="11"/>
        <v>1.5365002371503051</v>
      </c>
    </row>
    <row r="90" spans="1:22" x14ac:dyDescent="0.15">
      <c r="A90" s="6">
        <v>44.5</v>
      </c>
      <c r="B90" s="6">
        <v>88</v>
      </c>
      <c r="D90">
        <v>640.337890625</v>
      </c>
      <c r="E90">
        <v>543.79583740234398</v>
      </c>
      <c r="F90">
        <v>488.79040527343801</v>
      </c>
      <c r="G90">
        <v>480.65979003906301</v>
      </c>
      <c r="I90" s="7">
        <f t="shared" si="7"/>
        <v>151.54748535156199</v>
      </c>
      <c r="J90" s="7">
        <f t="shared" si="7"/>
        <v>63.136047363280966</v>
      </c>
      <c r="K90" s="7">
        <f t="shared" si="8"/>
        <v>107.35225219726532</v>
      </c>
      <c r="L90" s="8">
        <f t="shared" si="9"/>
        <v>1.7003321664970092</v>
      </c>
      <c r="M90" s="8">
        <f t="shared" si="12"/>
        <v>2.0584965385224936</v>
      </c>
      <c r="P90" s="6">
        <f t="shared" si="10"/>
        <v>-1.1997484314807116</v>
      </c>
      <c r="U90" s="18">
        <v>68</v>
      </c>
      <c r="V90" s="20">
        <f t="shared" si="11"/>
        <v>1.5789636133503155</v>
      </c>
    </row>
    <row r="91" spans="1:22" x14ac:dyDescent="0.15">
      <c r="A91" s="6">
        <v>45</v>
      </c>
      <c r="B91" s="6">
        <v>89</v>
      </c>
      <c r="D91">
        <v>646.42291259765602</v>
      </c>
      <c r="E91">
        <v>544.857666015625</v>
      </c>
      <c r="F91">
        <v>489.59899902343801</v>
      </c>
      <c r="G91">
        <v>480.50061035156301</v>
      </c>
      <c r="I91" s="7">
        <f t="shared" si="7"/>
        <v>156.82391357421801</v>
      </c>
      <c r="J91" s="7">
        <f t="shared" si="7"/>
        <v>64.357055664061988</v>
      </c>
      <c r="K91" s="7">
        <f t="shared" si="8"/>
        <v>111.77397460937462</v>
      </c>
      <c r="L91" s="8">
        <f t="shared" si="9"/>
        <v>1.7367788730551108</v>
      </c>
      <c r="M91" s="8">
        <f t="shared" si="12"/>
        <v>2.0989675638673981</v>
      </c>
      <c r="P91" s="6">
        <f t="shared" si="10"/>
        <v>0.74271171381663559</v>
      </c>
      <c r="U91" s="18">
        <v>68.5</v>
      </c>
      <c r="V91" s="20">
        <f t="shared" si="11"/>
        <v>1.5403355131019443</v>
      </c>
    </row>
    <row r="92" spans="1:22" x14ac:dyDescent="0.15">
      <c r="A92" s="6">
        <v>45.5</v>
      </c>
      <c r="B92" s="6">
        <v>90</v>
      </c>
      <c r="D92">
        <v>644.24285888671898</v>
      </c>
      <c r="E92">
        <v>544.62438964843795</v>
      </c>
      <c r="F92">
        <v>489.087646484375</v>
      </c>
      <c r="G92">
        <v>480.72799682617199</v>
      </c>
      <c r="I92" s="7">
        <f t="shared" si="7"/>
        <v>155.15521240234398</v>
      </c>
      <c r="J92" s="7">
        <f t="shared" si="7"/>
        <v>63.896392822265966</v>
      </c>
      <c r="K92" s="7">
        <f t="shared" si="8"/>
        <v>110.4277374267578</v>
      </c>
      <c r="L92" s="8">
        <f t="shared" si="9"/>
        <v>1.7282311653166915</v>
      </c>
      <c r="M92" s="8">
        <f t="shared" si="12"/>
        <v>2.0944441749157821</v>
      </c>
      <c r="P92" s="6">
        <f t="shared" si="10"/>
        <v>0.52560570562159381</v>
      </c>
      <c r="U92" s="18">
        <v>69</v>
      </c>
      <c r="V92" s="20">
        <f t="shared" si="11"/>
        <v>1.5254215391387573</v>
      </c>
    </row>
    <row r="93" spans="1:22" x14ac:dyDescent="0.15">
      <c r="A93" s="6">
        <v>46</v>
      </c>
      <c r="B93" s="6">
        <v>91</v>
      </c>
      <c r="D93">
        <v>639.64392089843795</v>
      </c>
      <c r="E93">
        <v>541.99273681640602</v>
      </c>
      <c r="F93">
        <v>488.75527954101602</v>
      </c>
      <c r="G93">
        <v>480.25546264648398</v>
      </c>
      <c r="I93" s="7">
        <f t="shared" si="7"/>
        <v>150.88864135742193</v>
      </c>
      <c r="J93" s="7">
        <f t="shared" si="7"/>
        <v>61.737274169922046</v>
      </c>
      <c r="K93" s="7">
        <f t="shared" si="8"/>
        <v>107.67254943847649</v>
      </c>
      <c r="L93" s="8">
        <f t="shared" si="9"/>
        <v>1.7440444348437687</v>
      </c>
      <c r="M93" s="8">
        <f t="shared" si="12"/>
        <v>2.1142817632296627</v>
      </c>
      <c r="P93" s="6">
        <f t="shared" si="10"/>
        <v>1.4777368747761954</v>
      </c>
      <c r="U93" s="18">
        <v>69.5</v>
      </c>
      <c r="V93" s="20">
        <f t="shared" si="11"/>
        <v>1.5300737214538662</v>
      </c>
    </row>
    <row r="94" spans="1:22" x14ac:dyDescent="0.15">
      <c r="A94" s="6">
        <v>46.5</v>
      </c>
      <c r="B94" s="6">
        <v>92</v>
      </c>
      <c r="D94">
        <v>638.28924560546898</v>
      </c>
      <c r="E94">
        <v>541.17779541015602</v>
      </c>
      <c r="F94">
        <v>488.30300903320301</v>
      </c>
      <c r="G94">
        <v>480.45184326171898</v>
      </c>
      <c r="I94" s="7">
        <f t="shared" si="7"/>
        <v>149.98623657226597</v>
      </c>
      <c r="J94" s="7">
        <f t="shared" si="7"/>
        <v>60.725952148437045</v>
      </c>
      <c r="K94" s="7">
        <f t="shared" si="8"/>
        <v>107.47807006836004</v>
      </c>
      <c r="L94" s="8">
        <f t="shared" si="9"/>
        <v>1.7698869472749188</v>
      </c>
      <c r="M94" s="8">
        <f t="shared" si="12"/>
        <v>2.144148594447616</v>
      </c>
      <c r="P94" s="6">
        <f t="shared" si="10"/>
        <v>2.9112347615427643</v>
      </c>
      <c r="U94" s="18">
        <v>70</v>
      </c>
      <c r="V94" s="20">
        <f t="shared" si="11"/>
        <v>1.5505314936448062</v>
      </c>
    </row>
    <row r="95" spans="1:22" x14ac:dyDescent="0.15">
      <c r="A95" s="6">
        <v>47</v>
      </c>
      <c r="B95" s="6">
        <v>93</v>
      </c>
      <c r="D95">
        <v>636.22918701171898</v>
      </c>
      <c r="E95">
        <v>539.92175292968795</v>
      </c>
      <c r="F95">
        <v>487.86068725585898</v>
      </c>
      <c r="G95">
        <v>480.15213012695301</v>
      </c>
      <c r="I95" s="7">
        <f t="shared" si="7"/>
        <v>148.36849975586</v>
      </c>
      <c r="J95" s="7">
        <f t="shared" si="7"/>
        <v>59.769622802734943</v>
      </c>
      <c r="K95" s="7">
        <f t="shared" si="8"/>
        <v>106.52976379394553</v>
      </c>
      <c r="L95" s="8">
        <f t="shared" si="9"/>
        <v>1.7823395698102169</v>
      </c>
      <c r="M95" s="8">
        <f t="shared" si="12"/>
        <v>2.1606255357697171</v>
      </c>
      <c r="P95" s="6">
        <f t="shared" si="10"/>
        <v>3.7020672537226047</v>
      </c>
      <c r="U95" s="18">
        <v>70.5</v>
      </c>
      <c r="V95" s="20">
        <f t="shared" si="11"/>
        <v>1.5903589765951265</v>
      </c>
    </row>
    <row r="96" spans="1:22" x14ac:dyDescent="0.15">
      <c r="A96" s="6">
        <v>47.5</v>
      </c>
      <c r="B96" s="6">
        <v>94</v>
      </c>
      <c r="D96">
        <v>635.59027099609398</v>
      </c>
      <c r="E96">
        <v>541.062744140625</v>
      </c>
      <c r="F96">
        <v>488.35055541992199</v>
      </c>
      <c r="G96">
        <v>480.37536621093801</v>
      </c>
      <c r="I96" s="7">
        <f t="shared" si="7"/>
        <v>147.23971557617199</v>
      </c>
      <c r="J96" s="7">
        <f t="shared" si="7"/>
        <v>60.687377929686988</v>
      </c>
      <c r="K96" s="7">
        <f t="shared" si="8"/>
        <v>104.7585510253911</v>
      </c>
      <c r="L96" s="8">
        <f t="shared" si="9"/>
        <v>1.7261999875289622</v>
      </c>
      <c r="M96" s="8">
        <f t="shared" si="12"/>
        <v>2.1085102722752658</v>
      </c>
      <c r="P96" s="6">
        <f t="shared" si="10"/>
        <v>1.2007265677153294</v>
      </c>
      <c r="U96" s="18">
        <v>71</v>
      </c>
      <c r="V96" s="20">
        <f t="shared" si="11"/>
        <v>1.5295653898696968</v>
      </c>
    </row>
    <row r="97" spans="1:22" x14ac:dyDescent="0.15">
      <c r="A97" s="6">
        <v>48</v>
      </c>
      <c r="B97" s="6">
        <v>95</v>
      </c>
      <c r="D97">
        <v>633.81536865234398</v>
      </c>
      <c r="E97">
        <v>540.78674316406295</v>
      </c>
      <c r="F97">
        <v>488.63992309570301</v>
      </c>
      <c r="G97">
        <v>480.41213989257801</v>
      </c>
      <c r="I97" s="7">
        <f t="shared" si="7"/>
        <v>145.17544555664097</v>
      </c>
      <c r="J97" s="7">
        <f t="shared" si="7"/>
        <v>60.374603271484943</v>
      </c>
      <c r="K97" s="7">
        <f t="shared" si="8"/>
        <v>102.91322326660151</v>
      </c>
      <c r="L97" s="8">
        <f t="shared" si="9"/>
        <v>1.704578045901755</v>
      </c>
      <c r="M97" s="8">
        <f t="shared" si="12"/>
        <v>2.0909126494348618</v>
      </c>
      <c r="P97" s="6">
        <f t="shared" si="10"/>
        <v>0.35610549058309887</v>
      </c>
      <c r="U97" s="18">
        <v>71.5</v>
      </c>
      <c r="V97" s="20">
        <f t="shared" si="11"/>
        <v>1.4749397590361439</v>
      </c>
    </row>
    <row r="98" spans="1:22" x14ac:dyDescent="0.15">
      <c r="A98" s="6">
        <v>48.5</v>
      </c>
      <c r="B98" s="6">
        <v>96</v>
      </c>
      <c r="D98">
        <v>634.10870361328102</v>
      </c>
      <c r="E98">
        <v>541.34240722656295</v>
      </c>
      <c r="F98">
        <v>488.88095092773398</v>
      </c>
      <c r="G98">
        <v>480.89913940429699</v>
      </c>
      <c r="I98" s="7">
        <f t="shared" si="7"/>
        <v>145.22775268554705</v>
      </c>
      <c r="J98" s="7">
        <f t="shared" si="7"/>
        <v>60.443267822265966</v>
      </c>
      <c r="K98" s="7">
        <f t="shared" si="8"/>
        <v>102.91746520996088</v>
      </c>
      <c r="L98" s="8">
        <f t="shared" si="9"/>
        <v>1.7027117976577759</v>
      </c>
      <c r="M98" s="8">
        <f t="shared" si="12"/>
        <v>2.0930707199776855</v>
      </c>
      <c r="P98" s="6">
        <f t="shared" si="10"/>
        <v>0.45968492758649093</v>
      </c>
      <c r="U98" s="18">
        <v>72</v>
      </c>
      <c r="V98" s="20">
        <f t="shared" si="11"/>
        <v>1.5100243262484394</v>
      </c>
    </row>
    <row r="99" spans="1:22" x14ac:dyDescent="0.15">
      <c r="A99" s="6">
        <v>49</v>
      </c>
      <c r="B99" s="6">
        <v>97</v>
      </c>
      <c r="D99">
        <v>637.81494140625</v>
      </c>
      <c r="E99">
        <v>543.13458251953102</v>
      </c>
      <c r="F99">
        <v>489.98428344726602</v>
      </c>
      <c r="G99">
        <v>481.46133422851602</v>
      </c>
      <c r="I99" s="7">
        <f t="shared" si="7"/>
        <v>147.83065795898398</v>
      </c>
      <c r="J99" s="7">
        <f t="shared" si="7"/>
        <v>61.673248291015</v>
      </c>
      <c r="K99" s="7">
        <f t="shared" si="8"/>
        <v>104.65938415527347</v>
      </c>
      <c r="L99" s="8">
        <f t="shared" si="9"/>
        <v>1.6969980835356939</v>
      </c>
      <c r="M99" s="8">
        <f t="shared" si="12"/>
        <v>2.0913813246424069</v>
      </c>
      <c r="P99" s="6">
        <f t="shared" si="10"/>
        <v>0.37860017422372433</v>
      </c>
      <c r="U99" s="18">
        <v>72.5</v>
      </c>
      <c r="V99" s="20">
        <f t="shared" si="11"/>
        <v>1.4887196371719411</v>
      </c>
    </row>
    <row r="100" spans="1:22" x14ac:dyDescent="0.15">
      <c r="A100" s="6">
        <v>49.5</v>
      </c>
      <c r="B100" s="6">
        <v>98</v>
      </c>
      <c r="D100">
        <v>636.04504394531295</v>
      </c>
      <c r="E100">
        <v>542.77990722656295</v>
      </c>
      <c r="F100">
        <v>489.72302246093801</v>
      </c>
      <c r="G100">
        <v>481.10250854492199</v>
      </c>
      <c r="I100" s="7">
        <f t="shared" si="7"/>
        <v>146.32202148437494</v>
      </c>
      <c r="J100" s="7">
        <f t="shared" si="7"/>
        <v>61.677398681640966</v>
      </c>
      <c r="K100" s="7">
        <f t="shared" si="8"/>
        <v>103.14784240722628</v>
      </c>
      <c r="L100" s="8">
        <f t="shared" si="9"/>
        <v>1.6723766665264612</v>
      </c>
      <c r="M100" s="8">
        <f t="shared" si="12"/>
        <v>2.0707842264199776</v>
      </c>
      <c r="P100" s="6">
        <f t="shared" si="10"/>
        <v>-0.60998467295709946</v>
      </c>
      <c r="U100" s="18">
        <v>73</v>
      </c>
      <c r="V100" s="20">
        <f t="shared" si="11"/>
        <v>1.5051439218972735</v>
      </c>
    </row>
    <row r="101" spans="1:22" x14ac:dyDescent="0.15">
      <c r="A101" s="6">
        <v>50</v>
      </c>
      <c r="B101" s="6">
        <v>99</v>
      </c>
      <c r="D101">
        <v>635.80535888671898</v>
      </c>
      <c r="E101">
        <v>542.32330322265602</v>
      </c>
      <c r="F101">
        <v>488.68374633789102</v>
      </c>
      <c r="G101">
        <v>480.33773803710898</v>
      </c>
      <c r="I101" s="7">
        <f t="shared" si="7"/>
        <v>147.12161254882795</v>
      </c>
      <c r="J101" s="7">
        <f t="shared" si="7"/>
        <v>61.985565185547046</v>
      </c>
      <c r="K101" s="7">
        <f t="shared" si="8"/>
        <v>103.73171691894503</v>
      </c>
      <c r="L101" s="8">
        <f t="shared" si="9"/>
        <v>1.6734818277196539</v>
      </c>
      <c r="M101" s="8">
        <f t="shared" si="12"/>
        <v>2.0759137063999731</v>
      </c>
      <c r="P101" s="6">
        <f t="shared" si="10"/>
        <v>-0.36378852787978411</v>
      </c>
      <c r="U101" s="18">
        <v>73.5</v>
      </c>
      <c r="V101" s="20">
        <f t="shared" si="11"/>
        <v>1.4761703288398091</v>
      </c>
    </row>
    <row r="102" spans="1:22" x14ac:dyDescent="0.15">
      <c r="A102" s="6">
        <v>50.5</v>
      </c>
      <c r="B102" s="6">
        <v>100</v>
      </c>
      <c r="D102">
        <v>633.23645019531295</v>
      </c>
      <c r="E102">
        <v>540.92132568359398</v>
      </c>
      <c r="F102">
        <v>488.40719604492199</v>
      </c>
      <c r="G102">
        <v>479.96444702148398</v>
      </c>
      <c r="I102" s="7">
        <f t="shared" si="7"/>
        <v>144.82925415039097</v>
      </c>
      <c r="J102" s="7">
        <f t="shared" si="7"/>
        <v>60.95687866211</v>
      </c>
      <c r="K102" s="7">
        <f t="shared" si="8"/>
        <v>102.15943908691398</v>
      </c>
      <c r="L102" s="8">
        <f t="shared" si="9"/>
        <v>1.675929629750136</v>
      </c>
      <c r="M102" s="8">
        <f t="shared" si="12"/>
        <v>2.0823858272172586</v>
      </c>
      <c r="P102" s="6">
        <f t="shared" si="10"/>
        <v>-5.3150568105204216E-2</v>
      </c>
      <c r="U102" s="18">
        <v>74</v>
      </c>
      <c r="V102" s="20">
        <f t="shared" si="11"/>
        <v>1.4828025304097563</v>
      </c>
    </row>
    <row r="103" spans="1:22" x14ac:dyDescent="0.15">
      <c r="A103" s="6">
        <v>51</v>
      </c>
      <c r="B103" s="6">
        <v>101</v>
      </c>
      <c r="D103">
        <v>631.56842041015602</v>
      </c>
      <c r="E103">
        <v>539.81402587890602</v>
      </c>
      <c r="F103">
        <v>489.04092407226602</v>
      </c>
      <c r="G103">
        <v>480.13806152343801</v>
      </c>
      <c r="I103" s="7">
        <f t="shared" si="7"/>
        <v>142.52749633789</v>
      </c>
      <c r="J103" s="7">
        <f t="shared" si="7"/>
        <v>59.675964355468011</v>
      </c>
      <c r="K103" s="7">
        <f t="shared" si="8"/>
        <v>100.7543212890624</v>
      </c>
      <c r="L103" s="8">
        <f t="shared" si="9"/>
        <v>1.6883568179796067</v>
      </c>
      <c r="M103" s="8">
        <f t="shared" si="12"/>
        <v>2.0988373342335325</v>
      </c>
      <c r="P103" s="6">
        <f t="shared" si="10"/>
        <v>0.73646117107982867</v>
      </c>
      <c r="U103" s="18">
        <v>74.5</v>
      </c>
      <c r="V103" s="20">
        <f t="shared" si="11"/>
        <v>1.4907924997700213</v>
      </c>
    </row>
    <row r="104" spans="1:22" x14ac:dyDescent="0.15">
      <c r="A104" s="6">
        <v>51.5</v>
      </c>
      <c r="B104" s="6">
        <v>102</v>
      </c>
      <c r="D104">
        <v>634.67712402343795</v>
      </c>
      <c r="E104">
        <v>541.75988769531295</v>
      </c>
      <c r="F104">
        <v>489.62796020507801</v>
      </c>
      <c r="G104">
        <v>481.41091918945301</v>
      </c>
      <c r="I104" s="7">
        <f t="shared" si="7"/>
        <v>145.04916381835994</v>
      </c>
      <c r="J104" s="7">
        <f t="shared" si="7"/>
        <v>60.348968505859943</v>
      </c>
      <c r="K104" s="7">
        <f t="shared" si="8"/>
        <v>102.80488586425798</v>
      </c>
      <c r="L104" s="8">
        <f t="shared" si="9"/>
        <v>1.7035069266225409</v>
      </c>
      <c r="M104" s="8">
        <f t="shared" si="12"/>
        <v>2.1180117616632699</v>
      </c>
      <c r="P104" s="6">
        <f t="shared" si="10"/>
        <v>1.6567630604869998</v>
      </c>
      <c r="U104" s="18">
        <v>75</v>
      </c>
      <c r="V104" s="20">
        <f t="shared" si="11"/>
        <v>1.495603345140645</v>
      </c>
    </row>
    <row r="105" spans="1:22" x14ac:dyDescent="0.15">
      <c r="A105" s="6">
        <v>52</v>
      </c>
      <c r="B105" s="6">
        <v>103</v>
      </c>
      <c r="D105">
        <v>632.26422119140602</v>
      </c>
      <c r="E105">
        <v>540.58068847656295</v>
      </c>
      <c r="F105">
        <v>488.44439697265602</v>
      </c>
      <c r="G105">
        <v>480.44769287109398</v>
      </c>
      <c r="I105" s="7">
        <f t="shared" si="7"/>
        <v>143.81982421875</v>
      </c>
      <c r="J105" s="7">
        <f t="shared" si="7"/>
        <v>60.132995605468977</v>
      </c>
      <c r="K105" s="7">
        <f t="shared" si="8"/>
        <v>101.72672729492172</v>
      </c>
      <c r="L105" s="8">
        <f t="shared" si="9"/>
        <v>1.69169565345369</v>
      </c>
      <c r="M105" s="8">
        <f t="shared" si="12"/>
        <v>2.110224807281222</v>
      </c>
      <c r="P105" s="6">
        <f t="shared" si="10"/>
        <v>1.2830179326709834</v>
      </c>
      <c r="U105" s="18"/>
      <c r="V105" s="20"/>
    </row>
    <row r="106" spans="1:22" x14ac:dyDescent="0.15">
      <c r="A106" s="6">
        <v>52.5</v>
      </c>
      <c r="B106" s="6">
        <v>104</v>
      </c>
      <c r="D106">
        <v>631.87585449218795</v>
      </c>
      <c r="E106">
        <v>539.87585449218795</v>
      </c>
      <c r="F106">
        <v>488.64407348632801</v>
      </c>
      <c r="G106">
        <v>479.60479736328102</v>
      </c>
      <c r="I106" s="7">
        <f t="shared" si="7"/>
        <v>143.23178100585994</v>
      </c>
      <c r="J106" s="7">
        <f t="shared" si="7"/>
        <v>60.271057128906932</v>
      </c>
      <c r="K106" s="7">
        <f t="shared" si="8"/>
        <v>101.0420410156251</v>
      </c>
      <c r="L106" s="8">
        <f t="shared" si="9"/>
        <v>1.6764604078458045</v>
      </c>
      <c r="M106" s="8">
        <f t="shared" si="12"/>
        <v>2.0990138804601397</v>
      </c>
      <c r="P106" s="6">
        <f t="shared" si="10"/>
        <v>0.74493473966536883</v>
      </c>
    </row>
    <row r="107" spans="1:22" x14ac:dyDescent="0.15">
      <c r="A107" s="6">
        <v>53</v>
      </c>
      <c r="B107" s="6">
        <v>105</v>
      </c>
      <c r="D107">
        <v>635.15460205078102</v>
      </c>
      <c r="E107">
        <v>541.678955078125</v>
      </c>
      <c r="F107">
        <v>489.18395996093801</v>
      </c>
      <c r="G107">
        <v>480.41793823242199</v>
      </c>
      <c r="I107" s="7">
        <f t="shared" si="7"/>
        <v>145.97064208984301</v>
      </c>
      <c r="J107" s="7">
        <f t="shared" si="7"/>
        <v>61.261016845703011</v>
      </c>
      <c r="K107" s="7">
        <f t="shared" si="8"/>
        <v>103.0879302978509</v>
      </c>
      <c r="L107" s="8">
        <f t="shared" si="9"/>
        <v>1.682765575986056</v>
      </c>
      <c r="M107" s="8">
        <f t="shared" si="12"/>
        <v>2.1093433673871944</v>
      </c>
      <c r="P107" s="6">
        <f t="shared" si="10"/>
        <v>1.2407120644595366</v>
      </c>
    </row>
    <row r="108" spans="1:22" x14ac:dyDescent="0.15">
      <c r="A108" s="6">
        <v>53.5</v>
      </c>
      <c r="B108" s="6">
        <v>106</v>
      </c>
      <c r="D108">
        <v>636.58526611328102</v>
      </c>
      <c r="E108">
        <v>543.09729003906295</v>
      </c>
      <c r="F108">
        <v>489.49276733398398</v>
      </c>
      <c r="G108">
        <v>480.94500732421898</v>
      </c>
      <c r="I108" s="7">
        <f t="shared" si="7"/>
        <v>147.09249877929705</v>
      </c>
      <c r="J108" s="7">
        <f t="shared" si="7"/>
        <v>62.152282714843977</v>
      </c>
      <c r="K108" s="7">
        <f t="shared" si="8"/>
        <v>103.58590087890627</v>
      </c>
      <c r="L108" s="8">
        <f t="shared" si="9"/>
        <v>1.6666467642734963</v>
      </c>
      <c r="M108" s="8">
        <f t="shared" si="12"/>
        <v>2.0972488744614379</v>
      </c>
      <c r="P108" s="6">
        <f t="shared" si="10"/>
        <v>0.66022095296313521</v>
      </c>
    </row>
    <row r="109" spans="1:22" x14ac:dyDescent="0.15">
      <c r="A109" s="6">
        <v>54</v>
      </c>
      <c r="B109" s="6">
        <v>107</v>
      </c>
      <c r="D109">
        <v>638.21057128906295</v>
      </c>
      <c r="E109">
        <v>544.784912109375</v>
      </c>
      <c r="F109">
        <v>488.65274047851602</v>
      </c>
      <c r="G109">
        <v>480.12814331054699</v>
      </c>
      <c r="I109" s="7">
        <f t="shared" si="7"/>
        <v>149.55783081054693</v>
      </c>
      <c r="J109" s="7">
        <f t="shared" si="7"/>
        <v>64.656768798828011</v>
      </c>
      <c r="K109" s="7">
        <f t="shared" si="8"/>
        <v>104.29809265136733</v>
      </c>
      <c r="L109" s="8">
        <f t="shared" si="9"/>
        <v>1.6131040042517228</v>
      </c>
      <c r="M109" s="8">
        <f t="shared" si="12"/>
        <v>2.0477304332264676</v>
      </c>
      <c r="P109" s="6">
        <f t="shared" si="10"/>
        <v>-1.7164818297423421</v>
      </c>
    </row>
    <row r="110" spans="1:22" x14ac:dyDescent="0.15">
      <c r="A110" s="6">
        <v>54.5</v>
      </c>
      <c r="B110" s="6">
        <v>108</v>
      </c>
      <c r="D110">
        <v>648.20648193359398</v>
      </c>
      <c r="E110">
        <v>547.88677978515602</v>
      </c>
      <c r="F110">
        <v>488.65936279296898</v>
      </c>
      <c r="G110">
        <v>480.17816162109398</v>
      </c>
      <c r="I110" s="7">
        <f t="shared" si="7"/>
        <v>159.547119140625</v>
      </c>
      <c r="J110" s="7">
        <f t="shared" si="7"/>
        <v>67.708618164062045</v>
      </c>
      <c r="K110" s="7">
        <f t="shared" si="8"/>
        <v>112.15108642578157</v>
      </c>
      <c r="L110" s="8">
        <f t="shared" si="9"/>
        <v>1.6563783085047277</v>
      </c>
      <c r="M110" s="8">
        <f t="shared" si="12"/>
        <v>2.0950290562662759</v>
      </c>
      <c r="P110" s="6">
        <f t="shared" si="10"/>
        <v>0.55367785608923714</v>
      </c>
    </row>
    <row r="111" spans="1:22" x14ac:dyDescent="0.15">
      <c r="A111" s="6">
        <v>55</v>
      </c>
      <c r="B111" s="6">
        <v>109</v>
      </c>
      <c r="D111">
        <v>644.73126220703102</v>
      </c>
      <c r="E111">
        <v>547.20007324218795</v>
      </c>
      <c r="F111">
        <v>489.04629516601602</v>
      </c>
      <c r="G111">
        <v>480.51507568359398</v>
      </c>
      <c r="I111" s="7">
        <f t="shared" si="7"/>
        <v>155.684967041015</v>
      </c>
      <c r="J111" s="7">
        <f t="shared" si="7"/>
        <v>66.684997558593977</v>
      </c>
      <c r="K111" s="7">
        <f t="shared" si="8"/>
        <v>109.00546874999921</v>
      </c>
      <c r="L111" s="8">
        <f t="shared" si="9"/>
        <v>1.6346325671560471</v>
      </c>
      <c r="M111" s="8">
        <f t="shared" si="12"/>
        <v>2.0773076337043985</v>
      </c>
      <c r="P111" s="6">
        <f t="shared" si="10"/>
        <v>-0.29688515166895391</v>
      </c>
    </row>
    <row r="112" spans="1:22" x14ac:dyDescent="0.15">
      <c r="A112" s="6">
        <v>55.5</v>
      </c>
      <c r="B112" s="6">
        <v>110</v>
      </c>
      <c r="D112">
        <v>640.64074707031295</v>
      </c>
      <c r="E112">
        <v>546.40338134765602</v>
      </c>
      <c r="F112">
        <v>488.615966796875</v>
      </c>
      <c r="G112">
        <v>480.39312744140602</v>
      </c>
      <c r="I112" s="7">
        <f t="shared" si="7"/>
        <v>152.02478027343795</v>
      </c>
      <c r="J112" s="7">
        <f t="shared" si="7"/>
        <v>66.01025390625</v>
      </c>
      <c r="K112" s="7">
        <f t="shared" si="8"/>
        <v>105.81760253906296</v>
      </c>
      <c r="L112" s="8">
        <f t="shared" si="9"/>
        <v>1.60304795508511</v>
      </c>
      <c r="M112" s="8">
        <f t="shared" si="12"/>
        <v>2.0497473404202644</v>
      </c>
      <c r="P112" s="6">
        <f t="shared" si="10"/>
        <v>-1.6196777135301741</v>
      </c>
    </row>
    <row r="113" spans="1:16" x14ac:dyDescent="0.15">
      <c r="A113" s="6">
        <v>56</v>
      </c>
      <c r="B113" s="6">
        <v>111</v>
      </c>
      <c r="D113">
        <v>641.91589355468795</v>
      </c>
      <c r="E113">
        <v>546.268310546875</v>
      </c>
      <c r="F113">
        <v>488.33898925781301</v>
      </c>
      <c r="G113">
        <v>480.15957641601602</v>
      </c>
      <c r="I113" s="7">
        <f t="shared" si="7"/>
        <v>153.57690429687494</v>
      </c>
      <c r="J113" s="7">
        <f t="shared" si="7"/>
        <v>66.108734130858977</v>
      </c>
      <c r="K113" s="7">
        <f t="shared" si="8"/>
        <v>107.30079040527366</v>
      </c>
      <c r="L113" s="8">
        <f t="shared" si="9"/>
        <v>1.6230955230949822</v>
      </c>
      <c r="M113" s="8">
        <f t="shared" si="12"/>
        <v>2.0738192272169398</v>
      </c>
      <c r="P113" s="6">
        <f t="shared" si="10"/>
        <v>-0.46431581384609705</v>
      </c>
    </row>
    <row r="114" spans="1:16" x14ac:dyDescent="0.15">
      <c r="A114" s="6">
        <v>56.5</v>
      </c>
      <c r="B114" s="6">
        <v>112</v>
      </c>
      <c r="D114">
        <v>641.519775390625</v>
      </c>
      <c r="E114">
        <v>545.49249267578102</v>
      </c>
      <c r="F114">
        <v>487.708984375</v>
      </c>
      <c r="G114">
        <v>479.30838012695301</v>
      </c>
      <c r="I114" s="7">
        <f t="shared" si="7"/>
        <v>153.810791015625</v>
      </c>
      <c r="J114" s="7">
        <f t="shared" si="7"/>
        <v>66.184112548828011</v>
      </c>
      <c r="K114" s="7">
        <f t="shared" si="8"/>
        <v>107.48191223144539</v>
      </c>
      <c r="L114" s="8">
        <f t="shared" si="9"/>
        <v>1.623983582950508</v>
      </c>
      <c r="M114" s="8">
        <f t="shared" si="12"/>
        <v>2.0787316058592689</v>
      </c>
      <c r="P114" s="6">
        <f t="shared" si="10"/>
        <v>-0.22853973330418156</v>
      </c>
    </row>
    <row r="115" spans="1:16" x14ac:dyDescent="0.15">
      <c r="A115" s="6">
        <v>57</v>
      </c>
      <c r="B115" s="6">
        <v>113</v>
      </c>
      <c r="D115">
        <v>640.95587158203102</v>
      </c>
      <c r="E115">
        <v>546.08367919921898</v>
      </c>
      <c r="F115">
        <v>488.300537109375</v>
      </c>
      <c r="G115">
        <v>479.94128417968801</v>
      </c>
      <c r="I115" s="7">
        <f t="shared" si="7"/>
        <v>152.65533447265602</v>
      </c>
      <c r="J115" s="7">
        <f t="shared" si="7"/>
        <v>66.142395019530966</v>
      </c>
      <c r="K115" s="7">
        <f t="shared" si="8"/>
        <v>106.35565795898435</v>
      </c>
      <c r="L115" s="8">
        <f t="shared" si="9"/>
        <v>1.6079801453754274</v>
      </c>
      <c r="M115" s="8">
        <f t="shared" si="12"/>
        <v>2.0667524870709917</v>
      </c>
      <c r="P115" s="6">
        <f t="shared" si="10"/>
        <v>-0.80349331117148204</v>
      </c>
    </row>
    <row r="116" spans="1:16" x14ac:dyDescent="0.15">
      <c r="A116" s="6">
        <v>57.5</v>
      </c>
      <c r="B116" s="6">
        <v>114</v>
      </c>
      <c r="D116">
        <v>640.94769287109398</v>
      </c>
      <c r="E116">
        <v>545.70397949218795</v>
      </c>
      <c r="F116">
        <v>488.34848022460898</v>
      </c>
      <c r="G116">
        <v>479.91525268554699</v>
      </c>
      <c r="I116" s="7">
        <f t="shared" si="7"/>
        <v>152.599212646485</v>
      </c>
      <c r="J116" s="7">
        <f t="shared" si="7"/>
        <v>65.788726806640966</v>
      </c>
      <c r="K116" s="7">
        <f t="shared" si="8"/>
        <v>106.54710388183634</v>
      </c>
      <c r="L116" s="8">
        <f t="shared" si="9"/>
        <v>1.6195343648310436</v>
      </c>
      <c r="M116" s="8">
        <f t="shared" si="12"/>
        <v>2.0823310253134109</v>
      </c>
      <c r="P116" s="6">
        <f t="shared" si="10"/>
        <v>-5.5780857632180804E-2</v>
      </c>
    </row>
    <row r="117" spans="1:16" x14ac:dyDescent="0.15">
      <c r="A117" s="6">
        <v>58</v>
      </c>
      <c r="B117" s="6">
        <v>115</v>
      </c>
      <c r="D117">
        <v>639.90948486328102</v>
      </c>
      <c r="E117">
        <v>545.75537109375</v>
      </c>
      <c r="F117">
        <v>487.58123779296898</v>
      </c>
      <c r="G117">
        <v>479.11367797851602</v>
      </c>
      <c r="I117" s="7">
        <f t="shared" si="7"/>
        <v>152.32824707031205</v>
      </c>
      <c r="J117" s="7">
        <f t="shared" si="7"/>
        <v>66.641693115233977</v>
      </c>
      <c r="K117" s="7">
        <f t="shared" si="8"/>
        <v>105.67906188964827</v>
      </c>
      <c r="L117" s="8">
        <f t="shared" si="9"/>
        <v>1.5857799667081167</v>
      </c>
      <c r="M117" s="8">
        <f t="shared" si="12"/>
        <v>2.0526009459772872</v>
      </c>
      <c r="P117" s="6">
        <f t="shared" si="10"/>
        <v>-1.4827151577837678</v>
      </c>
    </row>
    <row r="118" spans="1:16" x14ac:dyDescent="0.15">
      <c r="A118" s="6">
        <v>58.5</v>
      </c>
      <c r="B118" s="6">
        <v>116</v>
      </c>
      <c r="D118">
        <v>640.24237060546898</v>
      </c>
      <c r="E118">
        <v>546.08050537109398</v>
      </c>
      <c r="F118">
        <v>487.19717407226602</v>
      </c>
      <c r="G118">
        <v>478.87930297851602</v>
      </c>
      <c r="I118" s="7">
        <f t="shared" si="7"/>
        <v>153.04519653320295</v>
      </c>
      <c r="J118" s="7">
        <f t="shared" si="7"/>
        <v>67.201202392577954</v>
      </c>
      <c r="K118" s="7">
        <f t="shared" si="8"/>
        <v>106.00435485839839</v>
      </c>
      <c r="L118" s="8">
        <f t="shared" si="9"/>
        <v>1.5774175324890622</v>
      </c>
      <c r="M118" s="8">
        <f t="shared" si="12"/>
        <v>2.0482628305450357</v>
      </c>
      <c r="P118" s="6">
        <f t="shared" si="10"/>
        <v>-1.6909287194870875</v>
      </c>
    </row>
    <row r="119" spans="1:16" x14ac:dyDescent="0.15">
      <c r="A119" s="6">
        <v>59</v>
      </c>
      <c r="B119" s="6">
        <v>117</v>
      </c>
      <c r="D119">
        <v>637.29193115234398</v>
      </c>
      <c r="E119">
        <v>544.57751464843795</v>
      </c>
      <c r="F119">
        <v>488.68539428710898</v>
      </c>
      <c r="G119">
        <v>480.24554443359398</v>
      </c>
      <c r="I119" s="7">
        <f t="shared" si="7"/>
        <v>148.606536865235</v>
      </c>
      <c r="J119" s="7">
        <f t="shared" si="7"/>
        <v>64.331970214843977</v>
      </c>
      <c r="K119" s="7">
        <f t="shared" si="8"/>
        <v>103.57415771484422</v>
      </c>
      <c r="L119" s="8">
        <f t="shared" si="9"/>
        <v>1.6099951139215303</v>
      </c>
      <c r="M119" s="8">
        <f t="shared" si="12"/>
        <v>2.0848647307643073</v>
      </c>
      <c r="P119" s="6">
        <f t="shared" si="10"/>
        <v>6.5827671342455513E-2</v>
      </c>
    </row>
    <row r="120" spans="1:16" x14ac:dyDescent="0.15">
      <c r="A120" s="6">
        <v>59.5</v>
      </c>
      <c r="B120" s="6">
        <v>118</v>
      </c>
      <c r="D120">
        <v>640.97955322265602</v>
      </c>
      <c r="E120">
        <v>544.67028808593795</v>
      </c>
      <c r="F120">
        <v>488.29971313476602</v>
      </c>
      <c r="G120">
        <v>479.86935424804699</v>
      </c>
      <c r="I120" s="7">
        <f t="shared" si="7"/>
        <v>152.67984008789</v>
      </c>
      <c r="J120" s="7">
        <f t="shared" si="7"/>
        <v>64.800933837890966</v>
      </c>
      <c r="K120" s="7">
        <f t="shared" si="8"/>
        <v>107.31918640136632</v>
      </c>
      <c r="L120" s="8">
        <f t="shared" si="9"/>
        <v>1.6561364172596802</v>
      </c>
      <c r="M120" s="8">
        <f t="shared" si="12"/>
        <v>2.1350303528892605</v>
      </c>
      <c r="P120" s="6">
        <f t="shared" si="10"/>
        <v>2.4735927529364883</v>
      </c>
    </row>
    <row r="121" spans="1:16" x14ac:dyDescent="0.15">
      <c r="A121" s="6">
        <v>60</v>
      </c>
      <c r="B121" s="6">
        <v>119</v>
      </c>
      <c r="D121">
        <v>642.149169921875</v>
      </c>
      <c r="E121">
        <v>545.27014160156295</v>
      </c>
      <c r="F121">
        <v>487.67135620117199</v>
      </c>
      <c r="G121">
        <v>479.30551147460898</v>
      </c>
      <c r="I121" s="7">
        <f t="shared" si="7"/>
        <v>154.47781372070301</v>
      </c>
      <c r="J121" s="7">
        <f t="shared" si="7"/>
        <v>65.964630126953978</v>
      </c>
      <c r="K121" s="7">
        <f t="shared" si="8"/>
        <v>108.30257263183523</v>
      </c>
      <c r="L121" s="8">
        <f t="shared" si="9"/>
        <v>1.6418279375386271</v>
      </c>
      <c r="M121" s="8">
        <f t="shared" si="12"/>
        <v>2.1247461919550101</v>
      </c>
      <c r="P121" s="6">
        <f t="shared" si="10"/>
        <v>1.9799909088428516</v>
      </c>
    </row>
    <row r="122" spans="1:16" x14ac:dyDescent="0.15">
      <c r="A122" s="6">
        <v>60.5</v>
      </c>
      <c r="B122" s="6">
        <v>120</v>
      </c>
      <c r="D122">
        <v>642.30010986328102</v>
      </c>
      <c r="E122">
        <v>545.65118408203102</v>
      </c>
      <c r="F122">
        <v>488.09176635742199</v>
      </c>
      <c r="G122">
        <v>480.06781005859398</v>
      </c>
      <c r="I122" s="7">
        <f t="shared" si="7"/>
        <v>154.20834350585903</v>
      </c>
      <c r="J122" s="7">
        <f t="shared" si="7"/>
        <v>65.583374023437045</v>
      </c>
      <c r="K122" s="7">
        <f t="shared" si="8"/>
        <v>108.29998168945311</v>
      </c>
      <c r="L122" s="8">
        <f t="shared" si="9"/>
        <v>1.6513328766944919</v>
      </c>
      <c r="M122" s="8">
        <f t="shared" si="12"/>
        <v>2.1382754498976784</v>
      </c>
      <c r="P122" s="6">
        <f t="shared" si="10"/>
        <v>2.6293454563275098</v>
      </c>
    </row>
    <row r="123" spans="1:16" x14ac:dyDescent="0.15">
      <c r="A123" s="6">
        <v>61</v>
      </c>
      <c r="B123" s="6">
        <v>121</v>
      </c>
      <c r="D123">
        <v>643.00543212890602</v>
      </c>
      <c r="E123">
        <v>547.18145751953102</v>
      </c>
      <c r="F123">
        <v>488.34808349609398</v>
      </c>
      <c r="G123">
        <v>479.77468872070301</v>
      </c>
      <c r="I123" s="7">
        <f t="shared" si="7"/>
        <v>154.65734863281205</v>
      </c>
      <c r="J123" s="7">
        <f t="shared" si="7"/>
        <v>67.406768798828011</v>
      </c>
      <c r="K123" s="7">
        <f t="shared" si="8"/>
        <v>107.47261047363244</v>
      </c>
      <c r="L123" s="8">
        <f t="shared" si="9"/>
        <v>1.5943889966655849</v>
      </c>
      <c r="M123" s="8">
        <f t="shared" si="12"/>
        <v>2.0853558886555743</v>
      </c>
      <c r="P123" s="6">
        <f t="shared" si="10"/>
        <v>8.9401440988854997E-2</v>
      </c>
    </row>
    <row r="124" spans="1:16" x14ac:dyDescent="0.15">
      <c r="A124" s="6">
        <v>61.5</v>
      </c>
      <c r="B124" s="6">
        <v>122</v>
      </c>
      <c r="D124">
        <v>640.71032714843795</v>
      </c>
      <c r="E124">
        <v>545.526123046875</v>
      </c>
      <c r="F124">
        <v>486.85531616210898</v>
      </c>
      <c r="G124">
        <v>479.13723754882801</v>
      </c>
      <c r="I124" s="7">
        <f t="shared" si="7"/>
        <v>153.85501098632898</v>
      </c>
      <c r="J124" s="7">
        <f t="shared" si="7"/>
        <v>66.388885498046989</v>
      </c>
      <c r="K124" s="7">
        <f t="shared" si="8"/>
        <v>107.38279113769609</v>
      </c>
      <c r="L124" s="8">
        <f t="shared" si="9"/>
        <v>1.617481455398962</v>
      </c>
      <c r="M124" s="8">
        <f t="shared" si="12"/>
        <v>2.1124726661757549</v>
      </c>
      <c r="P124" s="6">
        <f t="shared" si="10"/>
        <v>1.3909068798293762</v>
      </c>
    </row>
    <row r="125" spans="1:16" x14ac:dyDescent="0.15">
      <c r="A125" s="6">
        <v>62</v>
      </c>
      <c r="B125" s="6">
        <v>123</v>
      </c>
      <c r="D125">
        <v>639.91589355468795</v>
      </c>
      <c r="E125">
        <v>544.83312988281295</v>
      </c>
      <c r="F125">
        <v>488.176513671875</v>
      </c>
      <c r="G125">
        <v>480.19015502929699</v>
      </c>
      <c r="I125" s="7">
        <f t="shared" si="7"/>
        <v>151.73937988281295</v>
      </c>
      <c r="J125" s="7">
        <f t="shared" si="7"/>
        <v>64.642974853515966</v>
      </c>
      <c r="K125" s="7">
        <f t="shared" si="8"/>
        <v>106.48929748535178</v>
      </c>
      <c r="L125" s="8">
        <f t="shared" si="9"/>
        <v>1.6473452486780127</v>
      </c>
      <c r="M125" s="8">
        <f t="shared" si="12"/>
        <v>2.1463607782416085</v>
      </c>
      <c r="P125" s="6">
        <f t="shared" si="10"/>
        <v>3.0174114352811348</v>
      </c>
    </row>
    <row r="126" spans="1:16" x14ac:dyDescent="0.15">
      <c r="A126" s="6">
        <v>62.5</v>
      </c>
      <c r="B126" s="6">
        <v>124</v>
      </c>
      <c r="D126">
        <v>637.63616943359398</v>
      </c>
      <c r="E126">
        <v>544.268310546875</v>
      </c>
      <c r="F126">
        <v>487.86566162109398</v>
      </c>
      <c r="G126">
        <v>479.47952270507801</v>
      </c>
      <c r="I126" s="7">
        <f t="shared" si="7"/>
        <v>149.7705078125</v>
      </c>
      <c r="J126" s="7">
        <f t="shared" si="7"/>
        <v>64.788787841796989</v>
      </c>
      <c r="K126" s="7">
        <f t="shared" si="8"/>
        <v>104.41835632324211</v>
      </c>
      <c r="L126" s="8">
        <f t="shared" si="9"/>
        <v>1.6116732509059077</v>
      </c>
      <c r="M126" s="8">
        <f t="shared" si="12"/>
        <v>2.1147130992563068</v>
      </c>
      <c r="P126" s="6">
        <f t="shared" si="10"/>
        <v>1.4984394152689737</v>
      </c>
    </row>
    <row r="127" spans="1:16" x14ac:dyDescent="0.15">
      <c r="A127" s="6">
        <v>63</v>
      </c>
      <c r="B127" s="6">
        <v>125</v>
      </c>
      <c r="D127">
        <v>635.40521240234398</v>
      </c>
      <c r="E127">
        <v>543.41339111328102</v>
      </c>
      <c r="F127">
        <v>487.35055541992199</v>
      </c>
      <c r="G127">
        <v>478.78421020507801</v>
      </c>
      <c r="I127" s="7">
        <f t="shared" si="7"/>
        <v>148.05465698242199</v>
      </c>
      <c r="J127" s="7">
        <f t="shared" si="7"/>
        <v>64.629180908203011</v>
      </c>
      <c r="K127" s="7">
        <f t="shared" si="8"/>
        <v>102.81423034667989</v>
      </c>
      <c r="L127" s="8">
        <f t="shared" si="9"/>
        <v>1.5908329473139009</v>
      </c>
      <c r="M127" s="8">
        <f t="shared" si="12"/>
        <v>2.0978971144511034</v>
      </c>
      <c r="P127" s="6">
        <f t="shared" si="10"/>
        <v>0.69133408473536118</v>
      </c>
    </row>
    <row r="128" spans="1:16" x14ac:dyDescent="0.15">
      <c r="A128" s="6">
        <v>63.5</v>
      </c>
      <c r="B128" s="6">
        <v>126</v>
      </c>
      <c r="D128">
        <v>636.10504150390602</v>
      </c>
      <c r="E128">
        <v>543.92132568359398</v>
      </c>
      <c r="F128">
        <v>488.15377807617199</v>
      </c>
      <c r="G128">
        <v>480.30010986328102</v>
      </c>
      <c r="I128" s="7">
        <f t="shared" si="7"/>
        <v>147.95126342773403</v>
      </c>
      <c r="J128" s="7">
        <f t="shared" si="7"/>
        <v>63.621215820312955</v>
      </c>
      <c r="K128" s="7">
        <f t="shared" si="8"/>
        <v>103.41641235351497</v>
      </c>
      <c r="L128" s="8">
        <f t="shared" si="9"/>
        <v>1.6255019810623648</v>
      </c>
      <c r="M128" s="8">
        <f t="shared" si="12"/>
        <v>2.1365904669863705</v>
      </c>
      <c r="P128" s="6">
        <f t="shared" si="10"/>
        <v>2.5484724830625809</v>
      </c>
    </row>
    <row r="129" spans="1:16" x14ac:dyDescent="0.15">
      <c r="A129" s="6">
        <v>64</v>
      </c>
      <c r="B129" s="6">
        <v>127</v>
      </c>
      <c r="D129">
        <v>636.4970703125</v>
      </c>
      <c r="E129">
        <v>544.21099853515602</v>
      </c>
      <c r="F129">
        <v>486.74990844726602</v>
      </c>
      <c r="G129">
        <v>478.73336791992199</v>
      </c>
      <c r="I129" s="7">
        <f t="shared" si="7"/>
        <v>149.74716186523398</v>
      </c>
      <c r="J129" s="7">
        <f t="shared" si="7"/>
        <v>65.477630615234034</v>
      </c>
      <c r="K129" s="7">
        <f t="shared" si="8"/>
        <v>103.91282043457016</v>
      </c>
      <c r="L129" s="8">
        <f t="shared" si="9"/>
        <v>1.5869972608690242</v>
      </c>
      <c r="M129" s="8">
        <f t="shared" si="12"/>
        <v>2.1021100655798328</v>
      </c>
      <c r="P129" s="6">
        <f t="shared" si="10"/>
        <v>0.89354022090069385</v>
      </c>
    </row>
    <row r="130" spans="1:16" x14ac:dyDescent="0.15">
      <c r="A130" s="6">
        <v>64.5</v>
      </c>
      <c r="B130" s="6">
        <v>128</v>
      </c>
      <c r="D130">
        <v>635.31286621093795</v>
      </c>
      <c r="E130">
        <v>544.92858886718795</v>
      </c>
      <c r="F130">
        <v>487.11245727539102</v>
      </c>
      <c r="G130">
        <v>479.03472900390602</v>
      </c>
      <c r="I130" s="7">
        <f t="shared" ref="I130:J152" si="13">D130-F130</f>
        <v>148.20040893554693</v>
      </c>
      <c r="J130" s="7">
        <f t="shared" si="13"/>
        <v>65.893859863281932</v>
      </c>
      <c r="K130" s="7">
        <f t="shared" ref="K130:K152" si="14">I130-0.7*J130</f>
        <v>102.07470703124957</v>
      </c>
      <c r="L130" s="8">
        <f t="shared" ref="L130:L152" si="15">K130/J130</f>
        <v>1.549077671926284</v>
      </c>
      <c r="M130" s="8">
        <f t="shared" si="12"/>
        <v>2.0682147954238959</v>
      </c>
      <c r="P130" s="6">
        <f t="shared" si="10"/>
        <v>-0.7333078965089056</v>
      </c>
    </row>
    <row r="131" spans="1:16" x14ac:dyDescent="0.15">
      <c r="A131" s="6">
        <v>65</v>
      </c>
      <c r="B131" s="6">
        <v>129</v>
      </c>
      <c r="D131">
        <v>634.8017578125</v>
      </c>
      <c r="E131">
        <v>543.99182128906295</v>
      </c>
      <c r="F131">
        <v>486.13229370117199</v>
      </c>
      <c r="G131">
        <v>478.75030517578102</v>
      </c>
      <c r="I131" s="7">
        <f t="shared" si="13"/>
        <v>148.66946411132801</v>
      </c>
      <c r="J131" s="7">
        <f t="shared" si="13"/>
        <v>65.241516113281932</v>
      </c>
      <c r="K131" s="7">
        <f t="shared" si="14"/>
        <v>103.00040283203066</v>
      </c>
      <c r="L131" s="8">
        <f t="shared" si="15"/>
        <v>1.5787555067418448</v>
      </c>
      <c r="M131" s="8">
        <f t="shared" si="12"/>
        <v>2.1019169490262599</v>
      </c>
      <c r="P131" s="6">
        <f t="shared" si="10"/>
        <v>0.88427133765605992</v>
      </c>
    </row>
    <row r="132" spans="1:16" x14ac:dyDescent="0.15">
      <c r="A132" s="6">
        <v>65.5</v>
      </c>
      <c r="B132" s="6">
        <v>130</v>
      </c>
      <c r="D132">
        <v>632.43792724609398</v>
      </c>
      <c r="E132">
        <v>542.54254150390602</v>
      </c>
      <c r="F132">
        <v>486.67092895507801</v>
      </c>
      <c r="G132">
        <v>478.37701416015602</v>
      </c>
      <c r="I132" s="7">
        <f t="shared" si="13"/>
        <v>145.76699829101597</v>
      </c>
      <c r="J132" s="7">
        <f t="shared" si="13"/>
        <v>64.16552734375</v>
      </c>
      <c r="K132" s="7">
        <f t="shared" si="14"/>
        <v>100.85112915039096</v>
      </c>
      <c r="L132" s="8">
        <f t="shared" si="15"/>
        <v>1.5717338160428023</v>
      </c>
      <c r="M132" s="8">
        <f t="shared" si="12"/>
        <v>2.0989195771140206</v>
      </c>
      <c r="P132" s="6">
        <f t="shared" si="10"/>
        <v>0.74040852640925481</v>
      </c>
    </row>
    <row r="133" spans="1:16" x14ac:dyDescent="0.15">
      <c r="A133" s="6">
        <v>66</v>
      </c>
      <c r="B133" s="6">
        <v>131</v>
      </c>
      <c r="D133">
        <v>629.96453857421898</v>
      </c>
      <c r="E133">
        <v>541.93634033203102</v>
      </c>
      <c r="F133">
        <v>487.8759765625</v>
      </c>
      <c r="G133">
        <v>479.80075073242199</v>
      </c>
      <c r="I133" s="7">
        <f t="shared" si="13"/>
        <v>142.08856201171898</v>
      </c>
      <c r="J133" s="7">
        <f t="shared" si="13"/>
        <v>62.135589599609034</v>
      </c>
      <c r="K133" s="7">
        <f t="shared" si="14"/>
        <v>98.593649291992648</v>
      </c>
      <c r="L133" s="8">
        <f t="shared" si="15"/>
        <v>1.5867500401511119</v>
      </c>
      <c r="M133" s="8">
        <f t="shared" si="12"/>
        <v>2.1179601200091334</v>
      </c>
      <c r="P133" s="6">
        <f t="shared" si="10"/>
        <v>1.6542844513056776</v>
      </c>
    </row>
    <row r="134" spans="1:16" x14ac:dyDescent="0.15">
      <c r="A134" s="6">
        <v>66.5</v>
      </c>
      <c r="B134" s="6">
        <v>132</v>
      </c>
      <c r="D134">
        <v>623.97906494140602</v>
      </c>
      <c r="E134">
        <v>539.10778808593795</v>
      </c>
      <c r="F134">
        <v>485.98965454101602</v>
      </c>
      <c r="G134">
        <v>478.65646362304699</v>
      </c>
      <c r="I134" s="7">
        <f t="shared" si="13"/>
        <v>137.98941040039</v>
      </c>
      <c r="J134" s="7">
        <f t="shared" si="13"/>
        <v>60.451324462890966</v>
      </c>
      <c r="K134" s="7">
        <f t="shared" si="14"/>
        <v>95.673483276366326</v>
      </c>
      <c r="L134" s="8">
        <f t="shared" si="15"/>
        <v>1.5826532193698595</v>
      </c>
      <c r="M134" s="8">
        <f t="shared" si="12"/>
        <v>2.1178876180146844</v>
      </c>
      <c r="P134" s="6">
        <f t="shared" ref="P134:P152" si="16">(M134-$O$2)/$O$2*100</f>
        <v>1.6508046226264808</v>
      </c>
    </row>
    <row r="135" spans="1:16" x14ac:dyDescent="0.15">
      <c r="A135" s="6">
        <v>67</v>
      </c>
      <c r="B135" s="6">
        <v>133</v>
      </c>
      <c r="D135">
        <v>622.814453125</v>
      </c>
      <c r="E135">
        <v>538.78082275390602</v>
      </c>
      <c r="F135">
        <v>487.58453369140602</v>
      </c>
      <c r="G135">
        <v>479.64324951171898</v>
      </c>
      <c r="I135" s="7">
        <f t="shared" si="13"/>
        <v>135.22991943359398</v>
      </c>
      <c r="J135" s="7">
        <f t="shared" si="13"/>
        <v>59.137573242187045</v>
      </c>
      <c r="K135" s="7">
        <f t="shared" si="14"/>
        <v>93.83361816406304</v>
      </c>
      <c r="L135" s="8">
        <f t="shared" si="15"/>
        <v>1.586700519140086</v>
      </c>
      <c r="M135" s="8">
        <f t="shared" si="12"/>
        <v>2.1259592365717142</v>
      </c>
      <c r="P135" s="6">
        <f t="shared" si="16"/>
        <v>2.0382125823076112</v>
      </c>
    </row>
    <row r="136" spans="1:16" x14ac:dyDescent="0.15">
      <c r="A136" s="6">
        <v>67.5</v>
      </c>
      <c r="B136" s="6">
        <v>134</v>
      </c>
      <c r="D136">
        <v>622.26281738281295</v>
      </c>
      <c r="E136">
        <v>538.65301513671898</v>
      </c>
      <c r="F136">
        <v>487.13931274414102</v>
      </c>
      <c r="G136">
        <v>478.23562622070301</v>
      </c>
      <c r="I136" s="7">
        <f t="shared" si="13"/>
        <v>135.12350463867193</v>
      </c>
      <c r="J136" s="7">
        <f t="shared" si="13"/>
        <v>60.417388916015966</v>
      </c>
      <c r="K136" s="7">
        <f t="shared" si="14"/>
        <v>92.831332397460756</v>
      </c>
      <c r="L136" s="8">
        <f t="shared" si="15"/>
        <v>1.5365002371503051</v>
      </c>
      <c r="M136" s="8">
        <f t="shared" si="12"/>
        <v>2.0797832733687365</v>
      </c>
      <c r="P136" s="6">
        <f t="shared" si="16"/>
        <v>-0.17806356656920266</v>
      </c>
    </row>
    <row r="137" spans="1:16" x14ac:dyDescent="0.15">
      <c r="A137" s="6">
        <v>68</v>
      </c>
      <c r="B137" s="6">
        <v>135</v>
      </c>
      <c r="D137">
        <v>619.321533203125</v>
      </c>
      <c r="E137">
        <v>536.78674316406295</v>
      </c>
      <c r="F137">
        <v>487.00866699218801</v>
      </c>
      <c r="G137">
        <v>478.72839355468801</v>
      </c>
      <c r="I137" s="7">
        <f t="shared" si="13"/>
        <v>132.31286621093699</v>
      </c>
      <c r="J137" s="7">
        <f t="shared" si="13"/>
        <v>58.058349609374943</v>
      </c>
      <c r="K137" s="7">
        <f t="shared" si="14"/>
        <v>91.67202148437454</v>
      </c>
      <c r="L137" s="8">
        <f t="shared" si="15"/>
        <v>1.5789636133503155</v>
      </c>
      <c r="M137" s="8">
        <f t="shared" si="12"/>
        <v>2.1262709683555499</v>
      </c>
      <c r="P137" s="6">
        <f t="shared" si="16"/>
        <v>2.0531745596966902</v>
      </c>
    </row>
    <row r="138" spans="1:16" x14ac:dyDescent="0.15">
      <c r="A138" s="6">
        <v>68.5</v>
      </c>
      <c r="B138" s="6">
        <v>136</v>
      </c>
      <c r="D138">
        <v>621.023193359375</v>
      </c>
      <c r="E138">
        <v>539.02819824218795</v>
      </c>
      <c r="F138">
        <v>487.68829345703102</v>
      </c>
      <c r="G138">
        <v>479.51260375976602</v>
      </c>
      <c r="I138" s="7">
        <f t="shared" si="13"/>
        <v>133.33489990234398</v>
      </c>
      <c r="J138" s="7">
        <f t="shared" si="13"/>
        <v>59.515594482421932</v>
      </c>
      <c r="K138" s="7">
        <f t="shared" si="14"/>
        <v>91.673983764648625</v>
      </c>
      <c r="L138" s="8">
        <f t="shared" si="15"/>
        <v>1.5403355131019443</v>
      </c>
      <c r="M138" s="8">
        <f t="shared" si="12"/>
        <v>2.0916671868939818</v>
      </c>
      <c r="P138" s="6">
        <f t="shared" si="16"/>
        <v>0.39232050935230078</v>
      </c>
    </row>
    <row r="139" spans="1:16" x14ac:dyDescent="0.15">
      <c r="A139" s="6">
        <v>69</v>
      </c>
      <c r="B139" s="6">
        <v>137</v>
      </c>
      <c r="D139">
        <v>616.595703125</v>
      </c>
      <c r="E139">
        <v>536.43835449218795</v>
      </c>
      <c r="F139">
        <v>486.38198852539102</v>
      </c>
      <c r="G139">
        <v>477.92642211914102</v>
      </c>
      <c r="I139" s="7">
        <f t="shared" si="13"/>
        <v>130.21371459960898</v>
      </c>
      <c r="J139" s="7">
        <f t="shared" si="13"/>
        <v>58.511932373046932</v>
      </c>
      <c r="K139" s="7">
        <f t="shared" si="14"/>
        <v>89.255361938476128</v>
      </c>
      <c r="L139" s="8">
        <f t="shared" si="15"/>
        <v>1.5254215391387573</v>
      </c>
      <c r="M139" s="8">
        <f t="shared" si="12"/>
        <v>2.0807775317175983</v>
      </c>
      <c r="P139" s="6">
        <f t="shared" si="16"/>
        <v>-0.13034282808199882</v>
      </c>
    </row>
    <row r="140" spans="1:16" x14ac:dyDescent="0.15">
      <c r="A140" s="6">
        <v>69.5</v>
      </c>
      <c r="B140" s="6">
        <v>138</v>
      </c>
      <c r="D140">
        <v>620.21325683593795</v>
      </c>
      <c r="E140">
        <v>538.66119384765602</v>
      </c>
      <c r="F140">
        <v>487.97106933593801</v>
      </c>
      <c r="G140">
        <v>479.36172485351602</v>
      </c>
      <c r="I140" s="7">
        <f t="shared" si="13"/>
        <v>132.24218749999994</v>
      </c>
      <c r="J140" s="7">
        <f t="shared" si="13"/>
        <v>59.29946899414</v>
      </c>
      <c r="K140" s="7">
        <f t="shared" si="14"/>
        <v>90.732559204101946</v>
      </c>
      <c r="L140" s="8">
        <f t="shared" si="15"/>
        <v>1.5300737214538662</v>
      </c>
      <c r="M140" s="8">
        <f t="shared" si="12"/>
        <v>2.0894540328195101</v>
      </c>
      <c r="P140" s="6">
        <f t="shared" si="16"/>
        <v>0.28609726572487282</v>
      </c>
    </row>
    <row r="141" spans="1:16" x14ac:dyDescent="0.15">
      <c r="A141" s="6">
        <v>70</v>
      </c>
      <c r="B141" s="6">
        <v>139</v>
      </c>
      <c r="D141">
        <v>617.91497802734398</v>
      </c>
      <c r="E141">
        <v>536.50842285156295</v>
      </c>
      <c r="F141">
        <v>486.5283203125</v>
      </c>
      <c r="G141">
        <v>478.12814331054699</v>
      </c>
      <c r="I141" s="7">
        <f t="shared" si="13"/>
        <v>131.38665771484398</v>
      </c>
      <c r="J141" s="7">
        <f t="shared" si="13"/>
        <v>58.380279541015966</v>
      </c>
      <c r="K141" s="7">
        <f t="shared" si="14"/>
        <v>90.520462036132812</v>
      </c>
      <c r="L141" s="8">
        <f t="shared" si="15"/>
        <v>1.5505314936448062</v>
      </c>
      <c r="M141" s="8">
        <f t="shared" si="12"/>
        <v>2.1139361237972532</v>
      </c>
      <c r="P141" s="6">
        <f t="shared" si="16"/>
        <v>1.461147455151244</v>
      </c>
    </row>
    <row r="142" spans="1:16" x14ac:dyDescent="0.15">
      <c r="A142" s="6">
        <v>70.5</v>
      </c>
      <c r="B142" s="6">
        <v>140</v>
      </c>
      <c r="D142">
        <v>615.86041259765602</v>
      </c>
      <c r="E142">
        <v>535.62890625</v>
      </c>
      <c r="F142">
        <v>487.62463378906301</v>
      </c>
      <c r="G142">
        <v>479.63952636718801</v>
      </c>
      <c r="I142" s="7">
        <f t="shared" si="13"/>
        <v>128.23577880859301</v>
      </c>
      <c r="J142" s="7">
        <f t="shared" si="13"/>
        <v>55.989379882811988</v>
      </c>
      <c r="K142" s="7">
        <f t="shared" si="14"/>
        <v>89.043212890624631</v>
      </c>
      <c r="L142" s="8">
        <f t="shared" si="15"/>
        <v>1.5903589765951265</v>
      </c>
      <c r="M142" s="8">
        <f t="shared" si="12"/>
        <v>2.157787925534377</v>
      </c>
      <c r="P142" s="6">
        <f t="shared" si="16"/>
        <v>3.5658724144996894</v>
      </c>
    </row>
    <row r="143" spans="1:16" x14ac:dyDescent="0.15">
      <c r="A143" s="6">
        <v>71</v>
      </c>
      <c r="B143" s="6">
        <v>141</v>
      </c>
      <c r="D143">
        <v>617.91265869140602</v>
      </c>
      <c r="E143">
        <v>537.490234375</v>
      </c>
      <c r="F143">
        <v>486.87350463867199</v>
      </c>
      <c r="G143">
        <v>478.71682739257801</v>
      </c>
      <c r="I143" s="7">
        <f t="shared" si="13"/>
        <v>131.03915405273403</v>
      </c>
      <c r="J143" s="7">
        <f t="shared" si="13"/>
        <v>58.773406982421989</v>
      </c>
      <c r="K143" s="7">
        <f t="shared" si="14"/>
        <v>89.897769165038653</v>
      </c>
      <c r="L143" s="8">
        <f t="shared" si="15"/>
        <v>1.5295653898696968</v>
      </c>
      <c r="M143" s="8">
        <f t="shared" si="12"/>
        <v>2.1010186575957501</v>
      </c>
      <c r="P143" s="6">
        <f t="shared" si="16"/>
        <v>0.84115665776453363</v>
      </c>
    </row>
    <row r="144" spans="1:16" x14ac:dyDescent="0.15">
      <c r="A144" s="6">
        <v>71.5</v>
      </c>
      <c r="B144" s="6">
        <v>142</v>
      </c>
      <c r="D144">
        <v>620.487060546875</v>
      </c>
      <c r="E144">
        <v>539.80218505859398</v>
      </c>
      <c r="F144">
        <v>486.75527954101602</v>
      </c>
      <c r="G144">
        <v>478.31460571289102</v>
      </c>
      <c r="I144" s="7">
        <f t="shared" si="13"/>
        <v>133.73178100585898</v>
      </c>
      <c r="J144" s="7">
        <f t="shared" si="13"/>
        <v>61.487579345702954</v>
      </c>
      <c r="K144" s="7">
        <f t="shared" si="14"/>
        <v>90.690475463866903</v>
      </c>
      <c r="L144" s="8">
        <f t="shared" si="15"/>
        <v>1.4749397590361439</v>
      </c>
      <c r="M144" s="8">
        <f t="shared" si="12"/>
        <v>2.0504173455490005</v>
      </c>
      <c r="P144" s="6">
        <f t="shared" si="16"/>
        <v>-1.5875199352524252</v>
      </c>
    </row>
    <row r="145" spans="1:16" x14ac:dyDescent="0.15">
      <c r="A145" s="6">
        <v>72</v>
      </c>
      <c r="B145" s="6">
        <v>143</v>
      </c>
      <c r="D145">
        <v>622.66937255859398</v>
      </c>
      <c r="E145">
        <v>540.55480957031295</v>
      </c>
      <c r="F145">
        <v>488.61886596679699</v>
      </c>
      <c r="G145">
        <v>479.89913940429699</v>
      </c>
      <c r="I145" s="7">
        <f t="shared" si="13"/>
        <v>134.05050659179699</v>
      </c>
      <c r="J145" s="7">
        <f t="shared" si="13"/>
        <v>60.655670166015966</v>
      </c>
      <c r="K145" s="7">
        <f t="shared" si="14"/>
        <v>91.591537475585824</v>
      </c>
      <c r="L145" s="8">
        <f t="shared" si="15"/>
        <v>1.5100243262484394</v>
      </c>
      <c r="M145" s="8">
        <f t="shared" si="12"/>
        <v>2.0895262315480991</v>
      </c>
      <c r="P145" s="6">
        <f t="shared" si="16"/>
        <v>0.289562538759842</v>
      </c>
    </row>
    <row r="146" spans="1:16" x14ac:dyDescent="0.15">
      <c r="A146" s="6">
        <v>72.5</v>
      </c>
      <c r="B146" s="6">
        <v>144</v>
      </c>
      <c r="D146">
        <v>619.533447265625</v>
      </c>
      <c r="E146">
        <v>539.2314453125</v>
      </c>
      <c r="F146">
        <v>486.89749145507801</v>
      </c>
      <c r="G146">
        <v>478.63165283203102</v>
      </c>
      <c r="I146" s="7">
        <f t="shared" si="13"/>
        <v>132.63595581054699</v>
      </c>
      <c r="J146" s="7">
        <f t="shared" si="13"/>
        <v>60.599792480468977</v>
      </c>
      <c r="K146" s="7">
        <f t="shared" si="14"/>
        <v>90.216101074218699</v>
      </c>
      <c r="L146" s="8">
        <f t="shared" si="15"/>
        <v>1.4887196371719411</v>
      </c>
      <c r="M146" s="8">
        <f t="shared" si="12"/>
        <v>2.0722458612584043</v>
      </c>
      <c r="P146" s="6">
        <f t="shared" si="16"/>
        <v>-0.53983158450861612</v>
      </c>
    </row>
    <row r="147" spans="1:16" x14ac:dyDescent="0.15">
      <c r="A147" s="6">
        <v>73</v>
      </c>
      <c r="B147" s="6">
        <v>145</v>
      </c>
      <c r="D147">
        <v>622.02685546875</v>
      </c>
      <c r="E147">
        <v>540.02728271484398</v>
      </c>
      <c r="F147">
        <v>487.20587158203102</v>
      </c>
      <c r="G147">
        <v>478.88796997070301</v>
      </c>
      <c r="I147" s="7">
        <f t="shared" si="13"/>
        <v>134.82098388671898</v>
      </c>
      <c r="J147" s="7">
        <f t="shared" si="13"/>
        <v>61.139312744140966</v>
      </c>
      <c r="K147" s="7">
        <f t="shared" si="14"/>
        <v>92.023464965820295</v>
      </c>
      <c r="L147" s="8">
        <f t="shared" si="15"/>
        <v>1.5051439218972735</v>
      </c>
      <c r="M147" s="8">
        <f t="shared" si="12"/>
        <v>2.0926944647705397</v>
      </c>
      <c r="P147" s="6">
        <f t="shared" si="16"/>
        <v>0.44162606354455686</v>
      </c>
    </row>
    <row r="148" spans="1:16" x14ac:dyDescent="0.15">
      <c r="A148" s="6">
        <v>73.5</v>
      </c>
      <c r="B148" s="6">
        <v>146</v>
      </c>
      <c r="D148">
        <v>622.27239990234398</v>
      </c>
      <c r="E148">
        <v>541.30743408203102</v>
      </c>
      <c r="F148">
        <v>487.39147949218801</v>
      </c>
      <c r="G148">
        <v>479.32656860351602</v>
      </c>
      <c r="I148" s="7">
        <f t="shared" si="13"/>
        <v>134.88092041015597</v>
      </c>
      <c r="J148" s="7">
        <f t="shared" si="13"/>
        <v>61.980865478515</v>
      </c>
      <c r="K148" s="7">
        <f t="shared" si="14"/>
        <v>91.49431457519546</v>
      </c>
      <c r="L148" s="8">
        <f t="shared" si="15"/>
        <v>1.4761703288398091</v>
      </c>
      <c r="M148" s="8">
        <f t="shared" si="12"/>
        <v>2.0677451904998785</v>
      </c>
      <c r="P148" s="6">
        <f t="shared" si="16"/>
        <v>-0.75584720311567499</v>
      </c>
    </row>
    <row r="149" spans="1:16" x14ac:dyDescent="0.15">
      <c r="A149" s="6">
        <v>74</v>
      </c>
      <c r="B149" s="6">
        <v>147</v>
      </c>
      <c r="D149">
        <v>620.904052734375</v>
      </c>
      <c r="E149">
        <v>539.732177734375</v>
      </c>
      <c r="F149">
        <v>486.48696899414102</v>
      </c>
      <c r="G149">
        <v>478.15213012695301</v>
      </c>
      <c r="I149" s="7">
        <f t="shared" si="13"/>
        <v>134.41708374023398</v>
      </c>
      <c r="J149" s="7">
        <f t="shared" si="13"/>
        <v>61.580047607421989</v>
      </c>
      <c r="K149" s="7">
        <f t="shared" si="14"/>
        <v>91.311050415038579</v>
      </c>
      <c r="L149" s="8">
        <f t="shared" si="15"/>
        <v>1.4828025304097563</v>
      </c>
      <c r="M149" s="8">
        <f t="shared" si="12"/>
        <v>2.0784017108566291</v>
      </c>
      <c r="P149" s="6">
        <f t="shared" si="16"/>
        <v>-0.24437347829332992</v>
      </c>
    </row>
    <row r="150" spans="1:16" x14ac:dyDescent="0.15">
      <c r="A150" s="6">
        <v>74.5</v>
      </c>
      <c r="B150" s="6">
        <v>148</v>
      </c>
      <c r="D150">
        <v>621.73669433593795</v>
      </c>
      <c r="E150">
        <v>540.26922607421898</v>
      </c>
      <c r="F150">
        <v>488.01116943359398</v>
      </c>
      <c r="G150">
        <v>479.22943115234398</v>
      </c>
      <c r="I150" s="7">
        <f t="shared" si="13"/>
        <v>133.72552490234398</v>
      </c>
      <c r="J150" s="7">
        <f t="shared" si="13"/>
        <v>61.039794921875</v>
      </c>
      <c r="K150" s="7">
        <f t="shared" si="14"/>
        <v>90.99766845703148</v>
      </c>
      <c r="L150" s="8">
        <f t="shared" si="15"/>
        <v>1.4907924997700213</v>
      </c>
      <c r="M150" s="8">
        <f t="shared" si="12"/>
        <v>2.0904159990036972</v>
      </c>
      <c r="P150" s="6">
        <f t="shared" si="16"/>
        <v>0.33226809925287609</v>
      </c>
    </row>
    <row r="151" spans="1:16" x14ac:dyDescent="0.15">
      <c r="A151" s="6">
        <v>75</v>
      </c>
      <c r="B151" s="6">
        <v>149</v>
      </c>
      <c r="D151">
        <v>622.66711425781295</v>
      </c>
      <c r="E151">
        <v>540.88220214843795</v>
      </c>
      <c r="F151">
        <v>485.56304931640602</v>
      </c>
      <c r="G151">
        <v>478.43737792968801</v>
      </c>
      <c r="I151" s="7">
        <f t="shared" si="13"/>
        <v>137.10406494140693</v>
      </c>
      <c r="J151" s="7">
        <f t="shared" si="13"/>
        <v>62.444824218749943</v>
      </c>
      <c r="K151" s="7">
        <f t="shared" si="14"/>
        <v>93.392687988281978</v>
      </c>
      <c r="L151" s="8">
        <f t="shared" si="15"/>
        <v>1.495603345140645</v>
      </c>
      <c r="M151" s="8">
        <f t="shared" si="12"/>
        <v>2.0992511631611239</v>
      </c>
      <c r="P151" s="6">
        <f t="shared" si="16"/>
        <v>0.75632343530384949</v>
      </c>
    </row>
    <row r="152" spans="1:16" x14ac:dyDescent="0.15">
      <c r="A152" s="6">
        <v>75.5</v>
      </c>
      <c r="B152" s="6">
        <v>150</v>
      </c>
      <c r="D152">
        <v>621.88903808593795</v>
      </c>
      <c r="E152">
        <v>539.94177246093795</v>
      </c>
      <c r="F152">
        <v>486.02853393554699</v>
      </c>
      <c r="G152">
        <v>478.21661376953102</v>
      </c>
      <c r="I152" s="7">
        <f t="shared" si="13"/>
        <v>135.86050415039097</v>
      </c>
      <c r="J152" s="7">
        <f t="shared" si="13"/>
        <v>61.725158691406932</v>
      </c>
      <c r="K152" s="7">
        <f t="shared" si="14"/>
        <v>92.652893066406108</v>
      </c>
      <c r="L152" s="8">
        <f t="shared" si="15"/>
        <v>1.5010555668171135</v>
      </c>
      <c r="M152" s="8">
        <f t="shared" ref="M152:M158" si="17">L152+ABS($N$2)*A152</f>
        <v>2.1087277036243957</v>
      </c>
      <c r="P152" s="6">
        <f t="shared" si="16"/>
        <v>1.2111624715854101</v>
      </c>
    </row>
    <row r="153" spans="1:16" x14ac:dyDescent="0.15">
      <c r="A153" s="18">
        <v>76</v>
      </c>
      <c r="B153" s="18">
        <v>151</v>
      </c>
      <c r="D153">
        <v>622.48065185546898</v>
      </c>
      <c r="E153">
        <v>540.80310058593795</v>
      </c>
      <c r="F153">
        <v>487.18807983398398</v>
      </c>
      <c r="G153">
        <v>478.69326782226602</v>
      </c>
      <c r="I153" s="19">
        <f t="shared" ref="I153:I191" si="18">D153-F153</f>
        <v>135.292572021485</v>
      </c>
      <c r="J153" s="19">
        <f t="shared" ref="J153:J191" si="19">E153-G153</f>
        <v>62.109832763671932</v>
      </c>
      <c r="K153" s="19">
        <f t="shared" ref="K153:K191" si="20">I153-0.7*J153</f>
        <v>91.815689086914659</v>
      </c>
      <c r="L153" s="20">
        <f t="shared" ref="L153:L191" si="21">K153/J153</f>
        <v>1.4782794446778433</v>
      </c>
      <c r="M153" s="20">
        <f t="shared" si="17"/>
        <v>2.0899759002719289</v>
      </c>
      <c r="N153" s="18"/>
      <c r="O153" s="18"/>
      <c r="P153" s="18">
        <f t="shared" ref="P153:P191" si="22">(M153-$O$2)/$O$2*100</f>
        <v>0.31114498119074657</v>
      </c>
    </row>
    <row r="154" spans="1:16" x14ac:dyDescent="0.15">
      <c r="A154" s="18">
        <v>76.5</v>
      </c>
      <c r="B154" s="18">
        <v>152</v>
      </c>
      <c r="D154">
        <v>621.11004638671898</v>
      </c>
      <c r="E154">
        <v>539.84808349609398</v>
      </c>
      <c r="F154">
        <v>485.85614013671898</v>
      </c>
      <c r="G154">
        <v>477.80447387695301</v>
      </c>
      <c r="I154" s="19">
        <f t="shared" si="18"/>
        <v>135.25390625</v>
      </c>
      <c r="J154" s="19">
        <f t="shared" si="19"/>
        <v>62.043609619140966</v>
      </c>
      <c r="K154" s="19">
        <f t="shared" si="20"/>
        <v>91.823379516601335</v>
      </c>
      <c r="L154" s="20">
        <f t="shared" si="21"/>
        <v>1.4799812596376254</v>
      </c>
      <c r="M154" s="20">
        <f t="shared" si="17"/>
        <v>2.095702034018514</v>
      </c>
      <c r="N154" s="18"/>
      <c r="O154" s="18"/>
      <c r="P154" s="18">
        <f t="shared" si="22"/>
        <v>0.58597830934570072</v>
      </c>
    </row>
    <row r="155" spans="1:16" x14ac:dyDescent="0.15">
      <c r="A155" s="18">
        <v>77</v>
      </c>
      <c r="B155" s="18">
        <v>153</v>
      </c>
      <c r="D155">
        <v>628.55523681640602</v>
      </c>
      <c r="E155">
        <v>544.71258544921898</v>
      </c>
      <c r="F155">
        <v>486.96981811523398</v>
      </c>
      <c r="G155">
        <v>478.97396850585898</v>
      </c>
      <c r="I155" s="19">
        <f t="shared" si="18"/>
        <v>141.58541870117205</v>
      </c>
      <c r="J155" s="19">
        <f t="shared" si="19"/>
        <v>65.73861694336</v>
      </c>
      <c r="K155" s="19">
        <f t="shared" si="20"/>
        <v>95.56838684082004</v>
      </c>
      <c r="L155" s="20">
        <f t="shared" si="21"/>
        <v>1.4537632716423163</v>
      </c>
      <c r="M155" s="20">
        <f t="shared" si="17"/>
        <v>2.0735083648100083</v>
      </c>
      <c r="N155" s="18"/>
      <c r="O155" s="18"/>
      <c r="P155" s="18">
        <f t="shared" si="22"/>
        <v>-0.47923606434604105</v>
      </c>
    </row>
    <row r="156" spans="1:16" x14ac:dyDescent="0.15">
      <c r="A156" s="18">
        <v>77.5</v>
      </c>
      <c r="B156" s="18">
        <v>154</v>
      </c>
      <c r="D156">
        <v>629.61437988281295</v>
      </c>
      <c r="E156">
        <v>544.96862792968795</v>
      </c>
      <c r="F156">
        <v>485.89831542968801</v>
      </c>
      <c r="G156">
        <v>477.70358276367199</v>
      </c>
      <c r="I156" s="19">
        <f t="shared" si="18"/>
        <v>143.71606445312494</v>
      </c>
      <c r="J156" s="19">
        <f t="shared" si="19"/>
        <v>67.265045166015966</v>
      </c>
      <c r="K156" s="19">
        <f t="shared" si="20"/>
        <v>96.630532836913773</v>
      </c>
      <c r="L156" s="20">
        <f t="shared" si="21"/>
        <v>1.4365638586642027</v>
      </c>
      <c r="M156" s="20">
        <f t="shared" si="17"/>
        <v>2.0603332706186976</v>
      </c>
      <c r="N156" s="18"/>
      <c r="O156" s="18"/>
      <c r="P156" s="18">
        <f t="shared" si="22"/>
        <v>-1.1115920562947781</v>
      </c>
    </row>
    <row r="157" spans="1:16" x14ac:dyDescent="0.15">
      <c r="A157" s="18">
        <v>78</v>
      </c>
      <c r="B157" s="18">
        <v>155</v>
      </c>
      <c r="D157">
        <v>630.11688232421898</v>
      </c>
      <c r="E157">
        <v>544.88537597656295</v>
      </c>
      <c r="F157">
        <v>487.45846557617199</v>
      </c>
      <c r="G157">
        <v>478.94543457031301</v>
      </c>
      <c r="I157" s="19">
        <f t="shared" si="18"/>
        <v>142.65841674804699</v>
      </c>
      <c r="J157" s="19">
        <f t="shared" si="19"/>
        <v>65.939941406249943</v>
      </c>
      <c r="K157" s="19">
        <f t="shared" si="20"/>
        <v>96.500457763672031</v>
      </c>
      <c r="L157" s="20">
        <f t="shared" si="21"/>
        <v>1.4634598652301121</v>
      </c>
      <c r="M157" s="20">
        <f t="shared" si="17"/>
        <v>2.09125359597141</v>
      </c>
      <c r="N157" s="18"/>
      <c r="O157" s="18"/>
      <c r="P157" s="18">
        <f t="shared" si="22"/>
        <v>0.37246966849255581</v>
      </c>
    </row>
    <row r="158" spans="1:16" x14ac:dyDescent="0.15">
      <c r="A158" s="18">
        <v>78.5</v>
      </c>
      <c r="B158" s="18">
        <v>156</v>
      </c>
      <c r="D158">
        <v>629.05914306640602</v>
      </c>
      <c r="E158">
        <v>544.92315673828102</v>
      </c>
      <c r="F158">
        <v>486.68374633789102</v>
      </c>
      <c r="G158">
        <v>478.47912597656301</v>
      </c>
      <c r="I158" s="19">
        <f t="shared" si="18"/>
        <v>142.375396728515</v>
      </c>
      <c r="J158" s="19">
        <f t="shared" si="19"/>
        <v>66.444030761718011</v>
      </c>
      <c r="K158" s="19">
        <f t="shared" si="20"/>
        <v>95.864575195312398</v>
      </c>
      <c r="L158" s="20">
        <f t="shared" si="21"/>
        <v>1.4427868703375706</v>
      </c>
      <c r="M158" s="20">
        <f t="shared" si="17"/>
        <v>2.074604919865672</v>
      </c>
      <c r="N158" s="18"/>
      <c r="O158" s="18"/>
      <c r="P158" s="18">
        <f t="shared" si="22"/>
        <v>-0.42660546073275485</v>
      </c>
    </row>
    <row r="159" spans="1:16" x14ac:dyDescent="0.15">
      <c r="A159" s="18">
        <v>79</v>
      </c>
      <c r="B159" s="18">
        <v>157</v>
      </c>
      <c r="D159">
        <v>628.864013671875</v>
      </c>
      <c r="E159">
        <v>545.029541015625</v>
      </c>
      <c r="F159">
        <v>486.34188842773398</v>
      </c>
      <c r="G159">
        <v>478.40390014648398</v>
      </c>
      <c r="I159" s="19">
        <f t="shared" si="18"/>
        <v>142.52212524414102</v>
      </c>
      <c r="J159" s="19">
        <f t="shared" si="19"/>
        <v>66.625640869141023</v>
      </c>
      <c r="K159" s="19">
        <f t="shared" si="20"/>
        <v>95.884176635742307</v>
      </c>
      <c r="L159" s="20">
        <f t="shared" si="21"/>
        <v>1.4391482826269211</v>
      </c>
      <c r="M159" s="20">
        <f t="shared" ref="M159:M191" si="23">L159+ABS($N$2)*A159</f>
        <v>2.0749906509418254</v>
      </c>
      <c r="N159" s="18"/>
      <c r="O159" s="18"/>
      <c r="P159" s="18">
        <f t="shared" si="22"/>
        <v>-0.40809178988193434</v>
      </c>
    </row>
    <row r="160" spans="1:16" x14ac:dyDescent="0.15">
      <c r="A160" s="18">
        <v>79.5</v>
      </c>
      <c r="B160" s="18">
        <v>158</v>
      </c>
      <c r="D160">
        <v>627.93859863281295</v>
      </c>
      <c r="E160">
        <v>544.72668457031295</v>
      </c>
      <c r="F160">
        <v>487.54650878906301</v>
      </c>
      <c r="G160">
        <v>479.08557128906301</v>
      </c>
      <c r="I160" s="19">
        <f t="shared" si="18"/>
        <v>140.39208984374994</v>
      </c>
      <c r="J160" s="19">
        <f t="shared" si="19"/>
        <v>65.641113281249943</v>
      </c>
      <c r="K160" s="19">
        <f t="shared" si="20"/>
        <v>94.443310546874983</v>
      </c>
      <c r="L160" s="20">
        <f t="shared" si="21"/>
        <v>1.4387828881301477</v>
      </c>
      <c r="M160" s="20">
        <f t="shared" si="23"/>
        <v>2.0786495752318555</v>
      </c>
      <c r="N160" s="18"/>
      <c r="O160" s="18"/>
      <c r="P160" s="18">
        <f t="shared" si="22"/>
        <v>-0.23247690126783796</v>
      </c>
    </row>
    <row r="161" spans="1:16" x14ac:dyDescent="0.15">
      <c r="A161" s="18">
        <v>80</v>
      </c>
      <c r="B161" s="18">
        <v>159</v>
      </c>
      <c r="D161">
        <v>626.95135498046898</v>
      </c>
      <c r="E161">
        <v>544.04504394531295</v>
      </c>
      <c r="F161">
        <v>486.34808349609398</v>
      </c>
      <c r="G161">
        <v>478.70111083984398</v>
      </c>
      <c r="I161" s="19">
        <f t="shared" si="18"/>
        <v>140.603271484375</v>
      </c>
      <c r="J161" s="19">
        <f t="shared" si="19"/>
        <v>65.343933105468977</v>
      </c>
      <c r="K161" s="19">
        <f t="shared" si="20"/>
        <v>94.862518310546719</v>
      </c>
      <c r="L161" s="20">
        <f t="shared" si="21"/>
        <v>1.4517417884447359</v>
      </c>
      <c r="M161" s="20">
        <f t="shared" si="23"/>
        <v>2.0956327943332469</v>
      </c>
      <c r="N161" s="18"/>
      <c r="O161" s="18"/>
      <c r="P161" s="18">
        <f t="shared" si="22"/>
        <v>0.58265505949082308</v>
      </c>
    </row>
    <row r="162" spans="1:16" x14ac:dyDescent="0.15">
      <c r="A162" s="18">
        <v>80.5</v>
      </c>
      <c r="B162" s="18">
        <v>160</v>
      </c>
      <c r="D162">
        <v>625.23602294921898</v>
      </c>
      <c r="E162">
        <v>543.64801025390602</v>
      </c>
      <c r="F162">
        <v>486.26870727539102</v>
      </c>
      <c r="G162">
        <v>477.83752441406301</v>
      </c>
      <c r="I162" s="19">
        <f t="shared" si="18"/>
        <v>138.96731567382795</v>
      </c>
      <c r="J162" s="19">
        <f t="shared" si="19"/>
        <v>65.810485839843011</v>
      </c>
      <c r="K162" s="19">
        <f t="shared" si="20"/>
        <v>92.899975585937852</v>
      </c>
      <c r="L162" s="20">
        <f t="shared" si="21"/>
        <v>1.4116287761804414</v>
      </c>
      <c r="M162" s="20">
        <f t="shared" si="23"/>
        <v>2.0595441008557556</v>
      </c>
      <c r="N162" s="18"/>
      <c r="O162" s="18"/>
      <c r="P162" s="18">
        <f t="shared" si="22"/>
        <v>-1.1494692980825685</v>
      </c>
    </row>
    <row r="163" spans="1:16" x14ac:dyDescent="0.15">
      <c r="A163" s="18">
        <v>81</v>
      </c>
      <c r="B163" s="18">
        <v>161</v>
      </c>
      <c r="D163">
        <v>625.03186035156295</v>
      </c>
      <c r="E163">
        <v>544.17419433593795</v>
      </c>
      <c r="F163">
        <v>486.93014526367199</v>
      </c>
      <c r="G163">
        <v>479.07028198242199</v>
      </c>
      <c r="I163" s="19">
        <f t="shared" si="18"/>
        <v>138.10171508789097</v>
      </c>
      <c r="J163" s="19">
        <f t="shared" si="19"/>
        <v>65.103912353515966</v>
      </c>
      <c r="K163" s="19">
        <f t="shared" si="20"/>
        <v>92.528976440429801</v>
      </c>
      <c r="L163" s="20">
        <f t="shared" si="21"/>
        <v>1.4212506298852672</v>
      </c>
      <c r="M163" s="20">
        <f t="shared" si="23"/>
        <v>2.0731902733473846</v>
      </c>
      <c r="N163" s="18"/>
      <c r="O163" s="18"/>
      <c r="P163" s="18">
        <f t="shared" si="22"/>
        <v>-0.49450328289166029</v>
      </c>
    </row>
    <row r="164" spans="1:16" x14ac:dyDescent="0.15">
      <c r="A164" s="18">
        <v>81.5</v>
      </c>
      <c r="B164" s="18">
        <v>162</v>
      </c>
      <c r="D164">
        <v>625.57159423828102</v>
      </c>
      <c r="E164">
        <v>543.38244628906295</v>
      </c>
      <c r="F164">
        <v>485.6630859375</v>
      </c>
      <c r="G164">
        <v>477.77593994140602</v>
      </c>
      <c r="I164" s="19">
        <f t="shared" si="18"/>
        <v>139.90850830078102</v>
      </c>
      <c r="J164" s="19">
        <f t="shared" si="19"/>
        <v>65.606506347656932</v>
      </c>
      <c r="K164" s="19">
        <f t="shared" si="20"/>
        <v>93.98395385742117</v>
      </c>
      <c r="L164" s="20">
        <f t="shared" si="21"/>
        <v>1.43254014105535</v>
      </c>
      <c r="M164" s="20">
        <f t="shared" si="23"/>
        <v>2.0885041033042704</v>
      </c>
      <c r="N164" s="18"/>
      <c r="O164" s="18"/>
      <c r="P164" s="18">
        <f t="shared" si="22"/>
        <v>0.24050414797039088</v>
      </c>
    </row>
    <row r="165" spans="1:16" x14ac:dyDescent="0.15">
      <c r="A165" s="18">
        <v>82</v>
      </c>
      <c r="B165" s="18">
        <v>163</v>
      </c>
      <c r="D165">
        <v>626.612548828125</v>
      </c>
      <c r="E165">
        <v>543.92907714843795</v>
      </c>
      <c r="F165">
        <v>486.92849731445301</v>
      </c>
      <c r="G165">
        <v>478.78750610351602</v>
      </c>
      <c r="I165" s="19">
        <f t="shared" si="18"/>
        <v>139.68405151367199</v>
      </c>
      <c r="J165" s="19">
        <f t="shared" si="19"/>
        <v>65.141571044921932</v>
      </c>
      <c r="K165" s="19">
        <f t="shared" si="20"/>
        <v>94.084951782226639</v>
      </c>
      <c r="L165" s="20">
        <f t="shared" si="21"/>
        <v>1.4443150552409185</v>
      </c>
      <c r="M165" s="20">
        <f t="shared" si="23"/>
        <v>2.1043033362766423</v>
      </c>
      <c r="N165" s="18"/>
      <c r="O165" s="18"/>
      <c r="P165" s="18">
        <f t="shared" si="22"/>
        <v>0.9988091356389126</v>
      </c>
    </row>
    <row r="166" spans="1:16" x14ac:dyDescent="0.15">
      <c r="A166" s="18">
        <v>82.5</v>
      </c>
      <c r="B166" s="18">
        <v>164</v>
      </c>
      <c r="D166">
        <v>628.18463134765602</v>
      </c>
      <c r="E166">
        <v>544.5361328125</v>
      </c>
      <c r="F166">
        <v>485.25671386718801</v>
      </c>
      <c r="G166">
        <v>477.64654541015602</v>
      </c>
      <c r="I166" s="19">
        <f t="shared" si="18"/>
        <v>142.92791748046801</v>
      </c>
      <c r="J166" s="19">
        <f t="shared" si="19"/>
        <v>66.889587402343977</v>
      </c>
      <c r="K166" s="19">
        <f t="shared" si="20"/>
        <v>96.105206298827227</v>
      </c>
      <c r="L166" s="20">
        <f t="shared" si="21"/>
        <v>1.4367737944136199</v>
      </c>
      <c r="M166" s="20">
        <f t="shared" si="23"/>
        <v>2.1007863942361467</v>
      </c>
      <c r="N166" s="18"/>
      <c r="O166" s="18"/>
      <c r="P166" s="18">
        <f t="shared" si="22"/>
        <v>0.83000887202405194</v>
      </c>
    </row>
    <row r="167" spans="1:16" x14ac:dyDescent="0.15">
      <c r="A167" s="18">
        <v>83</v>
      </c>
      <c r="B167" s="18">
        <v>165</v>
      </c>
      <c r="D167">
        <v>626.95086669921898</v>
      </c>
      <c r="E167">
        <v>543.937255859375</v>
      </c>
      <c r="F167">
        <v>486.3828125</v>
      </c>
      <c r="G167">
        <v>478.35385131835898</v>
      </c>
      <c r="I167" s="19">
        <f t="shared" si="18"/>
        <v>140.56805419921898</v>
      </c>
      <c r="J167" s="19">
        <f t="shared" si="19"/>
        <v>65.583404541016023</v>
      </c>
      <c r="K167" s="19">
        <f t="shared" si="20"/>
        <v>94.659671020507773</v>
      </c>
      <c r="L167" s="20">
        <f t="shared" si="21"/>
        <v>1.4433479274670376</v>
      </c>
      <c r="M167" s="20">
        <f t="shared" si="23"/>
        <v>2.1113848460763678</v>
      </c>
      <c r="N167" s="18"/>
      <c r="O167" s="18"/>
      <c r="P167" s="18">
        <f t="shared" si="22"/>
        <v>1.3386955219429635</v>
      </c>
    </row>
    <row r="168" spans="1:16" x14ac:dyDescent="0.15">
      <c r="A168" s="18">
        <v>83.5</v>
      </c>
      <c r="B168" s="18">
        <v>166</v>
      </c>
      <c r="D168">
        <v>624.76123046875</v>
      </c>
      <c r="E168">
        <v>543.91131591796898</v>
      </c>
      <c r="F168">
        <v>486.45721435546898</v>
      </c>
      <c r="G168">
        <v>478.48077392578102</v>
      </c>
      <c r="I168" s="19">
        <f t="shared" si="18"/>
        <v>138.30401611328102</v>
      </c>
      <c r="J168" s="19">
        <f t="shared" si="19"/>
        <v>65.430541992187955</v>
      </c>
      <c r="K168" s="19">
        <f t="shared" si="20"/>
        <v>92.502636718749457</v>
      </c>
      <c r="L168" s="20">
        <f t="shared" si="21"/>
        <v>1.41375317859653</v>
      </c>
      <c r="M168" s="20">
        <f t="shared" si="23"/>
        <v>2.0858144159926635</v>
      </c>
      <c r="N168" s="18"/>
      <c r="O168" s="18"/>
      <c r="P168" s="18">
        <f t="shared" si="22"/>
        <v>0.11140906422633214</v>
      </c>
    </row>
    <row r="169" spans="1:16" x14ac:dyDescent="0.15">
      <c r="A169" s="18">
        <v>84</v>
      </c>
      <c r="B169" s="18">
        <v>167</v>
      </c>
      <c r="D169">
        <v>622.55889892578102</v>
      </c>
      <c r="E169">
        <v>542.60888671875</v>
      </c>
      <c r="F169">
        <v>486.2236328125</v>
      </c>
      <c r="G169">
        <v>478.41668701171898</v>
      </c>
      <c r="I169" s="19">
        <f t="shared" si="18"/>
        <v>136.33526611328102</v>
      </c>
      <c r="J169" s="19">
        <f t="shared" si="19"/>
        <v>64.192199707031023</v>
      </c>
      <c r="K169" s="19">
        <f t="shared" si="20"/>
        <v>91.400726318359318</v>
      </c>
      <c r="L169" s="20">
        <f t="shared" si="21"/>
        <v>1.423860324704656</v>
      </c>
      <c r="M169" s="20">
        <f t="shared" si="23"/>
        <v>2.0999458808875926</v>
      </c>
      <c r="N169" s="18"/>
      <c r="O169" s="18"/>
      <c r="P169" s="18">
        <f t="shared" si="22"/>
        <v>0.78966732724620892</v>
      </c>
    </row>
    <row r="170" spans="1:16" x14ac:dyDescent="0.15">
      <c r="A170" s="18">
        <v>84.5</v>
      </c>
      <c r="B170" s="18">
        <v>168</v>
      </c>
      <c r="D170">
        <v>622.76580810546898</v>
      </c>
      <c r="E170">
        <v>543.66986083984398</v>
      </c>
      <c r="F170">
        <v>486.75900268554699</v>
      </c>
      <c r="G170">
        <v>478.86813354492199</v>
      </c>
      <c r="I170" s="19">
        <f t="shared" si="18"/>
        <v>136.00680541992199</v>
      </c>
      <c r="J170" s="19">
        <f t="shared" si="19"/>
        <v>64.801727294921989</v>
      </c>
      <c r="K170" s="19">
        <f t="shared" si="20"/>
        <v>90.645596313476602</v>
      </c>
      <c r="L170" s="20">
        <f t="shared" si="21"/>
        <v>1.3988145084611008</v>
      </c>
      <c r="M170" s="20">
        <f t="shared" si="23"/>
        <v>2.0789243834308406</v>
      </c>
      <c r="N170" s="18"/>
      <c r="O170" s="18"/>
      <c r="P170" s="18">
        <f t="shared" si="22"/>
        <v>-0.2192871199469934</v>
      </c>
    </row>
    <row r="171" spans="1:16" x14ac:dyDescent="0.15">
      <c r="A171" s="18">
        <v>85</v>
      </c>
      <c r="B171" s="18">
        <v>169</v>
      </c>
      <c r="D171">
        <v>624.45202636718795</v>
      </c>
      <c r="E171">
        <v>543.44110107421898</v>
      </c>
      <c r="F171">
        <v>485.21206665039102</v>
      </c>
      <c r="G171">
        <v>476.96487426757801</v>
      </c>
      <c r="I171" s="19">
        <f t="shared" si="18"/>
        <v>139.23995971679693</v>
      </c>
      <c r="J171" s="19">
        <f t="shared" si="19"/>
        <v>66.476226806640966</v>
      </c>
      <c r="K171" s="19">
        <f t="shared" si="20"/>
        <v>92.70660095214825</v>
      </c>
      <c r="L171" s="20">
        <f t="shared" si="21"/>
        <v>1.3945827765135261</v>
      </c>
      <c r="M171" s="20">
        <f t="shared" si="23"/>
        <v>2.0787169702700692</v>
      </c>
      <c r="N171" s="18"/>
      <c r="O171" s="18"/>
      <c r="P171" s="18">
        <f t="shared" si="22"/>
        <v>-0.22924218767693422</v>
      </c>
    </row>
    <row r="172" spans="1:16" x14ac:dyDescent="0.15">
      <c r="A172" s="18">
        <v>85.5</v>
      </c>
      <c r="B172" s="18">
        <v>170</v>
      </c>
      <c r="D172">
        <v>623.40563964843795</v>
      </c>
      <c r="E172">
        <v>543.23193359375</v>
      </c>
      <c r="F172">
        <v>486.36212158203102</v>
      </c>
      <c r="G172">
        <v>477.94378662109398</v>
      </c>
      <c r="I172" s="19">
        <f t="shared" si="18"/>
        <v>137.04351806640693</v>
      </c>
      <c r="J172" s="19">
        <f t="shared" si="19"/>
        <v>65.288146972656023</v>
      </c>
      <c r="K172" s="19">
        <f t="shared" si="20"/>
        <v>91.341815185547716</v>
      </c>
      <c r="L172" s="20">
        <f t="shared" si="21"/>
        <v>1.3990566346415605</v>
      </c>
      <c r="M172" s="20">
        <f t="shared" si="23"/>
        <v>2.0872151471849065</v>
      </c>
      <c r="N172" s="18"/>
      <c r="O172" s="18"/>
      <c r="P172" s="18">
        <f t="shared" si="22"/>
        <v>0.17863900199091895</v>
      </c>
    </row>
    <row r="173" spans="1:16" x14ac:dyDescent="0.15">
      <c r="A173" s="18">
        <v>86</v>
      </c>
      <c r="B173" s="18">
        <v>171</v>
      </c>
      <c r="D173">
        <v>627.261962890625</v>
      </c>
      <c r="E173">
        <v>544.10638427734398</v>
      </c>
      <c r="F173">
        <v>486.07730102539102</v>
      </c>
      <c r="G173">
        <v>478.39395141601602</v>
      </c>
      <c r="I173" s="19">
        <f t="shared" si="18"/>
        <v>141.18466186523398</v>
      </c>
      <c r="J173" s="19">
        <f t="shared" si="19"/>
        <v>65.712432861327954</v>
      </c>
      <c r="K173" s="19">
        <f t="shared" si="20"/>
        <v>95.185958862304403</v>
      </c>
      <c r="L173" s="20">
        <f t="shared" si="21"/>
        <v>1.4485228246407194</v>
      </c>
      <c r="M173" s="20">
        <f t="shared" si="23"/>
        <v>2.1407056559708688</v>
      </c>
      <c r="N173" s="18"/>
      <c r="O173" s="18"/>
      <c r="P173" s="18">
        <f t="shared" si="22"/>
        <v>2.7459863964025888</v>
      </c>
    </row>
    <row r="174" spans="1:16" x14ac:dyDescent="0.15">
      <c r="A174" s="18">
        <v>86.5</v>
      </c>
      <c r="B174" s="18">
        <v>172</v>
      </c>
      <c r="D174">
        <v>625.82763671875</v>
      </c>
      <c r="E174">
        <v>544.02276611328102</v>
      </c>
      <c r="F174">
        <v>485.212890625</v>
      </c>
      <c r="G174">
        <v>477.12979125976602</v>
      </c>
      <c r="I174" s="19">
        <f t="shared" si="18"/>
        <v>140.61474609375</v>
      </c>
      <c r="J174" s="19">
        <f t="shared" si="19"/>
        <v>66.892974853515</v>
      </c>
      <c r="K174" s="19">
        <f t="shared" si="20"/>
        <v>93.789663696289495</v>
      </c>
      <c r="L174" s="20">
        <f t="shared" si="21"/>
        <v>1.4020854043593363</v>
      </c>
      <c r="M174" s="20">
        <f t="shared" si="23"/>
        <v>2.0982925544762887</v>
      </c>
      <c r="N174" s="18"/>
      <c r="O174" s="18"/>
      <c r="P174" s="18">
        <f t="shared" si="22"/>
        <v>0.71031374937769964</v>
      </c>
    </row>
    <row r="175" spans="1:16" x14ac:dyDescent="0.15">
      <c r="A175" s="18">
        <v>87</v>
      </c>
      <c r="B175" s="18">
        <v>173</v>
      </c>
      <c r="D175">
        <v>626.14959716796898</v>
      </c>
      <c r="E175">
        <v>545.208740234375</v>
      </c>
      <c r="F175">
        <v>486.61181640625</v>
      </c>
      <c r="G175">
        <v>478.46878051757801</v>
      </c>
      <c r="I175" s="19">
        <f t="shared" si="18"/>
        <v>139.53778076171898</v>
      </c>
      <c r="J175" s="19">
        <f t="shared" si="19"/>
        <v>66.739959716796989</v>
      </c>
      <c r="K175" s="19">
        <f t="shared" si="20"/>
        <v>92.81980895996108</v>
      </c>
      <c r="L175" s="20">
        <f t="shared" si="21"/>
        <v>1.3907681298255319</v>
      </c>
      <c r="M175" s="20">
        <f t="shared" si="23"/>
        <v>2.0909995987292875</v>
      </c>
      <c r="N175" s="18"/>
      <c r="O175" s="18"/>
      <c r="P175" s="18">
        <f t="shared" si="22"/>
        <v>0.36027873644589581</v>
      </c>
    </row>
    <row r="176" spans="1:16" x14ac:dyDescent="0.15">
      <c r="A176" s="18">
        <v>87.5</v>
      </c>
      <c r="B176" s="18">
        <v>174</v>
      </c>
      <c r="D176">
        <v>625.09143066406295</v>
      </c>
      <c r="E176">
        <v>544.06732177734398</v>
      </c>
      <c r="F176">
        <v>485.77264404296898</v>
      </c>
      <c r="G176">
        <v>477.94296264648398</v>
      </c>
      <c r="I176" s="19">
        <f t="shared" si="18"/>
        <v>139.31878662109398</v>
      </c>
      <c r="J176" s="19">
        <f t="shared" si="19"/>
        <v>66.12435913086</v>
      </c>
      <c r="K176" s="19">
        <f t="shared" si="20"/>
        <v>93.031735229491971</v>
      </c>
      <c r="L176" s="20">
        <f t="shared" si="21"/>
        <v>1.4069207845989451</v>
      </c>
      <c r="M176" s="20">
        <f t="shared" si="23"/>
        <v>2.1111765722895042</v>
      </c>
      <c r="N176" s="18"/>
      <c r="O176" s="18"/>
      <c r="P176" s="18">
        <f t="shared" si="22"/>
        <v>1.3286991473306347</v>
      </c>
    </row>
    <row r="177" spans="1:16" x14ac:dyDescent="0.15">
      <c r="A177" s="18">
        <v>88</v>
      </c>
      <c r="B177" s="18">
        <v>175</v>
      </c>
      <c r="D177">
        <v>625.38836669921898</v>
      </c>
      <c r="E177">
        <v>544.65850830078102</v>
      </c>
      <c r="F177">
        <v>486.21826171875</v>
      </c>
      <c r="G177">
        <v>478.10418701171898</v>
      </c>
      <c r="I177" s="19">
        <f t="shared" si="18"/>
        <v>139.17010498046898</v>
      </c>
      <c r="J177" s="19">
        <f t="shared" si="19"/>
        <v>66.554321289062045</v>
      </c>
      <c r="K177" s="19">
        <f t="shared" si="20"/>
        <v>92.582080078125557</v>
      </c>
      <c r="L177" s="20">
        <f t="shared" si="21"/>
        <v>1.3910754145627668</v>
      </c>
      <c r="M177" s="20">
        <f t="shared" si="23"/>
        <v>2.0993555210401289</v>
      </c>
      <c r="N177" s="18"/>
      <c r="O177" s="18"/>
      <c r="P177" s="18">
        <f t="shared" si="22"/>
        <v>0.76133222910354648</v>
      </c>
    </row>
    <row r="178" spans="1:16" x14ac:dyDescent="0.15">
      <c r="A178" s="18">
        <v>88.5</v>
      </c>
      <c r="B178" s="18">
        <v>176</v>
      </c>
      <c r="D178">
        <v>627.03271484375</v>
      </c>
      <c r="E178">
        <v>544.539306640625</v>
      </c>
      <c r="F178">
        <v>485.739990234375</v>
      </c>
      <c r="G178">
        <v>477.53079223632801</v>
      </c>
      <c r="I178" s="19">
        <f t="shared" si="18"/>
        <v>141.292724609375</v>
      </c>
      <c r="J178" s="19">
        <f t="shared" si="19"/>
        <v>67.008514404296989</v>
      </c>
      <c r="K178" s="19">
        <f t="shared" si="20"/>
        <v>94.386764526367102</v>
      </c>
      <c r="L178" s="20">
        <f t="shared" si="21"/>
        <v>1.4085786763885404</v>
      </c>
      <c r="M178" s="20">
        <f t="shared" si="23"/>
        <v>2.1208831016527059</v>
      </c>
      <c r="N178" s="18"/>
      <c r="O178" s="18"/>
      <c r="P178" s="18">
        <f t="shared" si="22"/>
        <v>1.7945768036661103</v>
      </c>
    </row>
    <row r="179" spans="1:16" x14ac:dyDescent="0.15">
      <c r="A179" s="18">
        <v>89</v>
      </c>
      <c r="B179" s="18">
        <v>177</v>
      </c>
      <c r="D179">
        <v>627.83355712890602</v>
      </c>
      <c r="E179">
        <v>544.76397705078102</v>
      </c>
      <c r="F179">
        <v>486.35800170898398</v>
      </c>
      <c r="G179">
        <v>478.42910766601602</v>
      </c>
      <c r="I179" s="19">
        <f t="shared" si="18"/>
        <v>141.47555541992205</v>
      </c>
      <c r="J179" s="19">
        <f t="shared" si="19"/>
        <v>66.334869384765</v>
      </c>
      <c r="K179" s="19">
        <f t="shared" si="20"/>
        <v>95.041146850586557</v>
      </c>
      <c r="L179" s="20">
        <f t="shared" si="21"/>
        <v>1.4327479307951192</v>
      </c>
      <c r="M179" s="20">
        <f t="shared" si="23"/>
        <v>2.1490766748460874</v>
      </c>
      <c r="N179" s="18"/>
      <c r="O179" s="18"/>
      <c r="P179" s="18">
        <f t="shared" si="22"/>
        <v>3.1477644685435568</v>
      </c>
    </row>
    <row r="180" spans="1:16" x14ac:dyDescent="0.15">
      <c r="A180" s="18">
        <v>89.5</v>
      </c>
      <c r="B180" s="18">
        <v>178</v>
      </c>
      <c r="D180">
        <v>624.12872314453102</v>
      </c>
      <c r="E180">
        <v>543.32012939453102</v>
      </c>
      <c r="F180">
        <v>486.23150634765602</v>
      </c>
      <c r="G180">
        <v>477.62173461914102</v>
      </c>
      <c r="I180" s="19">
        <f t="shared" si="18"/>
        <v>137.897216796875</v>
      </c>
      <c r="J180" s="19">
        <f t="shared" si="19"/>
        <v>65.69839477539</v>
      </c>
      <c r="K180" s="19">
        <f t="shared" si="20"/>
        <v>91.908340454102003</v>
      </c>
      <c r="L180" s="20">
        <f t="shared" si="21"/>
        <v>1.3989434714245104</v>
      </c>
      <c r="M180" s="20">
        <f t="shared" si="23"/>
        <v>2.1192965342622818</v>
      </c>
      <c r="N180" s="18"/>
      <c r="O180" s="18"/>
      <c r="P180" s="18">
        <f t="shared" si="22"/>
        <v>1.7184274128991879</v>
      </c>
    </row>
    <row r="181" spans="1:16" x14ac:dyDescent="0.15">
      <c r="A181" s="18">
        <v>90</v>
      </c>
      <c r="B181" s="18">
        <v>179</v>
      </c>
      <c r="D181">
        <v>623.74127197265602</v>
      </c>
      <c r="E181">
        <v>543.63391113281295</v>
      </c>
      <c r="F181">
        <v>485.26745605468801</v>
      </c>
      <c r="G181">
        <v>477.28234863281301</v>
      </c>
      <c r="I181" s="19">
        <f t="shared" si="18"/>
        <v>138.47381591796801</v>
      </c>
      <c r="J181" s="19">
        <f t="shared" si="19"/>
        <v>66.351562499999943</v>
      </c>
      <c r="K181" s="19">
        <f t="shared" si="20"/>
        <v>92.027722167968051</v>
      </c>
      <c r="L181" s="20">
        <f t="shared" si="21"/>
        <v>1.3869714397150501</v>
      </c>
      <c r="M181" s="20">
        <f t="shared" si="23"/>
        <v>2.1113488213396252</v>
      </c>
      <c r="N181" s="18"/>
      <c r="O181" s="18"/>
      <c r="P181" s="18">
        <f t="shared" si="22"/>
        <v>1.3369664672730872</v>
      </c>
    </row>
    <row r="182" spans="1:16" x14ac:dyDescent="0.15">
      <c r="A182" s="18">
        <v>90.5</v>
      </c>
      <c r="B182" s="18">
        <v>180</v>
      </c>
      <c r="D182">
        <v>621.45245361328102</v>
      </c>
      <c r="E182">
        <v>542.75213623046898</v>
      </c>
      <c r="F182">
        <v>485.39892578125</v>
      </c>
      <c r="G182">
        <v>477.95162963867199</v>
      </c>
      <c r="I182" s="19">
        <f t="shared" si="18"/>
        <v>136.05352783203102</v>
      </c>
      <c r="J182" s="19">
        <f t="shared" si="19"/>
        <v>64.800506591796989</v>
      </c>
      <c r="K182" s="19">
        <f t="shared" si="20"/>
        <v>90.693173217773136</v>
      </c>
      <c r="L182" s="20">
        <f t="shared" si="21"/>
        <v>1.3995750648846603</v>
      </c>
      <c r="M182" s="20">
        <f t="shared" si="23"/>
        <v>2.1279767652960384</v>
      </c>
      <c r="N182" s="18"/>
      <c r="O182" s="18"/>
      <c r="P182" s="18">
        <f t="shared" si="22"/>
        <v>2.135046529695749</v>
      </c>
    </row>
    <row r="183" spans="1:16" x14ac:dyDescent="0.15">
      <c r="A183" s="18">
        <v>91</v>
      </c>
      <c r="B183" s="18">
        <v>181</v>
      </c>
      <c r="D183">
        <v>619.52978515625</v>
      </c>
      <c r="E183">
        <v>541.56750488281295</v>
      </c>
      <c r="F183">
        <v>485.29434204101602</v>
      </c>
      <c r="G183">
        <v>477.20999145507801</v>
      </c>
      <c r="I183" s="19">
        <f t="shared" si="18"/>
        <v>134.23544311523398</v>
      </c>
      <c r="J183" s="19">
        <f t="shared" si="19"/>
        <v>64.357513427734943</v>
      </c>
      <c r="K183" s="19">
        <f t="shared" si="20"/>
        <v>89.18518371581952</v>
      </c>
      <c r="L183" s="20">
        <f t="shared" si="21"/>
        <v>1.3857773392062886</v>
      </c>
      <c r="M183" s="20">
        <f t="shared" si="23"/>
        <v>2.1182033584044699</v>
      </c>
      <c r="N183" s="18"/>
      <c r="O183" s="18"/>
      <c r="P183" s="18">
        <f t="shared" si="22"/>
        <v>1.6659589983358252</v>
      </c>
    </row>
    <row r="184" spans="1:16" x14ac:dyDescent="0.15">
      <c r="A184" s="18">
        <v>91.5</v>
      </c>
      <c r="B184" s="18">
        <v>182</v>
      </c>
      <c r="D184">
        <v>620.67755126953102</v>
      </c>
      <c r="E184">
        <v>542.88311767578102</v>
      </c>
      <c r="F184">
        <v>486.29391479492199</v>
      </c>
      <c r="G184">
        <v>478.46218872070301</v>
      </c>
      <c r="I184" s="19">
        <f t="shared" si="18"/>
        <v>134.38363647460903</v>
      </c>
      <c r="J184" s="19">
        <f t="shared" si="19"/>
        <v>64.420928955078011</v>
      </c>
      <c r="K184" s="19">
        <f t="shared" si="20"/>
        <v>89.288986206054432</v>
      </c>
      <c r="L184" s="20">
        <f t="shared" si="21"/>
        <v>1.3860245056124139</v>
      </c>
      <c r="M184" s="20">
        <f t="shared" si="23"/>
        <v>2.1224748435973981</v>
      </c>
      <c r="N184" s="18"/>
      <c r="O184" s="18"/>
      <c r="P184" s="18">
        <f t="shared" si="22"/>
        <v>1.8709745539779161</v>
      </c>
    </row>
    <row r="185" spans="1:16" x14ac:dyDescent="0.15">
      <c r="A185" s="18">
        <v>92</v>
      </c>
      <c r="B185" s="18">
        <v>183</v>
      </c>
      <c r="D185">
        <v>625.579345703125</v>
      </c>
      <c r="E185">
        <v>543.83447265625</v>
      </c>
      <c r="F185">
        <v>484.91690063476602</v>
      </c>
      <c r="G185">
        <v>476.89334106445301</v>
      </c>
      <c r="I185" s="19">
        <f t="shared" si="18"/>
        <v>140.66244506835898</v>
      </c>
      <c r="J185" s="19">
        <f t="shared" si="19"/>
        <v>66.941131591796989</v>
      </c>
      <c r="K185" s="19">
        <f t="shared" si="20"/>
        <v>93.803652954101096</v>
      </c>
      <c r="L185" s="20">
        <f t="shared" si="21"/>
        <v>1.4012857375359316</v>
      </c>
      <c r="M185" s="20">
        <f t="shared" si="23"/>
        <v>2.141760394307719</v>
      </c>
      <c r="N185" s="18"/>
      <c r="O185" s="18"/>
      <c r="P185" s="18">
        <f t="shared" si="22"/>
        <v>2.7966099515408254</v>
      </c>
    </row>
    <row r="186" spans="1:16" x14ac:dyDescent="0.15">
      <c r="A186" s="18">
        <v>92.5</v>
      </c>
      <c r="B186" s="18">
        <v>184</v>
      </c>
      <c r="D186">
        <v>624.0068359375</v>
      </c>
      <c r="E186">
        <v>544.50793457031295</v>
      </c>
      <c r="F186">
        <v>486.36709594726602</v>
      </c>
      <c r="G186">
        <v>478.07192993164102</v>
      </c>
      <c r="I186" s="19">
        <f t="shared" si="18"/>
        <v>137.63973999023398</v>
      </c>
      <c r="J186" s="19">
        <f t="shared" si="19"/>
        <v>66.436004638671932</v>
      </c>
      <c r="K186" s="19">
        <f t="shared" si="20"/>
        <v>91.134536743163636</v>
      </c>
      <c r="L186" s="20">
        <f t="shared" si="21"/>
        <v>1.3717642600397264</v>
      </c>
      <c r="M186" s="20">
        <f t="shared" si="23"/>
        <v>2.1162632355983173</v>
      </c>
      <c r="N186" s="18"/>
      <c r="O186" s="18"/>
      <c r="P186" s="18">
        <f t="shared" si="22"/>
        <v>1.5728402499024245</v>
      </c>
    </row>
    <row r="187" spans="1:16" x14ac:dyDescent="0.15">
      <c r="A187" s="18">
        <v>93</v>
      </c>
      <c r="B187" s="18">
        <v>185</v>
      </c>
      <c r="D187">
        <v>622.08776855468795</v>
      </c>
      <c r="E187">
        <v>542.51251220703102</v>
      </c>
      <c r="F187">
        <v>484.93759155273398</v>
      </c>
      <c r="G187">
        <v>476.60604858398398</v>
      </c>
      <c r="I187" s="19">
        <f t="shared" si="18"/>
        <v>137.15017700195398</v>
      </c>
      <c r="J187" s="19">
        <f t="shared" si="19"/>
        <v>65.906463623047046</v>
      </c>
      <c r="K187" s="19">
        <f t="shared" si="20"/>
        <v>91.015652465821049</v>
      </c>
      <c r="L187" s="20">
        <f t="shared" si="21"/>
        <v>1.3809821899470494</v>
      </c>
      <c r="M187" s="20">
        <f t="shared" si="23"/>
        <v>2.1295054842924435</v>
      </c>
      <c r="N187" s="18"/>
      <c r="O187" s="18"/>
      <c r="P187" s="18">
        <f t="shared" si="22"/>
        <v>2.2084194106289385</v>
      </c>
    </row>
    <row r="188" spans="1:16" x14ac:dyDescent="0.15">
      <c r="A188" s="18">
        <v>93.5</v>
      </c>
      <c r="B188" s="18">
        <v>186</v>
      </c>
      <c r="D188">
        <v>623.08551025390602</v>
      </c>
      <c r="E188">
        <v>542.89270019531295</v>
      </c>
      <c r="F188">
        <v>486.23895263671898</v>
      </c>
      <c r="G188">
        <v>478.43118286132801</v>
      </c>
      <c r="I188" s="19">
        <f t="shared" si="18"/>
        <v>136.84655761718705</v>
      </c>
      <c r="J188" s="19">
        <f t="shared" si="19"/>
        <v>64.461517333984943</v>
      </c>
      <c r="K188" s="19">
        <f t="shared" si="20"/>
        <v>91.723495483397585</v>
      </c>
      <c r="L188" s="20">
        <f t="shared" si="21"/>
        <v>1.4229186540578029</v>
      </c>
      <c r="M188" s="20">
        <f t="shared" si="23"/>
        <v>2.17546626719</v>
      </c>
      <c r="N188" s="18"/>
      <c r="O188" s="18"/>
      <c r="P188" s="18">
        <f t="shared" si="22"/>
        <v>4.4143676974421817</v>
      </c>
    </row>
    <row r="189" spans="1:16" x14ac:dyDescent="0.15">
      <c r="A189" s="18">
        <v>94</v>
      </c>
      <c r="B189" s="18">
        <v>187</v>
      </c>
      <c r="D189">
        <v>622.69439697265602</v>
      </c>
      <c r="E189">
        <v>543.53521728515602</v>
      </c>
      <c r="F189">
        <v>486.20007324218801</v>
      </c>
      <c r="G189">
        <v>478.23272705078102</v>
      </c>
      <c r="I189" s="19">
        <f t="shared" si="18"/>
        <v>136.49432373046801</v>
      </c>
      <c r="J189" s="19">
        <f t="shared" si="19"/>
        <v>65.302490234375</v>
      </c>
      <c r="K189" s="19">
        <f t="shared" si="20"/>
        <v>90.782580566405514</v>
      </c>
      <c r="L189" s="20">
        <f t="shared" si="21"/>
        <v>1.3901855846627098</v>
      </c>
      <c r="M189" s="20">
        <f t="shared" si="23"/>
        <v>2.1467575165817103</v>
      </c>
      <c r="N189" s="18"/>
      <c r="O189" s="18"/>
      <c r="P189" s="18">
        <f t="shared" si="22"/>
        <v>3.0364534142572412</v>
      </c>
    </row>
    <row r="190" spans="1:16" x14ac:dyDescent="0.15">
      <c r="A190" s="18">
        <v>94.5</v>
      </c>
      <c r="B190" s="18">
        <v>188</v>
      </c>
      <c r="D190">
        <v>625.075927734375</v>
      </c>
      <c r="E190">
        <v>544.64483642578102</v>
      </c>
      <c r="F190">
        <v>485.19967651367199</v>
      </c>
      <c r="G190">
        <v>477.30838012695301</v>
      </c>
      <c r="I190" s="19">
        <f t="shared" si="18"/>
        <v>139.87625122070301</v>
      </c>
      <c r="J190" s="19">
        <f t="shared" si="19"/>
        <v>67.336456298828011</v>
      </c>
      <c r="K190" s="19">
        <f t="shared" si="20"/>
        <v>92.740731811523403</v>
      </c>
      <c r="L190" s="20">
        <f t="shared" si="21"/>
        <v>1.3772737222754259</v>
      </c>
      <c r="M190" s="20">
        <f t="shared" si="23"/>
        <v>2.1378699729812296</v>
      </c>
      <c r="N190" s="18"/>
      <c r="O190" s="18"/>
      <c r="P190" s="18">
        <f t="shared" si="22"/>
        <v>2.6098840578744817</v>
      </c>
    </row>
    <row r="191" spans="1:16" x14ac:dyDescent="0.15">
      <c r="A191" s="18">
        <v>95</v>
      </c>
      <c r="B191" s="18">
        <v>189</v>
      </c>
      <c r="D191">
        <v>622.7353515625</v>
      </c>
      <c r="E191">
        <v>543.51843261718795</v>
      </c>
      <c r="F191">
        <v>485.15585327148398</v>
      </c>
      <c r="G191">
        <v>477.451416015625</v>
      </c>
      <c r="I191" s="19">
        <f t="shared" si="18"/>
        <v>137.57949829101602</v>
      </c>
      <c r="J191" s="19">
        <f t="shared" si="19"/>
        <v>66.067016601562955</v>
      </c>
      <c r="K191" s="19">
        <f t="shared" si="20"/>
        <v>91.332586669921966</v>
      </c>
      <c r="L191" s="20">
        <f t="shared" si="21"/>
        <v>1.382423353860984</v>
      </c>
      <c r="M191" s="20">
        <f t="shared" si="23"/>
        <v>2.147043923353591</v>
      </c>
      <c r="N191" s="18"/>
      <c r="O191" s="18"/>
      <c r="P191" s="18">
        <f t="shared" si="22"/>
        <v>3.0501998843548033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9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805.87945556640602</v>
      </c>
      <c r="E2">
        <v>578.81915283203102</v>
      </c>
      <c r="F2">
        <v>480.01559448242199</v>
      </c>
      <c r="G2">
        <v>476.19812011718801</v>
      </c>
      <c r="I2" s="19">
        <f t="shared" ref="I2:J65" si="0">D2-F2</f>
        <v>325.86386108398403</v>
      </c>
      <c r="J2" s="19">
        <f t="shared" si="0"/>
        <v>102.62103271484301</v>
      </c>
      <c r="K2" s="19">
        <f t="shared" ref="K2:K65" si="1">I2-0.7*J2</f>
        <v>254.02913818359394</v>
      </c>
      <c r="L2" s="20">
        <f t="shared" ref="L2:L65" si="2">K2/J2</f>
        <v>2.4754100739706493</v>
      </c>
      <c r="M2" s="20"/>
      <c r="N2" s="18">
        <f>LINEST(V64:V104,U64:U104)</f>
        <v>-3.9730714121607499E-3</v>
      </c>
      <c r="O2" s="21">
        <f>AVERAGE(M38:M45)</f>
        <v>2.4887435422652371</v>
      </c>
    </row>
    <row r="3" spans="1:16" x14ac:dyDescent="0.15">
      <c r="A3" s="18">
        <v>1</v>
      </c>
      <c r="B3" s="18">
        <v>1</v>
      </c>
      <c r="C3" s="18" t="s">
        <v>7</v>
      </c>
      <c r="D3">
        <v>805.36285400390602</v>
      </c>
      <c r="E3">
        <v>579.07507324218795</v>
      </c>
      <c r="F3">
        <v>479.88870239257801</v>
      </c>
      <c r="G3">
        <v>475.924072265625</v>
      </c>
      <c r="I3" s="19">
        <f t="shared" si="0"/>
        <v>325.47415161132801</v>
      </c>
      <c r="J3" s="19">
        <f t="shared" si="0"/>
        <v>103.15100097656295</v>
      </c>
      <c r="K3" s="19">
        <f t="shared" si="1"/>
        <v>253.26845092773397</v>
      </c>
      <c r="L3" s="20">
        <f t="shared" si="2"/>
        <v>2.4553174329862233</v>
      </c>
      <c r="M3" s="20"/>
    </row>
    <row r="4" spans="1:16" ht="15" x14ac:dyDescent="0.15">
      <c r="A4" s="18">
        <v>1.5</v>
      </c>
      <c r="B4" s="18">
        <v>2</v>
      </c>
      <c r="D4">
        <v>804.92315673828102</v>
      </c>
      <c r="E4">
        <v>579.25769042968795</v>
      </c>
      <c r="F4">
        <v>480.61883544921898</v>
      </c>
      <c r="G4">
        <v>476.635986328125</v>
      </c>
      <c r="I4" s="19">
        <f t="shared" si="0"/>
        <v>324.30432128906205</v>
      </c>
      <c r="J4" s="19">
        <f t="shared" si="0"/>
        <v>102.62170410156295</v>
      </c>
      <c r="K4" s="19">
        <f t="shared" si="1"/>
        <v>252.46912841796797</v>
      </c>
      <c r="L4" s="20">
        <f t="shared" si="2"/>
        <v>2.4601923211887375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798.94091796875</v>
      </c>
      <c r="E5">
        <v>576.81854248046898</v>
      </c>
      <c r="F5">
        <v>481.307861328125</v>
      </c>
      <c r="G5">
        <v>477.11648559570301</v>
      </c>
      <c r="I5" s="19">
        <f t="shared" si="0"/>
        <v>317.633056640625</v>
      </c>
      <c r="J5" s="19">
        <f t="shared" si="0"/>
        <v>99.702056884765966</v>
      </c>
      <c r="K5" s="19">
        <f t="shared" si="1"/>
        <v>247.84161682128882</v>
      </c>
      <c r="L5" s="20">
        <f t="shared" si="2"/>
        <v>2.4858225052241418</v>
      </c>
      <c r="M5" s="20"/>
      <c r="N5" s="18">
        <f>RSQ(V64:V104,U64:U104)</f>
        <v>0.95133756791822399</v>
      </c>
    </row>
    <row r="6" spans="1:16" x14ac:dyDescent="0.15">
      <c r="A6" s="18">
        <v>2.5</v>
      </c>
      <c r="B6" s="18">
        <v>4</v>
      </c>
      <c r="C6" s="18" t="s">
        <v>5</v>
      </c>
      <c r="D6">
        <v>800.99530029296898</v>
      </c>
      <c r="E6">
        <v>577.365234375</v>
      </c>
      <c r="F6">
        <v>480.89236450195301</v>
      </c>
      <c r="G6">
        <v>476.71865844726602</v>
      </c>
      <c r="I6" s="19">
        <f t="shared" si="0"/>
        <v>320.10293579101597</v>
      </c>
      <c r="J6" s="19">
        <f t="shared" si="0"/>
        <v>100.64657592773398</v>
      </c>
      <c r="K6" s="19">
        <f t="shared" si="1"/>
        <v>249.65033264160218</v>
      </c>
      <c r="L6" s="20">
        <f t="shared" si="2"/>
        <v>2.4804652353087056</v>
      </c>
      <c r="M6" s="20">
        <f t="shared" ref="M6:M22" si="3">L6+ABS($N$2)*A6</f>
        <v>2.4903979138391072</v>
      </c>
      <c r="P6" s="18">
        <f t="shared" ref="P6:P69" si="4">(M6-$O$2)/$O$2*100</f>
        <v>6.6474168421723517E-2</v>
      </c>
    </row>
    <row r="7" spans="1:16" x14ac:dyDescent="0.15">
      <c r="A7" s="18">
        <v>3</v>
      </c>
      <c r="B7" s="18">
        <v>5</v>
      </c>
      <c r="C7" s="18" t="s">
        <v>8</v>
      </c>
      <c r="D7">
        <v>804.15838623046898</v>
      </c>
      <c r="E7">
        <v>578.38177490234398</v>
      </c>
      <c r="F7">
        <v>479.58294677734398</v>
      </c>
      <c r="G7">
        <v>475.88143920898398</v>
      </c>
      <c r="I7" s="19">
        <f t="shared" si="0"/>
        <v>324.575439453125</v>
      </c>
      <c r="J7" s="19">
        <f t="shared" si="0"/>
        <v>102.50033569336</v>
      </c>
      <c r="K7" s="19">
        <f t="shared" si="1"/>
        <v>252.82520446777301</v>
      </c>
      <c r="L7" s="20">
        <f t="shared" si="2"/>
        <v>2.4665792824730337</v>
      </c>
      <c r="M7" s="20">
        <f t="shared" si="3"/>
        <v>2.4784984967095158</v>
      </c>
      <c r="P7" s="18">
        <f t="shared" si="4"/>
        <v>-0.41165533457884079</v>
      </c>
    </row>
    <row r="8" spans="1:16" x14ac:dyDescent="0.15">
      <c r="A8" s="18">
        <v>3.5</v>
      </c>
      <c r="B8" s="18">
        <v>6</v>
      </c>
      <c r="D8">
        <v>791.92315673828102</v>
      </c>
      <c r="E8">
        <v>576.36700439453102</v>
      </c>
      <c r="F8">
        <v>480.59020996093801</v>
      </c>
      <c r="G8">
        <v>477.01922607421898</v>
      </c>
      <c r="I8" s="19">
        <f t="shared" si="0"/>
        <v>311.33294677734301</v>
      </c>
      <c r="J8" s="19">
        <f t="shared" si="0"/>
        <v>99.347778320312045</v>
      </c>
      <c r="K8" s="19">
        <f t="shared" si="1"/>
        <v>241.78950195312459</v>
      </c>
      <c r="L8" s="20">
        <f t="shared" si="2"/>
        <v>2.4337685858818019</v>
      </c>
      <c r="M8" s="20">
        <f t="shared" si="3"/>
        <v>2.4476743358243644</v>
      </c>
      <c r="P8" s="18">
        <f t="shared" si="4"/>
        <v>-1.6501984131113701</v>
      </c>
    </row>
    <row r="9" spans="1:16" x14ac:dyDescent="0.15">
      <c r="A9" s="18">
        <v>4</v>
      </c>
      <c r="B9" s="18">
        <v>7</v>
      </c>
      <c r="D9">
        <v>788.76953125</v>
      </c>
      <c r="E9">
        <v>574.92669677734398</v>
      </c>
      <c r="F9">
        <v>479.18667602539102</v>
      </c>
      <c r="G9">
        <v>475.66302490234398</v>
      </c>
      <c r="I9" s="19">
        <f t="shared" si="0"/>
        <v>309.58285522460898</v>
      </c>
      <c r="J9" s="19">
        <f t="shared" si="0"/>
        <v>99.263671875</v>
      </c>
      <c r="K9" s="19">
        <f t="shared" si="1"/>
        <v>240.09828491210897</v>
      </c>
      <c r="L9" s="20">
        <f t="shared" si="2"/>
        <v>2.4187931030242171</v>
      </c>
      <c r="M9" s="20">
        <f t="shared" si="3"/>
        <v>2.4346853886728601</v>
      </c>
      <c r="P9" s="18">
        <f t="shared" si="4"/>
        <v>-2.1721062324956804</v>
      </c>
    </row>
    <row r="10" spans="1:16" x14ac:dyDescent="0.15">
      <c r="A10" s="18">
        <v>4.5</v>
      </c>
      <c r="B10" s="18">
        <v>8</v>
      </c>
      <c r="D10">
        <v>792.85046386718795</v>
      </c>
      <c r="E10">
        <v>575.57861328125</v>
      </c>
      <c r="F10">
        <v>481.22567749023398</v>
      </c>
      <c r="G10">
        <v>476.58554077148398</v>
      </c>
      <c r="I10" s="19">
        <f t="shared" si="0"/>
        <v>311.62478637695398</v>
      </c>
      <c r="J10" s="19">
        <f t="shared" si="0"/>
        <v>98.993072509766023</v>
      </c>
      <c r="K10" s="19">
        <f t="shared" si="1"/>
        <v>242.32963562011776</v>
      </c>
      <c r="L10" s="20">
        <f t="shared" si="2"/>
        <v>2.4479453912920124</v>
      </c>
      <c r="M10" s="20">
        <f t="shared" si="3"/>
        <v>2.4658242126467358</v>
      </c>
      <c r="P10" s="18">
        <f t="shared" si="4"/>
        <v>-0.92091970222212138</v>
      </c>
    </row>
    <row r="11" spans="1:16" x14ac:dyDescent="0.15">
      <c r="A11" s="18">
        <v>5</v>
      </c>
      <c r="B11" s="18">
        <v>9</v>
      </c>
      <c r="D11">
        <v>793.31677246093795</v>
      </c>
      <c r="E11">
        <v>576.585693359375</v>
      </c>
      <c r="F11">
        <v>480.24752807617199</v>
      </c>
      <c r="G11">
        <v>476.13833618164102</v>
      </c>
      <c r="I11" s="19">
        <f t="shared" si="0"/>
        <v>313.06924438476597</v>
      </c>
      <c r="J11" s="19">
        <f t="shared" si="0"/>
        <v>100.44735717773398</v>
      </c>
      <c r="K11" s="19">
        <f t="shared" si="1"/>
        <v>242.75609436035219</v>
      </c>
      <c r="L11" s="20">
        <f t="shared" si="2"/>
        <v>2.4167494415090851</v>
      </c>
      <c r="M11" s="20">
        <f t="shared" si="3"/>
        <v>2.4366147985698889</v>
      </c>
      <c r="P11" s="18">
        <f t="shared" si="4"/>
        <v>-2.0945807717857874</v>
      </c>
    </row>
    <row r="12" spans="1:16" x14ac:dyDescent="0.15">
      <c r="A12" s="18">
        <v>5.5</v>
      </c>
      <c r="B12" s="18">
        <v>10</v>
      </c>
      <c r="D12">
        <v>825.58508300781295</v>
      </c>
      <c r="E12">
        <v>585.869384765625</v>
      </c>
      <c r="F12">
        <v>479.72647094726602</v>
      </c>
      <c r="G12">
        <v>475.75921630859398</v>
      </c>
      <c r="I12" s="19">
        <f t="shared" si="0"/>
        <v>345.85861206054693</v>
      </c>
      <c r="J12" s="19">
        <f t="shared" si="0"/>
        <v>110.11016845703102</v>
      </c>
      <c r="K12" s="19">
        <f t="shared" si="1"/>
        <v>268.78149414062523</v>
      </c>
      <c r="L12" s="20">
        <f t="shared" si="2"/>
        <v>2.4410233669337589</v>
      </c>
      <c r="M12" s="20">
        <f t="shared" si="3"/>
        <v>2.4628752597006431</v>
      </c>
      <c r="P12" s="18">
        <f t="shared" si="4"/>
        <v>-1.0394113385041199</v>
      </c>
    </row>
    <row r="13" spans="1:16" x14ac:dyDescent="0.15">
      <c r="A13" s="18">
        <v>6</v>
      </c>
      <c r="B13" s="18">
        <v>11</v>
      </c>
      <c r="D13">
        <v>826.71160888671898</v>
      </c>
      <c r="E13">
        <v>584.9072265625</v>
      </c>
      <c r="F13">
        <v>480.29953002929699</v>
      </c>
      <c r="G13">
        <v>476.60842895507801</v>
      </c>
      <c r="I13" s="19">
        <f t="shared" si="0"/>
        <v>346.41207885742199</v>
      </c>
      <c r="J13" s="19">
        <f t="shared" si="0"/>
        <v>108.29879760742199</v>
      </c>
      <c r="K13" s="19">
        <f t="shared" si="1"/>
        <v>270.60292053222662</v>
      </c>
      <c r="L13" s="20">
        <f t="shared" si="2"/>
        <v>2.4986696667967578</v>
      </c>
      <c r="M13" s="20">
        <f t="shared" si="3"/>
        <v>2.5225080952697225</v>
      </c>
      <c r="P13" s="18">
        <f t="shared" si="4"/>
        <v>1.3566907329371987</v>
      </c>
    </row>
    <row r="14" spans="1:16" x14ac:dyDescent="0.15">
      <c r="A14" s="18">
        <v>6.5</v>
      </c>
      <c r="B14" s="18">
        <v>12</v>
      </c>
      <c r="D14">
        <v>830.24761962890602</v>
      </c>
      <c r="E14">
        <v>585.33331298828102</v>
      </c>
      <c r="F14">
        <v>480.67343139648398</v>
      </c>
      <c r="G14">
        <v>476.475830078125</v>
      </c>
      <c r="I14" s="19">
        <f t="shared" si="0"/>
        <v>349.57418823242205</v>
      </c>
      <c r="J14" s="19">
        <f t="shared" si="0"/>
        <v>108.85748291015602</v>
      </c>
      <c r="K14" s="19">
        <f t="shared" si="1"/>
        <v>273.37395019531283</v>
      </c>
      <c r="L14" s="20">
        <f t="shared" si="2"/>
        <v>2.5113014088424048</v>
      </c>
      <c r="M14" s="20">
        <f t="shared" si="3"/>
        <v>2.5371263730214495</v>
      </c>
      <c r="P14" s="18">
        <f t="shared" si="4"/>
        <v>1.9440665514364206</v>
      </c>
    </row>
    <row r="15" spans="1:16" x14ac:dyDescent="0.15">
      <c r="A15" s="18">
        <v>7</v>
      </c>
      <c r="B15" s="18">
        <v>13</v>
      </c>
      <c r="D15">
        <v>826.43560791015602</v>
      </c>
      <c r="E15">
        <v>582.880615234375</v>
      </c>
      <c r="F15">
        <v>479.68435668945301</v>
      </c>
      <c r="G15">
        <v>475.62194824218801</v>
      </c>
      <c r="I15" s="19">
        <f t="shared" si="0"/>
        <v>346.75125122070301</v>
      </c>
      <c r="J15" s="19">
        <f t="shared" si="0"/>
        <v>107.25866699218699</v>
      </c>
      <c r="K15" s="19">
        <f t="shared" si="1"/>
        <v>271.67018432617215</v>
      </c>
      <c r="L15" s="20">
        <f t="shared" si="2"/>
        <v>2.5328506492250304</v>
      </c>
      <c r="M15" s="20">
        <f t="shared" si="3"/>
        <v>2.5606621491101555</v>
      </c>
      <c r="P15" s="18">
        <f t="shared" si="4"/>
        <v>2.8897556386809806</v>
      </c>
    </row>
    <row r="16" spans="1:16" x14ac:dyDescent="0.15">
      <c r="A16" s="18">
        <v>7.5</v>
      </c>
      <c r="B16" s="18">
        <v>14</v>
      </c>
      <c r="D16">
        <v>819.04376220703102</v>
      </c>
      <c r="E16">
        <v>580.93377685546898</v>
      </c>
      <c r="F16">
        <v>479.42434692382801</v>
      </c>
      <c r="G16">
        <v>475.94696044921898</v>
      </c>
      <c r="I16" s="19">
        <f t="shared" si="0"/>
        <v>339.61941528320301</v>
      </c>
      <c r="J16" s="19">
        <f t="shared" si="0"/>
        <v>104.98681640625</v>
      </c>
      <c r="K16" s="19">
        <f t="shared" si="1"/>
        <v>266.12864379882802</v>
      </c>
      <c r="L16" s="20">
        <f t="shared" si="2"/>
        <v>2.534876786519884</v>
      </c>
      <c r="M16" s="20">
        <f t="shared" si="3"/>
        <v>2.5646748221110895</v>
      </c>
      <c r="P16" s="18">
        <f t="shared" si="4"/>
        <v>3.0509885231782596</v>
      </c>
    </row>
    <row r="17" spans="1:16" x14ac:dyDescent="0.15">
      <c r="A17" s="18">
        <v>8</v>
      </c>
      <c r="B17" s="18">
        <v>15</v>
      </c>
      <c r="D17">
        <v>819.31677246093795</v>
      </c>
      <c r="E17">
        <v>581.2919921875</v>
      </c>
      <c r="F17">
        <v>480.56109619140602</v>
      </c>
      <c r="G17">
        <v>476.87518310546898</v>
      </c>
      <c r="I17" s="19">
        <f t="shared" si="0"/>
        <v>338.75567626953193</v>
      </c>
      <c r="J17" s="19">
        <f t="shared" si="0"/>
        <v>104.41680908203102</v>
      </c>
      <c r="K17" s="19">
        <f t="shared" si="1"/>
        <v>265.66390991211023</v>
      </c>
      <c r="L17" s="20">
        <f t="shared" si="2"/>
        <v>2.5442638234941817</v>
      </c>
      <c r="M17" s="20">
        <f t="shared" si="3"/>
        <v>2.5760483947914676</v>
      </c>
      <c r="P17" s="18">
        <f t="shared" si="4"/>
        <v>3.5079891135253845</v>
      </c>
    </row>
    <row r="18" spans="1:16" x14ac:dyDescent="0.15">
      <c r="A18" s="18">
        <v>8.5</v>
      </c>
      <c r="B18" s="18">
        <v>16</v>
      </c>
      <c r="D18">
        <v>809.46099853515602</v>
      </c>
      <c r="E18">
        <v>578.36468505859398</v>
      </c>
      <c r="F18">
        <v>479.16537475585898</v>
      </c>
      <c r="G18">
        <v>475.29330444335898</v>
      </c>
      <c r="I18" s="19">
        <f t="shared" si="0"/>
        <v>330.29562377929705</v>
      </c>
      <c r="J18" s="19">
        <f t="shared" si="0"/>
        <v>103.071380615235</v>
      </c>
      <c r="K18" s="19">
        <f t="shared" si="1"/>
        <v>258.14565734863254</v>
      </c>
      <c r="L18" s="20">
        <f t="shared" si="2"/>
        <v>2.5045328374157432</v>
      </c>
      <c r="M18" s="20">
        <f t="shared" si="3"/>
        <v>2.5383039444191096</v>
      </c>
      <c r="P18" s="18">
        <f t="shared" si="4"/>
        <v>1.9913824511127787</v>
      </c>
    </row>
    <row r="19" spans="1:16" x14ac:dyDescent="0.15">
      <c r="A19" s="18">
        <v>9</v>
      </c>
      <c r="B19" s="18">
        <v>17</v>
      </c>
      <c r="D19">
        <v>783.343994140625</v>
      </c>
      <c r="E19">
        <v>570.01184082031295</v>
      </c>
      <c r="F19">
        <v>479.59439086914102</v>
      </c>
      <c r="G19">
        <v>475.356201171875</v>
      </c>
      <c r="I19" s="19">
        <f t="shared" si="0"/>
        <v>303.74960327148398</v>
      </c>
      <c r="J19" s="19">
        <f t="shared" si="0"/>
        <v>94.655639648437955</v>
      </c>
      <c r="K19" s="19">
        <f t="shared" si="1"/>
        <v>237.49065551757741</v>
      </c>
      <c r="L19" s="20">
        <f t="shared" si="2"/>
        <v>2.5089963619668656</v>
      </c>
      <c r="M19" s="20">
        <f t="shared" si="3"/>
        <v>2.5447540046763124</v>
      </c>
      <c r="P19" s="18">
        <f t="shared" si="4"/>
        <v>2.2505517928976722</v>
      </c>
    </row>
    <row r="20" spans="1:16" x14ac:dyDescent="0.15">
      <c r="A20" s="18">
        <v>9.5</v>
      </c>
      <c r="B20" s="18">
        <v>18</v>
      </c>
      <c r="D20">
        <v>795.08154296875</v>
      </c>
      <c r="E20">
        <v>574.57208251953102</v>
      </c>
      <c r="F20">
        <v>480.17315673828102</v>
      </c>
      <c r="G20">
        <v>476.14041137695301</v>
      </c>
      <c r="I20" s="19">
        <f t="shared" si="0"/>
        <v>314.90838623046898</v>
      </c>
      <c r="J20" s="19">
        <f t="shared" si="0"/>
        <v>98.431671142578011</v>
      </c>
      <c r="K20" s="19">
        <f t="shared" si="1"/>
        <v>246.00621643066438</v>
      </c>
      <c r="L20" s="20">
        <f t="shared" si="2"/>
        <v>2.4992587606719083</v>
      </c>
      <c r="M20" s="20">
        <f t="shared" si="3"/>
        <v>2.5370029390874356</v>
      </c>
      <c r="P20" s="18">
        <f t="shared" si="4"/>
        <v>1.9391068626650507</v>
      </c>
    </row>
    <row r="21" spans="1:16" x14ac:dyDescent="0.15">
      <c r="A21" s="18">
        <v>10</v>
      </c>
      <c r="B21" s="18">
        <v>19</v>
      </c>
      <c r="D21">
        <v>809.99169921875</v>
      </c>
      <c r="E21">
        <v>579.62591552734398</v>
      </c>
      <c r="F21">
        <v>480.36141967773398</v>
      </c>
      <c r="G21">
        <v>476.71450805664102</v>
      </c>
      <c r="I21" s="19">
        <f t="shared" si="0"/>
        <v>329.63027954101602</v>
      </c>
      <c r="J21" s="19">
        <f t="shared" si="0"/>
        <v>102.91140747070295</v>
      </c>
      <c r="K21" s="19">
        <f t="shared" si="1"/>
        <v>257.59229431152397</v>
      </c>
      <c r="L21" s="20">
        <f t="shared" si="2"/>
        <v>2.5030489878865558</v>
      </c>
      <c r="M21" s="20">
        <f t="shared" si="3"/>
        <v>2.5427797020081635</v>
      </c>
      <c r="P21" s="18">
        <f t="shared" si="4"/>
        <v>2.1712224994361242</v>
      </c>
    </row>
    <row r="22" spans="1:16" x14ac:dyDescent="0.15">
      <c r="A22" s="18">
        <v>10.5</v>
      </c>
      <c r="B22" s="18">
        <v>20</v>
      </c>
      <c r="D22">
        <v>814.234619140625</v>
      </c>
      <c r="E22">
        <v>581.13000488281295</v>
      </c>
      <c r="F22">
        <v>479.05929565429699</v>
      </c>
      <c r="G22">
        <v>475.20281982421898</v>
      </c>
      <c r="I22" s="19">
        <f t="shared" si="0"/>
        <v>335.17532348632801</v>
      </c>
      <c r="J22" s="19">
        <f t="shared" si="0"/>
        <v>105.92718505859398</v>
      </c>
      <c r="K22" s="19">
        <f t="shared" si="1"/>
        <v>261.0262939453122</v>
      </c>
      <c r="L22" s="20">
        <f t="shared" si="2"/>
        <v>2.4642049517404305</v>
      </c>
      <c r="M22" s="20">
        <f t="shared" si="3"/>
        <v>2.5059222015681186</v>
      </c>
      <c r="P22" s="18">
        <f t="shared" si="4"/>
        <v>0.69025429945448058</v>
      </c>
    </row>
    <row r="23" spans="1:16" x14ac:dyDescent="0.15">
      <c r="A23" s="18">
        <v>11</v>
      </c>
      <c r="B23" s="18">
        <v>21</v>
      </c>
      <c r="D23">
        <v>813.7724609375</v>
      </c>
      <c r="E23">
        <v>581.42730712890602</v>
      </c>
      <c r="F23">
        <v>479.50234985351602</v>
      </c>
      <c r="G23">
        <v>474.96359252929699</v>
      </c>
      <c r="I23" s="19">
        <f t="shared" si="0"/>
        <v>334.27011108398398</v>
      </c>
      <c r="J23" s="19">
        <f t="shared" si="0"/>
        <v>106.46371459960903</v>
      </c>
      <c r="K23" s="19">
        <f t="shared" si="1"/>
        <v>259.74551086425765</v>
      </c>
      <c r="L23" s="20">
        <f t="shared" si="2"/>
        <v>2.4397562290693502</v>
      </c>
      <c r="M23" s="20">
        <f>L23+ABS($N$2)*A23</f>
        <v>2.4834600146031183</v>
      </c>
      <c r="P23" s="18">
        <f t="shared" si="4"/>
        <v>-0.21229699132879654</v>
      </c>
    </row>
    <row r="24" spans="1:16" x14ac:dyDescent="0.15">
      <c r="A24" s="18">
        <v>11.5</v>
      </c>
      <c r="B24" s="18">
        <v>22</v>
      </c>
      <c r="D24">
        <v>813.43200683593795</v>
      </c>
      <c r="E24">
        <v>580.70153808593795</v>
      </c>
      <c r="F24">
        <v>479.73269653320301</v>
      </c>
      <c r="G24">
        <v>475.65939331054699</v>
      </c>
      <c r="I24" s="19">
        <f t="shared" si="0"/>
        <v>333.69931030273494</v>
      </c>
      <c r="J24" s="19">
        <f t="shared" si="0"/>
        <v>105.04214477539097</v>
      </c>
      <c r="K24" s="19">
        <f t="shared" si="1"/>
        <v>260.1698089599613</v>
      </c>
      <c r="L24" s="20">
        <f t="shared" si="2"/>
        <v>2.4768135638916742</v>
      </c>
      <c r="M24" s="20">
        <f t="shared" ref="M24:M87" si="5">L24+ABS($N$2)*A24</f>
        <v>2.5225038851315227</v>
      </c>
      <c r="P24" s="18">
        <f t="shared" si="4"/>
        <v>1.3565215657197514</v>
      </c>
    </row>
    <row r="25" spans="1:16" x14ac:dyDescent="0.15">
      <c r="A25" s="18">
        <v>12</v>
      </c>
      <c r="B25" s="18">
        <v>23</v>
      </c>
      <c r="D25">
        <v>806.891845703125</v>
      </c>
      <c r="E25">
        <v>578.66491699218795</v>
      </c>
      <c r="F25">
        <v>479.78887939453102</v>
      </c>
      <c r="G25">
        <v>475.64794921875</v>
      </c>
      <c r="I25" s="19">
        <f t="shared" si="0"/>
        <v>327.10296630859398</v>
      </c>
      <c r="J25" s="19">
        <f t="shared" si="0"/>
        <v>103.01696777343795</v>
      </c>
      <c r="K25" s="19">
        <f t="shared" si="1"/>
        <v>254.99108886718741</v>
      </c>
      <c r="L25" s="20">
        <f t="shared" si="2"/>
        <v>2.4752338801893439</v>
      </c>
      <c r="M25" s="20">
        <f t="shared" si="5"/>
        <v>2.5229107371352728</v>
      </c>
      <c r="P25" s="18">
        <f t="shared" si="4"/>
        <v>1.3728692526887274</v>
      </c>
    </row>
    <row r="26" spans="1:16" x14ac:dyDescent="0.15">
      <c r="A26" s="18">
        <v>12.5</v>
      </c>
      <c r="B26" s="18">
        <v>24</v>
      </c>
      <c r="D26">
        <v>815.560302734375</v>
      </c>
      <c r="E26">
        <v>581.45684814453102</v>
      </c>
      <c r="F26">
        <v>479.80551147460898</v>
      </c>
      <c r="G26">
        <v>475.89599609375</v>
      </c>
      <c r="I26" s="19">
        <f t="shared" si="0"/>
        <v>335.75479125976602</v>
      </c>
      <c r="J26" s="19">
        <f t="shared" si="0"/>
        <v>105.56085205078102</v>
      </c>
      <c r="K26" s="19">
        <f t="shared" si="1"/>
        <v>261.86219482421933</v>
      </c>
      <c r="L26" s="20">
        <f t="shared" si="2"/>
        <v>2.4806752667953846</v>
      </c>
      <c r="M26" s="20">
        <f t="shared" si="5"/>
        <v>2.530338659447394</v>
      </c>
      <c r="P26" s="18">
        <f t="shared" si="4"/>
        <v>1.6713299894410707</v>
      </c>
    </row>
    <row r="27" spans="1:16" x14ac:dyDescent="0.15">
      <c r="A27" s="18">
        <v>13</v>
      </c>
      <c r="B27" s="18">
        <v>25</v>
      </c>
      <c r="D27">
        <v>822.30731201171898</v>
      </c>
      <c r="E27">
        <v>582.98583984375</v>
      </c>
      <c r="F27">
        <v>479.47009277343801</v>
      </c>
      <c r="G27">
        <v>475.49920654296898</v>
      </c>
      <c r="I27" s="19">
        <f t="shared" si="0"/>
        <v>342.83721923828097</v>
      </c>
      <c r="J27" s="19">
        <f t="shared" si="0"/>
        <v>107.48663330078102</v>
      </c>
      <c r="K27" s="19">
        <f t="shared" si="1"/>
        <v>267.59657592773425</v>
      </c>
      <c r="L27" s="20">
        <f t="shared" si="2"/>
        <v>2.489580031583237</v>
      </c>
      <c r="M27" s="20">
        <f t="shared" si="5"/>
        <v>2.5412299599413268</v>
      </c>
      <c r="P27" s="18">
        <f t="shared" si="4"/>
        <v>2.1089524406487046</v>
      </c>
    </row>
    <row r="28" spans="1:16" x14ac:dyDescent="0.15">
      <c r="A28" s="18">
        <v>13.5</v>
      </c>
      <c r="B28" s="18">
        <v>26</v>
      </c>
      <c r="D28">
        <v>812.97283935546898</v>
      </c>
      <c r="E28">
        <v>581.84515380859398</v>
      </c>
      <c r="F28">
        <v>479.591796875</v>
      </c>
      <c r="G28">
        <v>475.63909912109398</v>
      </c>
      <c r="I28" s="19">
        <f t="shared" si="0"/>
        <v>333.38104248046898</v>
      </c>
      <c r="J28" s="19">
        <f t="shared" si="0"/>
        <v>106.2060546875</v>
      </c>
      <c r="K28" s="19">
        <f t="shared" si="1"/>
        <v>259.03680419921898</v>
      </c>
      <c r="L28" s="20">
        <f t="shared" si="2"/>
        <v>2.4390022297825409</v>
      </c>
      <c r="M28" s="20">
        <f t="shared" si="5"/>
        <v>2.4926386938467111</v>
      </c>
      <c r="P28" s="18">
        <f t="shared" si="4"/>
        <v>0.15651076598791216</v>
      </c>
    </row>
    <row r="29" spans="1:16" x14ac:dyDescent="0.15">
      <c r="A29" s="18">
        <v>14</v>
      </c>
      <c r="B29" s="18">
        <v>27</v>
      </c>
      <c r="D29">
        <v>807.67315673828102</v>
      </c>
      <c r="E29">
        <v>581.29553222656295</v>
      </c>
      <c r="F29">
        <v>480.60372924804699</v>
      </c>
      <c r="G29">
        <v>476.94747924804699</v>
      </c>
      <c r="I29" s="19">
        <f t="shared" si="0"/>
        <v>327.06942749023403</v>
      </c>
      <c r="J29" s="19">
        <f t="shared" si="0"/>
        <v>104.34805297851597</v>
      </c>
      <c r="K29" s="19">
        <f t="shared" si="1"/>
        <v>254.02579040527286</v>
      </c>
      <c r="L29" s="20">
        <f t="shared" si="2"/>
        <v>2.4344085313941966</v>
      </c>
      <c r="M29" s="20">
        <f t="shared" si="5"/>
        <v>2.4900315311644472</v>
      </c>
      <c r="P29" s="18">
        <f t="shared" si="4"/>
        <v>5.1752576243263473E-2</v>
      </c>
    </row>
    <row r="30" spans="1:16" x14ac:dyDescent="0.15">
      <c r="A30" s="18">
        <v>14.5</v>
      </c>
      <c r="B30" s="18">
        <v>28</v>
      </c>
      <c r="D30">
        <v>810.650146484375</v>
      </c>
      <c r="E30">
        <v>581.70684814453102</v>
      </c>
      <c r="F30">
        <v>479.74673461914102</v>
      </c>
      <c r="G30">
        <v>476.03640747070301</v>
      </c>
      <c r="I30" s="19">
        <f t="shared" si="0"/>
        <v>330.90341186523398</v>
      </c>
      <c r="J30" s="19">
        <f t="shared" si="0"/>
        <v>105.67044067382801</v>
      </c>
      <c r="K30" s="19">
        <f t="shared" si="1"/>
        <v>256.93410339355438</v>
      </c>
      <c r="L30" s="20">
        <f t="shared" si="2"/>
        <v>2.4314661863352169</v>
      </c>
      <c r="M30" s="20">
        <f t="shared" si="5"/>
        <v>2.489075721811548</v>
      </c>
      <c r="P30" s="18">
        <f t="shared" si="4"/>
        <v>1.3347279085597604E-2</v>
      </c>
    </row>
    <row r="31" spans="1:16" x14ac:dyDescent="0.15">
      <c r="A31" s="18">
        <v>15</v>
      </c>
      <c r="B31" s="18">
        <v>29</v>
      </c>
      <c r="D31">
        <v>806.858154296875</v>
      </c>
      <c r="E31">
        <v>580.74169921875</v>
      </c>
      <c r="F31">
        <v>479.16537475585898</v>
      </c>
      <c r="G31">
        <v>474.98907470703102</v>
      </c>
      <c r="I31" s="19">
        <f t="shared" si="0"/>
        <v>327.69277954101602</v>
      </c>
      <c r="J31" s="19">
        <f t="shared" si="0"/>
        <v>105.75262451171898</v>
      </c>
      <c r="K31" s="19">
        <f t="shared" si="1"/>
        <v>253.66594238281274</v>
      </c>
      <c r="L31" s="20">
        <f t="shared" si="2"/>
        <v>2.3986727852291057</v>
      </c>
      <c r="M31" s="20">
        <f t="shared" si="5"/>
        <v>2.4582688564115167</v>
      </c>
      <c r="P31" s="18">
        <f t="shared" si="4"/>
        <v>-1.224500850978905</v>
      </c>
    </row>
    <row r="32" spans="1:16" x14ac:dyDescent="0.15">
      <c r="A32" s="18">
        <v>15.5</v>
      </c>
      <c r="B32" s="18">
        <v>30</v>
      </c>
      <c r="D32">
        <v>807.18615722656295</v>
      </c>
      <c r="E32">
        <v>581.779541015625</v>
      </c>
      <c r="F32">
        <v>480.00936889648398</v>
      </c>
      <c r="G32">
        <v>476.83410644531301</v>
      </c>
      <c r="I32" s="19">
        <f t="shared" si="0"/>
        <v>327.17678833007898</v>
      </c>
      <c r="J32" s="19">
        <f t="shared" si="0"/>
        <v>104.94543457031199</v>
      </c>
      <c r="K32" s="19">
        <f t="shared" si="1"/>
        <v>253.71498413086059</v>
      </c>
      <c r="L32" s="20">
        <f t="shared" si="2"/>
        <v>2.4175895327859647</v>
      </c>
      <c r="M32" s="20">
        <f t="shared" si="5"/>
        <v>2.4791721396744562</v>
      </c>
      <c r="P32" s="18">
        <f t="shared" si="4"/>
        <v>-0.38458774189602141</v>
      </c>
    </row>
    <row r="33" spans="1:16" x14ac:dyDescent="0.15">
      <c r="A33" s="18">
        <v>16</v>
      </c>
      <c r="B33" s="18">
        <v>31</v>
      </c>
      <c r="D33">
        <v>815.653076171875</v>
      </c>
      <c r="E33">
        <v>582.48699951171898</v>
      </c>
      <c r="F33">
        <v>479.46127319335898</v>
      </c>
      <c r="G33">
        <v>475.58917236328102</v>
      </c>
      <c r="I33" s="19">
        <f t="shared" si="0"/>
        <v>336.19180297851602</v>
      </c>
      <c r="J33" s="19">
        <f t="shared" si="0"/>
        <v>106.89782714843795</v>
      </c>
      <c r="K33" s="19">
        <f t="shared" si="1"/>
        <v>261.36332397460944</v>
      </c>
      <c r="L33" s="20">
        <f t="shared" si="2"/>
        <v>2.4449825683704614</v>
      </c>
      <c r="M33" s="20">
        <f t="shared" si="5"/>
        <v>2.5085517109650333</v>
      </c>
      <c r="P33" s="18">
        <f t="shared" si="4"/>
        <v>0.79591040070633079</v>
      </c>
    </row>
    <row r="34" spans="1:16" x14ac:dyDescent="0.15">
      <c r="A34" s="18">
        <v>16.5</v>
      </c>
      <c r="B34" s="18">
        <v>32</v>
      </c>
      <c r="D34">
        <v>818.25469970703102</v>
      </c>
      <c r="E34">
        <v>585.03607177734398</v>
      </c>
      <c r="F34">
        <v>479.40093994140602</v>
      </c>
      <c r="G34">
        <v>475.31771850585898</v>
      </c>
      <c r="I34" s="19">
        <f t="shared" si="0"/>
        <v>338.853759765625</v>
      </c>
      <c r="J34" s="19">
        <f t="shared" si="0"/>
        <v>109.718353271485</v>
      </c>
      <c r="K34" s="19">
        <f t="shared" si="1"/>
        <v>262.05091247558551</v>
      </c>
      <c r="L34" s="20">
        <f t="shared" si="2"/>
        <v>2.3883963317164607</v>
      </c>
      <c r="M34" s="20">
        <f t="shared" si="5"/>
        <v>2.4539520100171131</v>
      </c>
      <c r="P34" s="18">
        <f t="shared" si="4"/>
        <v>-1.3979557016331632</v>
      </c>
    </row>
    <row r="35" spans="1:16" x14ac:dyDescent="0.15">
      <c r="A35" s="18">
        <v>17</v>
      </c>
      <c r="B35" s="18">
        <v>33</v>
      </c>
      <c r="D35">
        <v>823.69622802734398</v>
      </c>
      <c r="E35">
        <v>585.60754394531295</v>
      </c>
      <c r="F35">
        <v>478.93344116210898</v>
      </c>
      <c r="G35">
        <v>474.95477294921898</v>
      </c>
      <c r="I35" s="19">
        <f t="shared" si="0"/>
        <v>344.762786865235</v>
      </c>
      <c r="J35" s="19">
        <f t="shared" si="0"/>
        <v>110.65277099609398</v>
      </c>
      <c r="K35" s="19">
        <f t="shared" si="1"/>
        <v>267.3058471679692</v>
      </c>
      <c r="L35" s="20">
        <f t="shared" si="2"/>
        <v>2.4157176070846438</v>
      </c>
      <c r="M35" s="20">
        <f t="shared" si="5"/>
        <v>2.4832598210913766</v>
      </c>
      <c r="P35" s="18">
        <f t="shared" si="4"/>
        <v>-0.22034095039255389</v>
      </c>
    </row>
    <row r="36" spans="1:16" x14ac:dyDescent="0.15">
      <c r="A36" s="18">
        <v>17.5</v>
      </c>
      <c r="B36" s="18">
        <v>34</v>
      </c>
      <c r="D36">
        <v>831.61053466796898</v>
      </c>
      <c r="E36">
        <v>589.80676269531295</v>
      </c>
      <c r="F36">
        <v>479.64117431640602</v>
      </c>
      <c r="G36">
        <v>475.46646118164102</v>
      </c>
      <c r="I36" s="19">
        <f t="shared" si="0"/>
        <v>351.96936035156295</v>
      </c>
      <c r="J36" s="19">
        <f t="shared" si="0"/>
        <v>114.34030151367193</v>
      </c>
      <c r="K36" s="19">
        <f t="shared" si="1"/>
        <v>271.9311492919926</v>
      </c>
      <c r="L36" s="20">
        <f t="shared" si="2"/>
        <v>2.3782616076054093</v>
      </c>
      <c r="M36" s="20">
        <f t="shared" si="5"/>
        <v>2.4477903573182225</v>
      </c>
      <c r="P36" s="18">
        <f t="shared" si="4"/>
        <v>-1.6455365629895038</v>
      </c>
    </row>
    <row r="37" spans="1:16" x14ac:dyDescent="0.15">
      <c r="A37" s="18">
        <v>18</v>
      </c>
      <c r="B37" s="18">
        <v>35</v>
      </c>
      <c r="D37">
        <v>833.86999511718795</v>
      </c>
      <c r="E37">
        <v>590.01715087890602</v>
      </c>
      <c r="F37">
        <v>480.20489501953102</v>
      </c>
      <c r="G37">
        <v>476.23141479492199</v>
      </c>
      <c r="I37" s="19">
        <f t="shared" si="0"/>
        <v>353.66510009765693</v>
      </c>
      <c r="J37" s="19">
        <f t="shared" si="0"/>
        <v>113.78573608398403</v>
      </c>
      <c r="K37" s="19">
        <f t="shared" si="1"/>
        <v>274.01508483886812</v>
      </c>
      <c r="L37" s="20">
        <f t="shared" si="2"/>
        <v>2.4081672648021586</v>
      </c>
      <c r="M37" s="20">
        <f t="shared" si="5"/>
        <v>2.4796825502210522</v>
      </c>
      <c r="P37" s="18">
        <f t="shared" si="4"/>
        <v>-0.36407897761685865</v>
      </c>
    </row>
    <row r="38" spans="1:16" x14ac:dyDescent="0.15">
      <c r="A38" s="18">
        <v>18.5</v>
      </c>
      <c r="B38" s="18">
        <v>36</v>
      </c>
      <c r="D38">
        <v>836.59753417968795</v>
      </c>
      <c r="E38">
        <v>590.19091796875</v>
      </c>
      <c r="F38">
        <v>478.38897705078102</v>
      </c>
      <c r="G38">
        <v>474.96514892578102</v>
      </c>
      <c r="I38" s="19">
        <f t="shared" si="0"/>
        <v>358.20855712890693</v>
      </c>
      <c r="J38" s="19">
        <f t="shared" si="0"/>
        <v>115.22576904296898</v>
      </c>
      <c r="K38" s="19">
        <f t="shared" si="1"/>
        <v>277.55051879882865</v>
      </c>
      <c r="L38" s="20">
        <f t="shared" si="2"/>
        <v>2.4087538846916003</v>
      </c>
      <c r="M38" s="20">
        <f t="shared" si="5"/>
        <v>2.4822557058165744</v>
      </c>
      <c r="P38" s="18">
        <f t="shared" si="4"/>
        <v>-0.26068722383333653</v>
      </c>
    </row>
    <row r="39" spans="1:16" x14ac:dyDescent="0.15">
      <c r="A39" s="18">
        <v>19</v>
      </c>
      <c r="B39" s="18">
        <v>37</v>
      </c>
      <c r="D39">
        <v>834.50238037109398</v>
      </c>
      <c r="E39">
        <v>589.81207275390602</v>
      </c>
      <c r="F39">
        <v>478.68954467773398</v>
      </c>
      <c r="G39">
        <v>475.31408691406301</v>
      </c>
      <c r="I39" s="19">
        <f t="shared" si="0"/>
        <v>355.81283569336</v>
      </c>
      <c r="J39" s="19">
        <f t="shared" si="0"/>
        <v>114.49798583984301</v>
      </c>
      <c r="K39" s="19">
        <f t="shared" si="1"/>
        <v>275.66424560546989</v>
      </c>
      <c r="L39" s="20">
        <f t="shared" si="2"/>
        <v>2.4075903482796832</v>
      </c>
      <c r="M39" s="20">
        <f t="shared" si="5"/>
        <v>2.4830787051107372</v>
      </c>
      <c r="P39" s="18">
        <f t="shared" si="4"/>
        <v>-0.22761835674493563</v>
      </c>
    </row>
    <row r="40" spans="1:16" x14ac:dyDescent="0.15">
      <c r="A40" s="18">
        <v>19.5</v>
      </c>
      <c r="B40" s="18">
        <v>38</v>
      </c>
      <c r="D40">
        <v>824.58331298828102</v>
      </c>
      <c r="E40">
        <v>586.53131103515602</v>
      </c>
      <c r="F40">
        <v>479.51898193359398</v>
      </c>
      <c r="G40">
        <v>475.69891357421898</v>
      </c>
      <c r="I40" s="19">
        <f t="shared" si="0"/>
        <v>345.06433105468705</v>
      </c>
      <c r="J40" s="19">
        <f t="shared" si="0"/>
        <v>110.83239746093705</v>
      </c>
      <c r="K40" s="19">
        <f t="shared" si="1"/>
        <v>267.4816528320311</v>
      </c>
      <c r="L40" s="20">
        <f t="shared" si="2"/>
        <v>2.4133886747898345</v>
      </c>
      <c r="M40" s="20">
        <f t="shared" si="5"/>
        <v>2.490863567326969</v>
      </c>
      <c r="P40" s="18">
        <f t="shared" si="4"/>
        <v>8.5184552997465163E-2</v>
      </c>
    </row>
    <row r="41" spans="1:16" x14ac:dyDescent="0.15">
      <c r="A41" s="18">
        <v>20</v>
      </c>
      <c r="B41" s="18">
        <v>39</v>
      </c>
      <c r="D41">
        <v>819.60107421875</v>
      </c>
      <c r="E41">
        <v>585.074462890625</v>
      </c>
      <c r="F41">
        <v>479.26052856445301</v>
      </c>
      <c r="G41">
        <v>475.36297607421898</v>
      </c>
      <c r="I41" s="19">
        <f t="shared" si="0"/>
        <v>340.34054565429699</v>
      </c>
      <c r="J41" s="19">
        <f t="shared" si="0"/>
        <v>109.71148681640602</v>
      </c>
      <c r="K41" s="19">
        <f t="shared" si="1"/>
        <v>263.54250488281275</v>
      </c>
      <c r="L41" s="20">
        <f t="shared" si="2"/>
        <v>2.4021414031498036</v>
      </c>
      <c r="M41" s="20">
        <f t="shared" si="5"/>
        <v>2.4816028313930185</v>
      </c>
      <c r="P41" s="18">
        <f t="shared" si="4"/>
        <v>-0.28692031745943353</v>
      </c>
    </row>
    <row r="42" spans="1:16" x14ac:dyDescent="0.15">
      <c r="A42" s="18">
        <v>20.5</v>
      </c>
      <c r="B42" s="18">
        <v>40</v>
      </c>
      <c r="D42">
        <v>828.21868896484398</v>
      </c>
      <c r="E42">
        <v>587.30792236328102</v>
      </c>
      <c r="F42">
        <v>478.59750366210898</v>
      </c>
      <c r="G42">
        <v>475.19863891601602</v>
      </c>
      <c r="I42" s="19">
        <f t="shared" si="0"/>
        <v>349.621185302735</v>
      </c>
      <c r="J42" s="19">
        <f t="shared" si="0"/>
        <v>112.109283447265</v>
      </c>
      <c r="K42" s="19">
        <f t="shared" si="1"/>
        <v>271.14468688964951</v>
      </c>
      <c r="L42" s="20">
        <f t="shared" si="2"/>
        <v>2.4185747919546112</v>
      </c>
      <c r="M42" s="20">
        <f t="shared" si="5"/>
        <v>2.5000227559039065</v>
      </c>
      <c r="P42" s="18">
        <f t="shared" si="4"/>
        <v>0.45320915743705759</v>
      </c>
    </row>
    <row r="43" spans="1:16" x14ac:dyDescent="0.15">
      <c r="A43" s="18">
        <v>21</v>
      </c>
      <c r="B43" s="18">
        <v>41</v>
      </c>
      <c r="D43">
        <v>827.877685546875</v>
      </c>
      <c r="E43">
        <v>586.75469970703102</v>
      </c>
      <c r="F43">
        <v>478.72802734375</v>
      </c>
      <c r="G43">
        <v>474.64743041992199</v>
      </c>
      <c r="I43" s="19">
        <f t="shared" si="0"/>
        <v>349.149658203125</v>
      </c>
      <c r="J43" s="19">
        <f t="shared" si="0"/>
        <v>112.10726928710903</v>
      </c>
      <c r="K43" s="19">
        <f t="shared" si="1"/>
        <v>270.67456970214869</v>
      </c>
      <c r="L43" s="20">
        <f t="shared" si="2"/>
        <v>2.4144247863976198</v>
      </c>
      <c r="M43" s="20">
        <f t="shared" si="5"/>
        <v>2.4978592860529956</v>
      </c>
      <c r="P43" s="18">
        <f t="shared" si="4"/>
        <v>0.36627895293146168</v>
      </c>
    </row>
    <row r="44" spans="1:16" x14ac:dyDescent="0.15">
      <c r="A44" s="18">
        <v>21.5</v>
      </c>
      <c r="B44" s="18">
        <v>42</v>
      </c>
      <c r="D44">
        <v>823.4521484375</v>
      </c>
      <c r="E44">
        <v>587.70568847656295</v>
      </c>
      <c r="F44">
        <v>479.92877197265602</v>
      </c>
      <c r="G44">
        <v>476.212158203125</v>
      </c>
      <c r="I44" s="19">
        <f t="shared" si="0"/>
        <v>343.52337646484398</v>
      </c>
      <c r="J44" s="19">
        <f t="shared" si="0"/>
        <v>111.49353027343795</v>
      </c>
      <c r="K44" s="19">
        <f t="shared" si="1"/>
        <v>265.47790527343739</v>
      </c>
      <c r="L44" s="20">
        <f t="shared" si="2"/>
        <v>2.3811059226697071</v>
      </c>
      <c r="M44" s="20">
        <f t="shared" si="5"/>
        <v>2.4665269580311633</v>
      </c>
      <c r="P44" s="18">
        <f t="shared" si="4"/>
        <v>-0.8926827476105641</v>
      </c>
    </row>
    <row r="45" spans="1:16" x14ac:dyDescent="0.15">
      <c r="A45" s="18">
        <v>22</v>
      </c>
      <c r="B45" s="18">
        <v>43</v>
      </c>
      <c r="D45">
        <v>815.80084228515602</v>
      </c>
      <c r="E45">
        <v>583.63415527343795</v>
      </c>
      <c r="F45">
        <v>479.49557495117199</v>
      </c>
      <c r="G45">
        <v>475.85543823242199</v>
      </c>
      <c r="I45" s="19">
        <f t="shared" si="0"/>
        <v>336.30526733398403</v>
      </c>
      <c r="J45" s="19">
        <f t="shared" si="0"/>
        <v>107.77871704101597</v>
      </c>
      <c r="K45" s="19">
        <f t="shared" si="1"/>
        <v>260.86016540527288</v>
      </c>
      <c r="L45" s="20">
        <f t="shared" si="2"/>
        <v>2.4203309574189928</v>
      </c>
      <c r="M45" s="20">
        <f t="shared" si="5"/>
        <v>2.5077385284865295</v>
      </c>
      <c r="P45" s="18">
        <f t="shared" si="4"/>
        <v>0.76323598228217848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819.92138671875</v>
      </c>
      <c r="E46">
        <v>586.40246582031295</v>
      </c>
      <c r="F46">
        <v>478.97866821289102</v>
      </c>
      <c r="G46">
        <v>475.19448852539102</v>
      </c>
      <c r="I46" s="19">
        <f t="shared" si="0"/>
        <v>340.94271850585898</v>
      </c>
      <c r="J46" s="19">
        <f t="shared" si="0"/>
        <v>111.20797729492193</v>
      </c>
      <c r="K46" s="19">
        <f t="shared" si="1"/>
        <v>263.09713439941362</v>
      </c>
      <c r="L46" s="20">
        <f t="shared" si="2"/>
        <v>2.365811705231216</v>
      </c>
      <c r="M46" s="20">
        <f t="shared" si="5"/>
        <v>2.455205812004833</v>
      </c>
      <c r="P46" s="18">
        <f t="shared" si="4"/>
        <v>-1.347576786874483</v>
      </c>
    </row>
    <row r="47" spans="1:16" x14ac:dyDescent="0.15">
      <c r="A47" s="18">
        <v>23</v>
      </c>
      <c r="B47" s="18">
        <v>45</v>
      </c>
      <c r="D47">
        <v>819.07208251953102</v>
      </c>
      <c r="E47">
        <v>586.71392822265602</v>
      </c>
      <c r="F47">
        <v>478.51742553710898</v>
      </c>
      <c r="G47">
        <v>474.87832641601602</v>
      </c>
      <c r="I47" s="19">
        <f t="shared" si="0"/>
        <v>340.55465698242205</v>
      </c>
      <c r="J47" s="19">
        <f t="shared" si="0"/>
        <v>111.83560180664</v>
      </c>
      <c r="K47" s="19">
        <f t="shared" si="1"/>
        <v>262.26973571777404</v>
      </c>
      <c r="L47" s="20">
        <f t="shared" si="2"/>
        <v>2.3451363562314405</v>
      </c>
      <c r="M47" s="20">
        <f t="shared" si="5"/>
        <v>2.4365169987111379</v>
      </c>
      <c r="P47" s="18">
        <f t="shared" si="4"/>
        <v>-2.0985104598830193</v>
      </c>
    </row>
    <row r="48" spans="1:16" x14ac:dyDescent="0.15">
      <c r="A48" s="18">
        <v>23.5</v>
      </c>
      <c r="B48" s="18">
        <v>46</v>
      </c>
      <c r="D48">
        <v>784.21392822265602</v>
      </c>
      <c r="E48">
        <v>575.30139160156295</v>
      </c>
      <c r="F48">
        <v>479.11752319335898</v>
      </c>
      <c r="G48">
        <v>475.37130737304699</v>
      </c>
      <c r="I48" s="19">
        <f t="shared" si="0"/>
        <v>305.09640502929705</v>
      </c>
      <c r="J48" s="19">
        <f t="shared" si="0"/>
        <v>99.930084228515966</v>
      </c>
      <c r="K48" s="19">
        <f t="shared" si="1"/>
        <v>235.14534606933586</v>
      </c>
      <c r="L48" s="20">
        <f t="shared" si="2"/>
        <v>2.3530986477667248</v>
      </c>
      <c r="M48" s="20">
        <f t="shared" si="5"/>
        <v>2.4464658259525023</v>
      </c>
      <c r="P48" s="18">
        <f t="shared" si="4"/>
        <v>-1.6987574490802664</v>
      </c>
    </row>
    <row r="49" spans="1:22" x14ac:dyDescent="0.15">
      <c r="A49" s="18">
        <v>24</v>
      </c>
      <c r="B49" s="18">
        <v>47</v>
      </c>
      <c r="D49">
        <v>806.73046875</v>
      </c>
      <c r="E49">
        <v>582.77484130859398</v>
      </c>
      <c r="F49">
        <v>479.59020996093801</v>
      </c>
      <c r="G49">
        <v>475.82110595703102</v>
      </c>
      <c r="I49" s="19">
        <f t="shared" si="0"/>
        <v>327.14025878906199</v>
      </c>
      <c r="J49" s="19">
        <f t="shared" si="0"/>
        <v>106.95373535156295</v>
      </c>
      <c r="K49" s="19">
        <f t="shared" si="1"/>
        <v>252.27264404296793</v>
      </c>
      <c r="L49" s="20">
        <f t="shared" si="2"/>
        <v>2.3587081200458639</v>
      </c>
      <c r="M49" s="20">
        <f t="shared" si="5"/>
        <v>2.4540618339377218</v>
      </c>
      <c r="P49" s="18">
        <f t="shared" si="4"/>
        <v>-1.3935428756933397</v>
      </c>
    </row>
    <row r="50" spans="1:22" x14ac:dyDescent="0.15">
      <c r="A50" s="18">
        <v>24.5</v>
      </c>
      <c r="B50" s="18">
        <v>48</v>
      </c>
      <c r="D50">
        <v>761.60754394531295</v>
      </c>
      <c r="E50">
        <v>566.75115966796898</v>
      </c>
      <c r="F50">
        <v>479.79928588867199</v>
      </c>
      <c r="G50">
        <v>475.51898193359398</v>
      </c>
      <c r="I50" s="19">
        <f t="shared" si="0"/>
        <v>281.80825805664097</v>
      </c>
      <c r="J50" s="19">
        <f t="shared" si="0"/>
        <v>91.232177734375</v>
      </c>
      <c r="K50" s="19">
        <f t="shared" si="1"/>
        <v>217.94573364257846</v>
      </c>
      <c r="L50" s="20">
        <f t="shared" si="2"/>
        <v>2.3889129806495846</v>
      </c>
      <c r="M50" s="20">
        <f t="shared" si="5"/>
        <v>2.4862532302475229</v>
      </c>
      <c r="P50" s="18">
        <f t="shared" si="4"/>
        <v>-0.10006302278327758</v>
      </c>
    </row>
    <row r="51" spans="1:22" x14ac:dyDescent="0.15">
      <c r="A51" s="18">
        <v>25</v>
      </c>
      <c r="B51" s="18">
        <v>49</v>
      </c>
      <c r="D51">
        <v>787.39422607421898</v>
      </c>
      <c r="E51">
        <v>575.855224609375</v>
      </c>
      <c r="F51">
        <v>478.50338745117199</v>
      </c>
      <c r="G51">
        <v>474.76858520507801</v>
      </c>
      <c r="I51" s="19">
        <f t="shared" si="0"/>
        <v>308.89083862304699</v>
      </c>
      <c r="J51" s="19">
        <f t="shared" si="0"/>
        <v>101.08663940429699</v>
      </c>
      <c r="K51" s="19">
        <f t="shared" si="1"/>
        <v>238.13019104003911</v>
      </c>
      <c r="L51" s="20">
        <f t="shared" si="2"/>
        <v>2.3557039035360066</v>
      </c>
      <c r="M51" s="20">
        <f t="shared" si="5"/>
        <v>2.4550306888400253</v>
      </c>
      <c r="P51" s="18">
        <f t="shared" si="4"/>
        <v>-1.3546133963858162</v>
      </c>
    </row>
    <row r="52" spans="1:22" x14ac:dyDescent="0.15">
      <c r="A52" s="18">
        <v>25.5</v>
      </c>
      <c r="B52" s="18">
        <v>50</v>
      </c>
      <c r="D52">
        <v>809.634765625</v>
      </c>
      <c r="E52">
        <v>583.697998046875</v>
      </c>
      <c r="F52">
        <v>478.79251098632801</v>
      </c>
      <c r="G52">
        <v>475.15393066406301</v>
      </c>
      <c r="I52" s="19">
        <f t="shared" si="0"/>
        <v>330.84225463867199</v>
      </c>
      <c r="J52" s="19">
        <f t="shared" si="0"/>
        <v>108.54406738281199</v>
      </c>
      <c r="K52" s="19">
        <f t="shared" si="1"/>
        <v>254.8614074707036</v>
      </c>
      <c r="L52" s="20">
        <f t="shared" si="2"/>
        <v>2.3479994219477813</v>
      </c>
      <c r="M52" s="20">
        <f t="shared" si="5"/>
        <v>2.4493127429578805</v>
      </c>
      <c r="P52" s="18">
        <f t="shared" si="4"/>
        <v>-1.584365710557182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815.15954589843795</v>
      </c>
      <c r="E53">
        <v>586.08154296875</v>
      </c>
      <c r="F53">
        <v>479.59387207031301</v>
      </c>
      <c r="G53">
        <v>475.37493896484398</v>
      </c>
      <c r="I53" s="19">
        <f t="shared" si="0"/>
        <v>335.56567382812494</v>
      </c>
      <c r="J53" s="19">
        <f t="shared" si="0"/>
        <v>110.70660400390602</v>
      </c>
      <c r="K53" s="19">
        <f t="shared" si="1"/>
        <v>258.07105102539072</v>
      </c>
      <c r="L53" s="20">
        <f t="shared" si="2"/>
        <v>2.3311260728066889</v>
      </c>
      <c r="M53" s="20">
        <f t="shared" si="5"/>
        <v>2.4344259295228685</v>
      </c>
      <c r="P53" s="18">
        <f t="shared" si="4"/>
        <v>-2.1825315393055345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811.33746337890602</v>
      </c>
      <c r="E54">
        <v>583.30853271484398</v>
      </c>
      <c r="F54">
        <v>478.15393066406301</v>
      </c>
      <c r="G54">
        <v>474.61569213867199</v>
      </c>
      <c r="I54" s="19">
        <f t="shared" si="0"/>
        <v>333.18353271484301</v>
      </c>
      <c r="J54" s="19">
        <f t="shared" si="0"/>
        <v>108.69284057617199</v>
      </c>
      <c r="K54" s="19">
        <f t="shared" si="1"/>
        <v>257.09854431152263</v>
      </c>
      <c r="L54" s="20">
        <f t="shared" si="2"/>
        <v>2.3653677919232212</v>
      </c>
      <c r="M54" s="20">
        <f t="shared" si="5"/>
        <v>2.4706541843454812</v>
      </c>
      <c r="P54" s="18">
        <f t="shared" si="4"/>
        <v>-0.7268470058305424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811.55908203125</v>
      </c>
      <c r="E55">
        <v>584.87945556640602</v>
      </c>
      <c r="F55">
        <v>478.46646118164102</v>
      </c>
      <c r="G55">
        <v>474.91262817382801</v>
      </c>
      <c r="I55" s="19">
        <f t="shared" si="0"/>
        <v>333.09262084960898</v>
      </c>
      <c r="J55" s="19">
        <f t="shared" si="0"/>
        <v>109.96682739257801</v>
      </c>
      <c r="K55" s="19">
        <f t="shared" si="1"/>
        <v>256.11584167480436</v>
      </c>
      <c r="L55" s="20">
        <f t="shared" si="2"/>
        <v>2.3290281964803721</v>
      </c>
      <c r="M55" s="20">
        <f t="shared" si="5"/>
        <v>2.4363011246087125</v>
      </c>
      <c r="P55" s="18">
        <f t="shared" si="4"/>
        <v>-2.107184479474002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813.02893066406295</v>
      </c>
      <c r="E56">
        <v>584.90423583984398</v>
      </c>
      <c r="F56">
        <v>479.63806152343801</v>
      </c>
      <c r="G56">
        <v>475.66354370117199</v>
      </c>
      <c r="I56" s="19">
        <f t="shared" si="0"/>
        <v>333.39086914062494</v>
      </c>
      <c r="J56" s="19">
        <f t="shared" si="0"/>
        <v>109.24069213867199</v>
      </c>
      <c r="K56" s="19">
        <f t="shared" si="1"/>
        <v>256.92238464355455</v>
      </c>
      <c r="L56" s="20">
        <f t="shared" si="2"/>
        <v>2.3518926840687984</v>
      </c>
      <c r="M56" s="20">
        <f t="shared" si="5"/>
        <v>2.4611521479032188</v>
      </c>
      <c r="P56" s="18">
        <f t="shared" si="4"/>
        <v>-1.1086475522063957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814.74645996093795</v>
      </c>
      <c r="E57">
        <v>585.89245605468795</v>
      </c>
      <c r="F57">
        <v>479.97244262695301</v>
      </c>
      <c r="G57">
        <v>476.19915771484398</v>
      </c>
      <c r="I57" s="19">
        <f t="shared" si="0"/>
        <v>334.77401733398494</v>
      </c>
      <c r="J57" s="19">
        <f t="shared" si="0"/>
        <v>109.69329833984398</v>
      </c>
      <c r="K57" s="19">
        <f t="shared" si="1"/>
        <v>257.98870849609415</v>
      </c>
      <c r="L57" s="20">
        <f t="shared" si="2"/>
        <v>2.3519094821710245</v>
      </c>
      <c r="M57" s="20">
        <f t="shared" si="5"/>
        <v>2.4631554817115253</v>
      </c>
      <c r="P57" s="18">
        <f t="shared" si="4"/>
        <v>-1.0281517608850002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813.3427734375</v>
      </c>
      <c r="E58">
        <v>584.08038330078102</v>
      </c>
      <c r="F58">
        <v>478.60998535156301</v>
      </c>
      <c r="G58">
        <v>475.44253540039102</v>
      </c>
      <c r="I58" s="19">
        <f t="shared" si="0"/>
        <v>334.73278808593699</v>
      </c>
      <c r="J58" s="19">
        <f t="shared" si="0"/>
        <v>108.63784790039</v>
      </c>
      <c r="K58" s="19">
        <f t="shared" si="1"/>
        <v>258.68629455566401</v>
      </c>
      <c r="L58" s="20">
        <f t="shared" si="2"/>
        <v>2.3811802199253189</v>
      </c>
      <c r="M58" s="20">
        <f t="shared" si="5"/>
        <v>2.4944127551719002</v>
      </c>
      <c r="P58" s="18">
        <f t="shared" si="4"/>
        <v>0.2277941784834541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810.765380859375</v>
      </c>
      <c r="E59">
        <v>583.24230957031295</v>
      </c>
      <c r="F59">
        <v>477.97503662109398</v>
      </c>
      <c r="G59">
        <v>474.31460571289102</v>
      </c>
      <c r="I59" s="19">
        <f t="shared" si="0"/>
        <v>332.79034423828102</v>
      </c>
      <c r="J59" s="19">
        <f t="shared" si="0"/>
        <v>108.92770385742193</v>
      </c>
      <c r="K59" s="19">
        <f t="shared" si="1"/>
        <v>256.54095153808566</v>
      </c>
      <c r="L59" s="20">
        <f t="shared" si="2"/>
        <v>2.3551488046959865</v>
      </c>
      <c r="M59" s="20">
        <f t="shared" si="5"/>
        <v>2.4703678756486482</v>
      </c>
      <c r="P59" s="18">
        <f t="shared" si="4"/>
        <v>-0.73835115207826696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802.43200683593795</v>
      </c>
      <c r="E60">
        <v>581.30676269531295</v>
      </c>
      <c r="F60">
        <v>478.65158081054699</v>
      </c>
      <c r="G60">
        <v>475.29226684570301</v>
      </c>
      <c r="I60" s="19">
        <f t="shared" si="0"/>
        <v>323.78042602539097</v>
      </c>
      <c r="J60" s="19">
        <f t="shared" si="0"/>
        <v>106.01449584960994</v>
      </c>
      <c r="K60" s="19">
        <f t="shared" si="1"/>
        <v>249.57027893066402</v>
      </c>
      <c r="L60" s="20">
        <f t="shared" si="2"/>
        <v>2.3541146607412959</v>
      </c>
      <c r="M60" s="20">
        <f t="shared" si="5"/>
        <v>2.4713202674000381</v>
      </c>
      <c r="P60" s="18">
        <f t="shared" si="4"/>
        <v>-0.7000831772863374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751.69622802734398</v>
      </c>
      <c r="E61">
        <v>563.91369628906295</v>
      </c>
      <c r="F61">
        <v>479.39312744140602</v>
      </c>
      <c r="G61">
        <v>475.70828247070301</v>
      </c>
      <c r="I61" s="19">
        <f t="shared" si="0"/>
        <v>272.30310058593795</v>
      </c>
      <c r="J61" s="19">
        <f t="shared" si="0"/>
        <v>88.205413818359943</v>
      </c>
      <c r="K61" s="19">
        <f t="shared" si="1"/>
        <v>210.55931091308599</v>
      </c>
      <c r="L61" s="20">
        <f t="shared" si="2"/>
        <v>2.3871472486562735</v>
      </c>
      <c r="M61" s="20">
        <f t="shared" si="5"/>
        <v>2.506339391021096</v>
      </c>
      <c r="P61" s="18">
        <f t="shared" si="4"/>
        <v>0.70701735462237847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746.17315673828102</v>
      </c>
      <c r="E62">
        <v>561.20745849609398</v>
      </c>
      <c r="F62">
        <v>478.33334350585898</v>
      </c>
      <c r="G62">
        <v>474.88040161132801</v>
      </c>
      <c r="I62" s="19">
        <f t="shared" si="0"/>
        <v>267.83981323242205</v>
      </c>
      <c r="J62" s="19">
        <f t="shared" si="0"/>
        <v>86.327056884765966</v>
      </c>
      <c r="K62" s="19">
        <f t="shared" si="1"/>
        <v>207.41087341308588</v>
      </c>
      <c r="L62" s="20">
        <f t="shared" si="2"/>
        <v>2.4026172198821647</v>
      </c>
      <c r="M62" s="20">
        <f t="shared" si="5"/>
        <v>2.5237958979530677</v>
      </c>
      <c r="P62" s="18">
        <f t="shared" si="4"/>
        <v>1.4084358268560768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776.80023193359398</v>
      </c>
      <c r="E63">
        <v>573.37945556640602</v>
      </c>
      <c r="F63">
        <v>479.16693115234398</v>
      </c>
      <c r="G63">
        <v>474.87103271484398</v>
      </c>
      <c r="I63" s="19">
        <f t="shared" si="0"/>
        <v>297.63330078125</v>
      </c>
      <c r="J63" s="19">
        <f t="shared" si="0"/>
        <v>98.508422851562045</v>
      </c>
      <c r="K63" s="19">
        <f t="shared" si="1"/>
        <v>228.67740478515657</v>
      </c>
      <c r="L63" s="20">
        <f t="shared" si="2"/>
        <v>2.3213995125040259</v>
      </c>
      <c r="M63" s="20">
        <f t="shared" si="5"/>
        <v>2.4445647262810093</v>
      </c>
      <c r="P63" s="18">
        <f t="shared" si="4"/>
        <v>-1.7751453789415579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789.74407958984398</v>
      </c>
      <c r="E64">
        <v>577.49822998046898</v>
      </c>
      <c r="F64">
        <v>479.22100830078102</v>
      </c>
      <c r="G64">
        <v>474.85336303710898</v>
      </c>
      <c r="I64" s="19">
        <f t="shared" si="0"/>
        <v>310.52307128906295</v>
      </c>
      <c r="J64" s="19">
        <f t="shared" si="0"/>
        <v>102.64486694336</v>
      </c>
      <c r="K64" s="19">
        <f t="shared" si="1"/>
        <v>238.67166442871095</v>
      </c>
      <c r="L64" s="20">
        <f t="shared" si="2"/>
        <v>2.3252177292061891</v>
      </c>
      <c r="M64" s="20">
        <f t="shared" si="5"/>
        <v>2.4503694786892529</v>
      </c>
      <c r="P64" s="18">
        <f t="shared" si="4"/>
        <v>-1.5419050988699445</v>
      </c>
      <c r="R64" s="29"/>
      <c r="S64" s="29"/>
      <c r="T64" s="29"/>
      <c r="U64" s="18">
        <v>12.5</v>
      </c>
      <c r="V64" s="20">
        <f t="shared" ref="V64:V83" si="6">L26</f>
        <v>2.4806752667953846</v>
      </c>
    </row>
    <row r="65" spans="1:22" x14ac:dyDescent="0.15">
      <c r="A65" s="18">
        <v>32</v>
      </c>
      <c r="B65" s="18">
        <v>63</v>
      </c>
      <c r="D65">
        <v>794.89654541015602</v>
      </c>
      <c r="E65">
        <v>579.01654052734398</v>
      </c>
      <c r="F65">
        <v>478.54083251953102</v>
      </c>
      <c r="G65">
        <v>474.64898681640602</v>
      </c>
      <c r="I65" s="19">
        <f t="shared" si="0"/>
        <v>316.355712890625</v>
      </c>
      <c r="J65" s="19">
        <f t="shared" si="0"/>
        <v>104.36755371093795</v>
      </c>
      <c r="K65" s="19">
        <f t="shared" si="1"/>
        <v>243.29842529296843</v>
      </c>
      <c r="L65" s="20">
        <f t="shared" si="2"/>
        <v>2.3311691866115876</v>
      </c>
      <c r="M65" s="20">
        <f t="shared" si="5"/>
        <v>2.4583074718007314</v>
      </c>
      <c r="P65" s="18">
        <f t="shared" si="4"/>
        <v>-1.2229492491943543</v>
      </c>
      <c r="R65" s="29"/>
      <c r="S65" s="29"/>
      <c r="T65" s="29"/>
      <c r="U65" s="18">
        <v>13</v>
      </c>
      <c r="V65" s="20">
        <f t="shared" si="6"/>
        <v>2.489580031583237</v>
      </c>
    </row>
    <row r="66" spans="1:22" x14ac:dyDescent="0.15">
      <c r="A66" s="18">
        <v>32.5</v>
      </c>
      <c r="B66" s="18">
        <v>64</v>
      </c>
      <c r="D66">
        <v>794.9326171875</v>
      </c>
      <c r="E66">
        <v>578.08807373046898</v>
      </c>
      <c r="F66">
        <v>478.74050903320301</v>
      </c>
      <c r="G66">
        <v>474.96618652343801</v>
      </c>
      <c r="I66" s="19">
        <f t="shared" ref="I66:J129" si="7">D66-F66</f>
        <v>316.19210815429699</v>
      </c>
      <c r="J66" s="19">
        <f t="shared" si="7"/>
        <v>103.12188720703097</v>
      </c>
      <c r="K66" s="19">
        <f t="shared" ref="K66:K129" si="8">I66-0.7*J66</f>
        <v>244.00678710937532</v>
      </c>
      <c r="L66" s="20">
        <f t="shared" ref="L66:L129" si="9">K66/J66</f>
        <v>2.3661978433297977</v>
      </c>
      <c r="M66" s="20">
        <f t="shared" si="5"/>
        <v>2.4953226642250219</v>
      </c>
      <c r="P66" s="18">
        <f t="shared" si="4"/>
        <v>0.26435515946317867</v>
      </c>
      <c r="R66" s="29"/>
      <c r="S66" s="29"/>
      <c r="T66" s="29"/>
      <c r="U66" s="18">
        <v>13.5</v>
      </c>
      <c r="V66" s="20">
        <f t="shared" si="6"/>
        <v>2.4390022297825409</v>
      </c>
    </row>
    <row r="67" spans="1:22" x14ac:dyDescent="0.15">
      <c r="A67" s="18">
        <v>33</v>
      </c>
      <c r="B67" s="18">
        <v>65</v>
      </c>
      <c r="D67">
        <v>797.00238037109398</v>
      </c>
      <c r="E67">
        <v>579.861083984375</v>
      </c>
      <c r="F67">
        <v>479.30160522460898</v>
      </c>
      <c r="G67">
        <v>475.29382324218801</v>
      </c>
      <c r="I67" s="19">
        <f t="shared" si="7"/>
        <v>317.700775146485</v>
      </c>
      <c r="J67" s="19">
        <f t="shared" si="7"/>
        <v>104.56726074218699</v>
      </c>
      <c r="K67" s="19">
        <f t="shared" si="8"/>
        <v>244.50369262695412</v>
      </c>
      <c r="L67" s="20">
        <f t="shared" si="9"/>
        <v>2.3382432598075189</v>
      </c>
      <c r="M67" s="20">
        <f t="shared" si="5"/>
        <v>2.4693546164088236</v>
      </c>
      <c r="P67" s="18">
        <f t="shared" si="4"/>
        <v>-0.77906483842709773</v>
      </c>
      <c r="U67" s="18">
        <v>14</v>
      </c>
      <c r="V67" s="20">
        <f t="shared" si="6"/>
        <v>2.4344085313941966</v>
      </c>
    </row>
    <row r="68" spans="1:22" x14ac:dyDescent="0.15">
      <c r="A68" s="18">
        <v>33.5</v>
      </c>
      <c r="B68" s="18">
        <v>66</v>
      </c>
      <c r="D68">
        <v>792.23046875</v>
      </c>
      <c r="E68">
        <v>579.27362060546898</v>
      </c>
      <c r="F68">
        <v>477.75299072265602</v>
      </c>
      <c r="G68">
        <v>474.18930053710898</v>
      </c>
      <c r="I68" s="19">
        <f t="shared" si="7"/>
        <v>314.47747802734398</v>
      </c>
      <c r="J68" s="19">
        <f t="shared" si="7"/>
        <v>105.08432006836</v>
      </c>
      <c r="K68" s="19">
        <f t="shared" si="8"/>
        <v>240.91845397949197</v>
      </c>
      <c r="L68" s="20">
        <f t="shared" si="9"/>
        <v>2.2926203816398911</v>
      </c>
      <c r="M68" s="20">
        <f t="shared" si="5"/>
        <v>2.4257182739472762</v>
      </c>
      <c r="P68" s="18">
        <f t="shared" si="4"/>
        <v>-2.5324131332791198</v>
      </c>
      <c r="U68" s="18">
        <v>14.5</v>
      </c>
      <c r="V68" s="20">
        <f t="shared" si="6"/>
        <v>2.4314661863352169</v>
      </c>
    </row>
    <row r="69" spans="1:22" x14ac:dyDescent="0.15">
      <c r="A69" s="18">
        <v>34</v>
      </c>
      <c r="B69" s="18">
        <v>67</v>
      </c>
      <c r="D69">
        <v>783.87646484375</v>
      </c>
      <c r="E69">
        <v>575.27716064453102</v>
      </c>
      <c r="F69">
        <v>478.70462036132801</v>
      </c>
      <c r="G69">
        <v>474.78366088867199</v>
      </c>
      <c r="I69" s="19">
        <f t="shared" si="7"/>
        <v>305.17184448242199</v>
      </c>
      <c r="J69" s="19">
        <f t="shared" si="7"/>
        <v>100.49349975585903</v>
      </c>
      <c r="K69" s="19">
        <f t="shared" si="8"/>
        <v>234.82639465332068</v>
      </c>
      <c r="L69" s="20">
        <f t="shared" si="9"/>
        <v>2.3367321789350828</v>
      </c>
      <c r="M69" s="20">
        <f t="shared" si="5"/>
        <v>2.4718166069485483</v>
      </c>
      <c r="P69" s="18">
        <f t="shared" si="4"/>
        <v>-0.68013979862633756</v>
      </c>
      <c r="U69" s="18">
        <v>15</v>
      </c>
      <c r="V69" s="20">
        <f t="shared" si="6"/>
        <v>2.3986727852291057</v>
      </c>
    </row>
    <row r="70" spans="1:22" x14ac:dyDescent="0.15">
      <c r="A70" s="18">
        <v>34.5</v>
      </c>
      <c r="B70" s="18">
        <v>68</v>
      </c>
      <c r="D70">
        <v>803.05676269531295</v>
      </c>
      <c r="E70">
        <v>581.38177490234398</v>
      </c>
      <c r="F70">
        <v>477.95370483398398</v>
      </c>
      <c r="G70">
        <v>474.06915283203102</v>
      </c>
      <c r="I70" s="19">
        <f t="shared" si="7"/>
        <v>325.10305786132898</v>
      </c>
      <c r="J70" s="19">
        <f t="shared" si="7"/>
        <v>107.31262207031295</v>
      </c>
      <c r="K70" s="19">
        <f t="shared" si="8"/>
        <v>249.98422241210992</v>
      </c>
      <c r="L70" s="20">
        <f t="shared" si="9"/>
        <v>2.3294950546294193</v>
      </c>
      <c r="M70" s="20">
        <f t="shared" si="5"/>
        <v>2.4665660183489653</v>
      </c>
      <c r="P70" s="18">
        <f t="shared" ref="P70:P133" si="10">(M70-$O$2)/$O$2*100</f>
        <v>-0.89111326818696568</v>
      </c>
      <c r="U70" s="18">
        <v>15.5</v>
      </c>
      <c r="V70" s="20">
        <f t="shared" si="6"/>
        <v>2.4175895327859647</v>
      </c>
    </row>
    <row r="71" spans="1:22" x14ac:dyDescent="0.15">
      <c r="A71" s="18">
        <v>35</v>
      </c>
      <c r="B71" s="18">
        <v>69</v>
      </c>
      <c r="D71">
        <v>807.50653076171898</v>
      </c>
      <c r="E71">
        <v>583.42138671875</v>
      </c>
      <c r="F71">
        <v>478.82421875</v>
      </c>
      <c r="G71">
        <v>474.80551147460898</v>
      </c>
      <c r="I71" s="19">
        <f t="shared" si="7"/>
        <v>328.68231201171898</v>
      </c>
      <c r="J71" s="19">
        <f t="shared" si="7"/>
        <v>108.61587524414102</v>
      </c>
      <c r="K71" s="19">
        <f t="shared" si="8"/>
        <v>252.65119934082026</v>
      </c>
      <c r="L71" s="20">
        <f t="shared" si="9"/>
        <v>2.3260982685350946</v>
      </c>
      <c r="M71" s="20">
        <f t="shared" si="5"/>
        <v>2.465155767960721</v>
      </c>
      <c r="P71" s="18">
        <f t="shared" si="10"/>
        <v>-0.94777842328609951</v>
      </c>
      <c r="U71" s="18">
        <v>16</v>
      </c>
      <c r="V71" s="20">
        <f t="shared" si="6"/>
        <v>2.4449825683704614</v>
      </c>
    </row>
    <row r="72" spans="1:22" x14ac:dyDescent="0.15">
      <c r="A72" s="18">
        <v>35.5</v>
      </c>
      <c r="B72" s="18">
        <v>70</v>
      </c>
      <c r="D72">
        <v>811.544921875</v>
      </c>
      <c r="E72">
        <v>585.07684326171898</v>
      </c>
      <c r="F72">
        <v>476.95892333984398</v>
      </c>
      <c r="G72">
        <v>472.96722412109398</v>
      </c>
      <c r="I72" s="19">
        <f t="shared" si="7"/>
        <v>334.58599853515602</v>
      </c>
      <c r="J72" s="19">
        <f t="shared" si="7"/>
        <v>112.109619140625</v>
      </c>
      <c r="K72" s="19">
        <f t="shared" si="8"/>
        <v>256.10926513671853</v>
      </c>
      <c r="L72" s="20">
        <f t="shared" si="9"/>
        <v>2.2844539754922115</v>
      </c>
      <c r="M72" s="20">
        <f t="shared" si="5"/>
        <v>2.4254980106239183</v>
      </c>
      <c r="P72" s="18">
        <f t="shared" si="10"/>
        <v>-2.5412635157961314</v>
      </c>
      <c r="U72" s="18">
        <v>16.5</v>
      </c>
      <c r="V72" s="20">
        <f t="shared" si="6"/>
        <v>2.3883963317164607</v>
      </c>
    </row>
    <row r="73" spans="1:22" x14ac:dyDescent="0.15">
      <c r="A73" s="18">
        <v>36</v>
      </c>
      <c r="B73" s="18">
        <v>71</v>
      </c>
      <c r="D73">
        <v>823.62353515625</v>
      </c>
      <c r="E73">
        <v>589.167236328125</v>
      </c>
      <c r="F73">
        <v>479.09567260742199</v>
      </c>
      <c r="G73">
        <v>475.39260864257801</v>
      </c>
      <c r="I73" s="19">
        <f t="shared" si="7"/>
        <v>344.52786254882801</v>
      </c>
      <c r="J73" s="19">
        <f t="shared" si="7"/>
        <v>113.77462768554699</v>
      </c>
      <c r="K73" s="19">
        <f t="shared" si="8"/>
        <v>264.88562316894513</v>
      </c>
      <c r="L73" s="20">
        <f t="shared" si="9"/>
        <v>2.3281607556742991</v>
      </c>
      <c r="M73" s="20">
        <f t="shared" si="5"/>
        <v>2.471191326512086</v>
      </c>
      <c r="P73" s="18">
        <f t="shared" si="10"/>
        <v>-0.7052641405218969</v>
      </c>
      <c r="U73" s="18">
        <v>17</v>
      </c>
      <c r="V73" s="20">
        <f t="shared" si="6"/>
        <v>2.4157176070846438</v>
      </c>
    </row>
    <row r="74" spans="1:22" x14ac:dyDescent="0.15">
      <c r="A74" s="18">
        <v>36.5</v>
      </c>
      <c r="B74" s="18">
        <v>72</v>
      </c>
      <c r="D74">
        <v>819.55969238281295</v>
      </c>
      <c r="E74">
        <v>588.41015625</v>
      </c>
      <c r="F74">
        <v>477.82839965820301</v>
      </c>
      <c r="G74">
        <v>474.02859497070301</v>
      </c>
      <c r="I74" s="19">
        <f t="shared" si="7"/>
        <v>341.73129272460994</v>
      </c>
      <c r="J74" s="19">
        <f t="shared" si="7"/>
        <v>114.38156127929699</v>
      </c>
      <c r="K74" s="19">
        <f t="shared" si="8"/>
        <v>261.66419982910207</v>
      </c>
      <c r="L74" s="20">
        <f t="shared" si="9"/>
        <v>2.2876431909350337</v>
      </c>
      <c r="M74" s="20">
        <f t="shared" si="5"/>
        <v>2.4326602974789009</v>
      </c>
      <c r="P74" s="18">
        <f t="shared" si="10"/>
        <v>-2.2534762555441774</v>
      </c>
      <c r="U74" s="18">
        <v>17.5</v>
      </c>
      <c r="V74" s="20">
        <f t="shared" si="6"/>
        <v>2.3782616076054093</v>
      </c>
    </row>
    <row r="75" spans="1:22" x14ac:dyDescent="0.15">
      <c r="A75" s="18">
        <v>37</v>
      </c>
      <c r="B75" s="18">
        <v>73</v>
      </c>
      <c r="D75">
        <v>823.63653564453102</v>
      </c>
      <c r="E75">
        <v>589.245849609375</v>
      </c>
      <c r="F75">
        <v>478.95477294921898</v>
      </c>
      <c r="G75">
        <v>475.10504150390602</v>
      </c>
      <c r="I75" s="19">
        <f t="shared" si="7"/>
        <v>344.68176269531205</v>
      </c>
      <c r="J75" s="19">
        <f t="shared" si="7"/>
        <v>114.14080810546898</v>
      </c>
      <c r="K75" s="19">
        <f t="shared" si="8"/>
        <v>264.78319702148377</v>
      </c>
      <c r="L75" s="20">
        <f t="shared" si="9"/>
        <v>2.3197943085948491</v>
      </c>
      <c r="M75" s="20">
        <f t="shared" si="5"/>
        <v>2.4667979508447968</v>
      </c>
      <c r="P75" s="18">
        <f t="shared" si="10"/>
        <v>-0.8817940076085764</v>
      </c>
      <c r="U75" s="18">
        <v>18</v>
      </c>
      <c r="V75" s="20">
        <f t="shared" si="6"/>
        <v>2.4081672648021586</v>
      </c>
    </row>
    <row r="76" spans="1:22" x14ac:dyDescent="0.15">
      <c r="A76" s="18">
        <v>37.5</v>
      </c>
      <c r="B76" s="18">
        <v>74</v>
      </c>
      <c r="D76">
        <v>806.928466796875</v>
      </c>
      <c r="E76">
        <v>583.650146484375</v>
      </c>
      <c r="F76">
        <v>478.63391113281301</v>
      </c>
      <c r="G76">
        <v>474.97970581054699</v>
      </c>
      <c r="I76" s="19">
        <f t="shared" si="7"/>
        <v>328.29455566406199</v>
      </c>
      <c r="J76" s="19">
        <f t="shared" si="7"/>
        <v>108.67044067382801</v>
      </c>
      <c r="K76" s="19">
        <f t="shared" si="8"/>
        <v>252.22524719238237</v>
      </c>
      <c r="L76" s="20">
        <f t="shared" si="9"/>
        <v>2.3210106228374561</v>
      </c>
      <c r="M76" s="20">
        <f t="shared" si="5"/>
        <v>2.4700008007934842</v>
      </c>
      <c r="P76" s="18">
        <f t="shared" si="10"/>
        <v>-0.75310055670474618</v>
      </c>
      <c r="U76" s="18">
        <v>18.5</v>
      </c>
      <c r="V76" s="20">
        <f t="shared" si="6"/>
        <v>2.4087538846916003</v>
      </c>
    </row>
    <row r="77" spans="1:22" x14ac:dyDescent="0.15">
      <c r="A77" s="18">
        <v>38</v>
      </c>
      <c r="B77" s="18">
        <v>75</v>
      </c>
      <c r="D77">
        <v>799.596923828125</v>
      </c>
      <c r="E77">
        <v>579.07385253906295</v>
      </c>
      <c r="F77">
        <v>477.77328491210898</v>
      </c>
      <c r="G77">
        <v>474.22723388671898</v>
      </c>
      <c r="I77" s="19">
        <f t="shared" si="7"/>
        <v>321.82363891601602</v>
      </c>
      <c r="J77" s="19">
        <f t="shared" si="7"/>
        <v>104.84661865234398</v>
      </c>
      <c r="K77" s="19">
        <f t="shared" si="8"/>
        <v>248.43100585937526</v>
      </c>
      <c r="L77" s="20">
        <f t="shared" si="9"/>
        <v>2.3694708427663849</v>
      </c>
      <c r="M77" s="20">
        <f t="shared" si="5"/>
        <v>2.5204475564284934</v>
      </c>
      <c r="P77" s="18">
        <f t="shared" si="10"/>
        <v>1.2738963908832297</v>
      </c>
      <c r="U77" s="18">
        <v>19</v>
      </c>
      <c r="V77" s="20">
        <f t="shared" si="6"/>
        <v>2.4075903482796832</v>
      </c>
    </row>
    <row r="78" spans="1:22" x14ac:dyDescent="0.15">
      <c r="A78" s="18">
        <v>38.5</v>
      </c>
      <c r="B78" s="18">
        <v>76</v>
      </c>
      <c r="D78">
        <v>793.45568847656295</v>
      </c>
      <c r="E78">
        <v>578.302001953125</v>
      </c>
      <c r="F78">
        <v>477.81539916992199</v>
      </c>
      <c r="G78">
        <v>474.25949096679699</v>
      </c>
      <c r="I78" s="19">
        <f t="shared" si="7"/>
        <v>315.64028930664097</v>
      </c>
      <c r="J78" s="19">
        <f t="shared" si="7"/>
        <v>104.04251098632801</v>
      </c>
      <c r="K78" s="19">
        <f t="shared" si="8"/>
        <v>242.81053161621136</v>
      </c>
      <c r="L78" s="20">
        <f t="shared" si="9"/>
        <v>2.3337627025179981</v>
      </c>
      <c r="M78" s="20">
        <f t="shared" si="5"/>
        <v>2.4867259518861871</v>
      </c>
      <c r="P78" s="18">
        <f t="shared" si="10"/>
        <v>-8.1068633420285252E-2</v>
      </c>
      <c r="U78" s="18">
        <v>19.5</v>
      </c>
      <c r="V78" s="20">
        <f t="shared" si="6"/>
        <v>2.4133886747898345</v>
      </c>
    </row>
    <row r="79" spans="1:22" x14ac:dyDescent="0.15">
      <c r="A79" s="18">
        <v>39</v>
      </c>
      <c r="B79" s="18">
        <v>77</v>
      </c>
      <c r="D79">
        <v>794.59454345703102</v>
      </c>
      <c r="E79">
        <v>579.361083984375</v>
      </c>
      <c r="F79">
        <v>477.57098388671898</v>
      </c>
      <c r="G79">
        <v>473.99896240234398</v>
      </c>
      <c r="I79" s="19">
        <f t="shared" si="7"/>
        <v>317.02355957031205</v>
      </c>
      <c r="J79" s="19">
        <f t="shared" si="7"/>
        <v>105.36212158203102</v>
      </c>
      <c r="K79" s="19">
        <f t="shared" si="8"/>
        <v>243.27007446289034</v>
      </c>
      <c r="L79" s="20">
        <f t="shared" si="9"/>
        <v>2.308894988162224</v>
      </c>
      <c r="M79" s="20">
        <f t="shared" si="5"/>
        <v>2.4638447732364934</v>
      </c>
      <c r="P79" s="18">
        <f t="shared" si="10"/>
        <v>-1.0004553946961112</v>
      </c>
      <c r="U79" s="18">
        <v>20</v>
      </c>
      <c r="V79" s="20">
        <f t="shared" si="6"/>
        <v>2.4021414031498036</v>
      </c>
    </row>
    <row r="80" spans="1:22" x14ac:dyDescent="0.15">
      <c r="A80" s="18">
        <v>39.5</v>
      </c>
      <c r="B80" s="18">
        <v>78</v>
      </c>
      <c r="D80">
        <v>793.02484130859398</v>
      </c>
      <c r="E80">
        <v>579.380615234375</v>
      </c>
      <c r="F80">
        <v>479.08319091796898</v>
      </c>
      <c r="G80">
        <v>475.69006347656301</v>
      </c>
      <c r="I80" s="19">
        <f t="shared" si="7"/>
        <v>313.941650390625</v>
      </c>
      <c r="J80" s="19">
        <f t="shared" si="7"/>
        <v>103.69055175781199</v>
      </c>
      <c r="K80" s="19">
        <f t="shared" si="8"/>
        <v>241.35826416015661</v>
      </c>
      <c r="L80" s="20">
        <f t="shared" si="9"/>
        <v>2.3276784631630898</v>
      </c>
      <c r="M80" s="20">
        <f t="shared" si="5"/>
        <v>2.4846147839434396</v>
      </c>
      <c r="P80" s="18">
        <f t="shared" si="10"/>
        <v>-0.16589729924681273</v>
      </c>
      <c r="U80" s="18">
        <v>20.5</v>
      </c>
      <c r="V80" s="20">
        <f t="shared" si="6"/>
        <v>2.4185747919546112</v>
      </c>
    </row>
    <row r="81" spans="1:22" x14ac:dyDescent="0.15">
      <c r="A81" s="18">
        <v>40</v>
      </c>
      <c r="B81" s="18">
        <v>79</v>
      </c>
      <c r="D81">
        <v>792.92791748046898</v>
      </c>
      <c r="E81">
        <v>579.08984375</v>
      </c>
      <c r="F81">
        <v>478.71035766601602</v>
      </c>
      <c r="G81">
        <v>475.27145385742199</v>
      </c>
      <c r="I81" s="19">
        <f t="shared" si="7"/>
        <v>314.21755981445295</v>
      </c>
      <c r="J81" s="19">
        <f t="shared" si="7"/>
        <v>103.81838989257801</v>
      </c>
      <c r="K81" s="19">
        <f t="shared" si="8"/>
        <v>241.54468688964835</v>
      </c>
      <c r="L81" s="20">
        <f t="shared" si="9"/>
        <v>2.3266079077086168</v>
      </c>
      <c r="M81" s="20">
        <f t="shared" si="5"/>
        <v>2.4855307641950466</v>
      </c>
      <c r="P81" s="18">
        <f t="shared" si="10"/>
        <v>-0.12909237193906462</v>
      </c>
      <c r="U81" s="18">
        <v>21</v>
      </c>
      <c r="V81" s="20">
        <f t="shared" si="6"/>
        <v>2.4144247863976198</v>
      </c>
    </row>
    <row r="82" spans="1:22" x14ac:dyDescent="0.15">
      <c r="A82" s="18">
        <v>40.5</v>
      </c>
      <c r="B82" s="18">
        <v>80</v>
      </c>
      <c r="D82">
        <v>791.33154296875</v>
      </c>
      <c r="E82">
        <v>578.98046875</v>
      </c>
      <c r="F82">
        <v>478.93759155273398</v>
      </c>
      <c r="G82">
        <v>474.23815917968801</v>
      </c>
      <c r="I82" s="19">
        <f t="shared" si="7"/>
        <v>312.39395141601602</v>
      </c>
      <c r="J82" s="19">
        <f t="shared" si="7"/>
        <v>104.74230957031199</v>
      </c>
      <c r="K82" s="19">
        <f t="shared" si="8"/>
        <v>239.07433471679764</v>
      </c>
      <c r="L82" s="20">
        <f t="shared" si="9"/>
        <v>2.2825001252842387</v>
      </c>
      <c r="M82" s="20">
        <f t="shared" si="5"/>
        <v>2.4434095174767489</v>
      </c>
      <c r="P82" s="18">
        <f t="shared" si="10"/>
        <v>-1.8215627290880048</v>
      </c>
      <c r="U82" s="18">
        <v>21.5</v>
      </c>
      <c r="V82" s="20">
        <f t="shared" si="6"/>
        <v>2.3811059226697071</v>
      </c>
    </row>
    <row r="83" spans="1:22" x14ac:dyDescent="0.15">
      <c r="A83" s="18">
        <v>41</v>
      </c>
      <c r="B83" s="18">
        <v>81</v>
      </c>
      <c r="D83">
        <v>792.6123046875</v>
      </c>
      <c r="E83">
        <v>578.36700439453102</v>
      </c>
      <c r="F83">
        <v>478.16485595703102</v>
      </c>
      <c r="G83">
        <v>474.67083740234398</v>
      </c>
      <c r="I83" s="19">
        <f t="shared" si="7"/>
        <v>314.44744873046898</v>
      </c>
      <c r="J83" s="19">
        <f t="shared" si="7"/>
        <v>103.69616699218705</v>
      </c>
      <c r="K83" s="19">
        <f t="shared" si="8"/>
        <v>241.86013183593803</v>
      </c>
      <c r="L83" s="20">
        <f t="shared" si="9"/>
        <v>2.3323922074589403</v>
      </c>
      <c r="M83" s="20">
        <f t="shared" si="5"/>
        <v>2.4952881353575309</v>
      </c>
      <c r="P83" s="18">
        <f t="shared" si="10"/>
        <v>0.26296775787259236</v>
      </c>
      <c r="U83" s="18">
        <v>22</v>
      </c>
      <c r="V83" s="20">
        <f t="shared" si="6"/>
        <v>2.4203309574189928</v>
      </c>
    </row>
    <row r="84" spans="1:22" x14ac:dyDescent="0.15">
      <c r="A84" s="18">
        <v>41.5</v>
      </c>
      <c r="B84" s="18">
        <v>82</v>
      </c>
      <c r="D84">
        <v>791.51654052734398</v>
      </c>
      <c r="E84">
        <v>578.98229980468795</v>
      </c>
      <c r="F84">
        <v>479.22619628906301</v>
      </c>
      <c r="G84">
        <v>475.57879638671898</v>
      </c>
      <c r="I84" s="19">
        <f t="shared" si="7"/>
        <v>312.29034423828097</v>
      </c>
      <c r="J84" s="19">
        <f t="shared" si="7"/>
        <v>103.40350341796898</v>
      </c>
      <c r="K84" s="19">
        <f t="shared" si="8"/>
        <v>239.90789184570269</v>
      </c>
      <c r="L84" s="20">
        <f t="shared" si="9"/>
        <v>2.3201137670932397</v>
      </c>
      <c r="M84" s="20">
        <f t="shared" si="5"/>
        <v>2.4849962306979108</v>
      </c>
      <c r="P84" s="18">
        <f t="shared" si="10"/>
        <v>-0.15057041851389602</v>
      </c>
      <c r="U84" s="18">
        <v>65</v>
      </c>
      <c r="V84" s="20">
        <f t="shared" ref="V84:V104" si="11">L131</f>
        <v>2.2339581454505737</v>
      </c>
    </row>
    <row r="85" spans="1:22" x14ac:dyDescent="0.15">
      <c r="A85" s="18">
        <v>42</v>
      </c>
      <c r="B85" s="18">
        <v>83</v>
      </c>
      <c r="D85">
        <v>789.74114990234398</v>
      </c>
      <c r="E85">
        <v>578.85400390625</v>
      </c>
      <c r="F85">
        <v>478.36712646484398</v>
      </c>
      <c r="G85">
        <v>474.72698974609398</v>
      </c>
      <c r="I85" s="19">
        <f t="shared" si="7"/>
        <v>311.3740234375</v>
      </c>
      <c r="J85" s="19">
        <f t="shared" si="7"/>
        <v>104.12701416015602</v>
      </c>
      <c r="K85" s="19">
        <f t="shared" si="8"/>
        <v>238.48511352539077</v>
      </c>
      <c r="L85" s="20">
        <f t="shared" si="9"/>
        <v>2.2903289357609045</v>
      </c>
      <c r="M85" s="20">
        <f t="shared" si="5"/>
        <v>2.457197935071656</v>
      </c>
      <c r="P85" s="18">
        <f t="shared" si="10"/>
        <v>-1.2675314534364812</v>
      </c>
      <c r="U85" s="18">
        <v>65.5</v>
      </c>
      <c r="V85" s="20">
        <f t="shared" si="11"/>
        <v>2.2423695083802557</v>
      </c>
    </row>
    <row r="86" spans="1:22" x14ac:dyDescent="0.15">
      <c r="A86" s="18">
        <v>42.5</v>
      </c>
      <c r="B86" s="18">
        <v>84</v>
      </c>
      <c r="D86">
        <v>792.11053466796898</v>
      </c>
      <c r="E86">
        <v>580.29669189453102</v>
      </c>
      <c r="F86">
        <v>479.30578613281301</v>
      </c>
      <c r="G86">
        <v>475.60998535156301</v>
      </c>
      <c r="I86" s="19">
        <f t="shared" si="7"/>
        <v>312.80474853515597</v>
      </c>
      <c r="J86" s="19">
        <f t="shared" si="7"/>
        <v>104.68670654296801</v>
      </c>
      <c r="K86" s="19">
        <f t="shared" si="8"/>
        <v>239.52405395507836</v>
      </c>
      <c r="L86" s="20">
        <f t="shared" si="9"/>
        <v>2.2880083046338573</v>
      </c>
      <c r="M86" s="20">
        <f t="shared" si="5"/>
        <v>2.4568638396506892</v>
      </c>
      <c r="P86" s="18">
        <f t="shared" si="10"/>
        <v>-1.2809557141243721</v>
      </c>
      <c r="U86" s="18">
        <v>66</v>
      </c>
      <c r="V86" s="20">
        <f t="shared" si="11"/>
        <v>2.1999634673518615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793.35461425781295</v>
      </c>
      <c r="E87">
        <v>579.18023681640602</v>
      </c>
      <c r="F87">
        <v>477.95788574218801</v>
      </c>
      <c r="G87">
        <v>474.50961303710898</v>
      </c>
      <c r="I87" s="19">
        <f t="shared" si="7"/>
        <v>315.39672851562494</v>
      </c>
      <c r="J87" s="19">
        <f t="shared" si="7"/>
        <v>104.67062377929705</v>
      </c>
      <c r="K87" s="19">
        <f t="shared" si="8"/>
        <v>242.12729187011701</v>
      </c>
      <c r="L87" s="20">
        <f t="shared" si="9"/>
        <v>2.3132306193249965</v>
      </c>
      <c r="M87" s="20">
        <f t="shared" si="5"/>
        <v>2.4840726900479089</v>
      </c>
      <c r="P87" s="18">
        <f t="shared" si="10"/>
        <v>-0.18767912956900479</v>
      </c>
      <c r="U87" s="18">
        <v>66.5</v>
      </c>
      <c r="V87" s="20">
        <f t="shared" si="11"/>
        <v>2.2103765238065947</v>
      </c>
    </row>
    <row r="88" spans="1:22" x14ac:dyDescent="0.15">
      <c r="A88" s="18">
        <v>43.5</v>
      </c>
      <c r="B88" s="18">
        <v>86</v>
      </c>
      <c r="D88">
        <v>792.85223388671898</v>
      </c>
      <c r="E88">
        <v>580.09338378906295</v>
      </c>
      <c r="F88">
        <v>478.90588378906301</v>
      </c>
      <c r="G88">
        <v>475.03381347656301</v>
      </c>
      <c r="I88" s="19">
        <f t="shared" si="7"/>
        <v>313.94635009765597</v>
      </c>
      <c r="J88" s="19">
        <f t="shared" si="7"/>
        <v>105.05957031249994</v>
      </c>
      <c r="K88" s="19">
        <f t="shared" si="8"/>
        <v>240.40465087890601</v>
      </c>
      <c r="L88" s="20">
        <f t="shared" si="9"/>
        <v>2.2882698850168701</v>
      </c>
      <c r="M88" s="20">
        <f t="shared" ref="M88:M151" si="12">L88+ABS($N$2)*A88</f>
        <v>2.4610984914458629</v>
      </c>
      <c r="P88" s="18">
        <f t="shared" si="10"/>
        <v>-1.1108035179153837</v>
      </c>
      <c r="U88" s="18">
        <v>67</v>
      </c>
      <c r="V88" s="20">
        <f t="shared" si="11"/>
        <v>2.226751187515676</v>
      </c>
    </row>
    <row r="89" spans="1:22" x14ac:dyDescent="0.15">
      <c r="A89" s="18">
        <v>44</v>
      </c>
      <c r="B89" s="18">
        <v>87</v>
      </c>
      <c r="D89">
        <v>794.08038330078102</v>
      </c>
      <c r="E89">
        <v>579.61346435546898</v>
      </c>
      <c r="F89">
        <v>478.14196777343801</v>
      </c>
      <c r="G89">
        <v>474.70513916015602</v>
      </c>
      <c r="I89" s="19">
        <f t="shared" si="7"/>
        <v>315.93841552734301</v>
      </c>
      <c r="J89" s="19">
        <f t="shared" si="7"/>
        <v>104.90832519531295</v>
      </c>
      <c r="K89" s="19">
        <f t="shared" si="8"/>
        <v>242.50258789062394</v>
      </c>
      <c r="L89" s="20">
        <f t="shared" si="9"/>
        <v>2.3115666696531951</v>
      </c>
      <c r="M89" s="20">
        <f t="shared" si="12"/>
        <v>2.4863818117882683</v>
      </c>
      <c r="P89" s="18">
        <f t="shared" si="10"/>
        <v>-9.4896498448334213E-2</v>
      </c>
      <c r="U89" s="18">
        <v>67.5</v>
      </c>
      <c r="V89" s="20">
        <f t="shared" si="11"/>
        <v>2.2161482673626778</v>
      </c>
    </row>
    <row r="90" spans="1:22" x14ac:dyDescent="0.15">
      <c r="A90" s="18">
        <v>44.5</v>
      </c>
      <c r="B90" s="18">
        <v>88</v>
      </c>
      <c r="D90">
        <v>792.87823486328102</v>
      </c>
      <c r="E90">
        <v>580.54608154296898</v>
      </c>
      <c r="F90">
        <v>478.61672973632801</v>
      </c>
      <c r="G90">
        <v>474.89392089843801</v>
      </c>
      <c r="I90" s="19">
        <f t="shared" si="7"/>
        <v>314.26150512695301</v>
      </c>
      <c r="J90" s="19">
        <f t="shared" si="7"/>
        <v>105.65216064453097</v>
      </c>
      <c r="K90" s="19">
        <f t="shared" si="8"/>
        <v>240.30499267578134</v>
      </c>
      <c r="L90" s="20">
        <f t="shared" si="9"/>
        <v>2.2744919858694872</v>
      </c>
      <c r="M90" s="20">
        <f t="shared" si="12"/>
        <v>2.4512936637106404</v>
      </c>
      <c r="P90" s="18">
        <f t="shared" si="10"/>
        <v>-1.5047704963810806</v>
      </c>
      <c r="U90" s="18">
        <v>68</v>
      </c>
      <c r="V90" s="20">
        <f t="shared" si="11"/>
        <v>2.2157293600038548</v>
      </c>
    </row>
    <row r="91" spans="1:22" x14ac:dyDescent="0.15">
      <c r="A91" s="18">
        <v>45</v>
      </c>
      <c r="B91" s="18">
        <v>89</v>
      </c>
      <c r="D91">
        <v>791.65954589843795</v>
      </c>
      <c r="E91">
        <v>578.41076660156295</v>
      </c>
      <c r="F91">
        <v>478.508056640625</v>
      </c>
      <c r="G91">
        <v>474.73947143554699</v>
      </c>
      <c r="I91" s="19">
        <f t="shared" si="7"/>
        <v>313.15148925781295</v>
      </c>
      <c r="J91" s="19">
        <f t="shared" si="7"/>
        <v>103.67129516601597</v>
      </c>
      <c r="K91" s="19">
        <f t="shared" si="8"/>
        <v>240.58158264160178</v>
      </c>
      <c r="L91" s="20">
        <f t="shared" si="9"/>
        <v>2.3206190513617293</v>
      </c>
      <c r="M91" s="20">
        <f t="shared" si="12"/>
        <v>2.4994072649089629</v>
      </c>
      <c r="P91" s="18">
        <f t="shared" si="10"/>
        <v>0.42847816428766267</v>
      </c>
      <c r="U91" s="18">
        <v>68.5</v>
      </c>
      <c r="V91" s="20">
        <f t="shared" si="11"/>
        <v>2.2074187887567889</v>
      </c>
    </row>
    <row r="92" spans="1:22" x14ac:dyDescent="0.15">
      <c r="A92" s="18">
        <v>45.5</v>
      </c>
      <c r="B92" s="18">
        <v>90</v>
      </c>
      <c r="D92">
        <v>791.45745849609398</v>
      </c>
      <c r="E92">
        <v>580.122314453125</v>
      </c>
      <c r="F92">
        <v>478.90640258789102</v>
      </c>
      <c r="G92">
        <v>474.307861328125</v>
      </c>
      <c r="I92" s="19">
        <f t="shared" si="7"/>
        <v>312.55105590820295</v>
      </c>
      <c r="J92" s="19">
        <f t="shared" si="7"/>
        <v>105.814453125</v>
      </c>
      <c r="K92" s="19">
        <f t="shared" si="8"/>
        <v>238.48093872070297</v>
      </c>
      <c r="L92" s="20">
        <f t="shared" si="9"/>
        <v>2.2537652624730038</v>
      </c>
      <c r="M92" s="20">
        <f t="shared" si="12"/>
        <v>2.4345400117263178</v>
      </c>
      <c r="P92" s="18">
        <f t="shared" si="10"/>
        <v>-2.177947611652407</v>
      </c>
      <c r="U92" s="18">
        <v>69</v>
      </c>
      <c r="V92" s="20">
        <f t="shared" si="11"/>
        <v>2.1553657896280343</v>
      </c>
    </row>
    <row r="93" spans="1:22" x14ac:dyDescent="0.15">
      <c r="A93" s="18">
        <v>46</v>
      </c>
      <c r="B93" s="18">
        <v>91</v>
      </c>
      <c r="D93">
        <v>791.96038818359398</v>
      </c>
      <c r="E93">
        <v>579.894775390625</v>
      </c>
      <c r="F93">
        <v>479.11804199218801</v>
      </c>
      <c r="G93">
        <v>475.35205078125</v>
      </c>
      <c r="I93" s="19">
        <f t="shared" si="7"/>
        <v>312.84234619140597</v>
      </c>
      <c r="J93" s="19">
        <f t="shared" si="7"/>
        <v>104.542724609375</v>
      </c>
      <c r="K93" s="19">
        <f t="shared" si="8"/>
        <v>239.66243896484349</v>
      </c>
      <c r="L93" s="20">
        <f t="shared" si="9"/>
        <v>2.2924831915405375</v>
      </c>
      <c r="M93" s="20">
        <f t="shared" si="12"/>
        <v>2.475244476499932</v>
      </c>
      <c r="P93" s="18">
        <f t="shared" si="10"/>
        <v>-0.54240485353578749</v>
      </c>
      <c r="U93" s="18">
        <v>69.5</v>
      </c>
      <c r="V93" s="20">
        <f t="shared" si="11"/>
        <v>2.2525873055636305</v>
      </c>
    </row>
    <row r="94" spans="1:22" x14ac:dyDescent="0.15">
      <c r="A94" s="18">
        <v>46.5</v>
      </c>
      <c r="B94" s="18">
        <v>92</v>
      </c>
      <c r="D94">
        <v>791.45684814453102</v>
      </c>
      <c r="E94">
        <v>579.56439208984398</v>
      </c>
      <c r="F94">
        <v>478.01559448242199</v>
      </c>
      <c r="G94">
        <v>474.42849731445301</v>
      </c>
      <c r="I94" s="19">
        <f t="shared" si="7"/>
        <v>313.44125366210903</v>
      </c>
      <c r="J94" s="19">
        <f t="shared" si="7"/>
        <v>105.13589477539097</v>
      </c>
      <c r="K94" s="19">
        <f t="shared" si="8"/>
        <v>239.84612731933538</v>
      </c>
      <c r="L94" s="20">
        <f t="shared" si="9"/>
        <v>2.2812962959200105</v>
      </c>
      <c r="M94" s="20">
        <f t="shared" si="12"/>
        <v>2.4660441165854854</v>
      </c>
      <c r="P94" s="18">
        <f t="shared" si="10"/>
        <v>-0.91208376010855807</v>
      </c>
      <c r="U94" s="18">
        <v>70</v>
      </c>
      <c r="V94" s="20">
        <f t="shared" si="11"/>
        <v>2.2053627058947729</v>
      </c>
    </row>
    <row r="95" spans="1:22" x14ac:dyDescent="0.15">
      <c r="A95" s="18">
        <v>47</v>
      </c>
      <c r="B95" s="18">
        <v>93</v>
      </c>
      <c r="D95">
        <v>795.68615722656295</v>
      </c>
      <c r="E95">
        <v>581.55377197265602</v>
      </c>
      <c r="F95">
        <v>478.52572631835898</v>
      </c>
      <c r="G95">
        <v>475.02340698242199</v>
      </c>
      <c r="I95" s="19">
        <f t="shared" si="7"/>
        <v>317.16043090820398</v>
      </c>
      <c r="J95" s="19">
        <f t="shared" si="7"/>
        <v>106.53036499023403</v>
      </c>
      <c r="K95" s="19">
        <f t="shared" si="8"/>
        <v>242.58917541504016</v>
      </c>
      <c r="L95" s="20">
        <f t="shared" si="9"/>
        <v>2.277183368678771</v>
      </c>
      <c r="M95" s="20">
        <f t="shared" si="12"/>
        <v>2.4639177250503264</v>
      </c>
      <c r="P95" s="18">
        <f t="shared" si="10"/>
        <v>-0.99752412385224876</v>
      </c>
      <c r="U95" s="18">
        <v>70.5</v>
      </c>
      <c r="V95" s="20">
        <f t="shared" si="11"/>
        <v>2.1943134438462422</v>
      </c>
    </row>
    <row r="96" spans="1:22" x14ac:dyDescent="0.15">
      <c r="A96" s="18">
        <v>47.5</v>
      </c>
      <c r="B96" s="18">
        <v>94</v>
      </c>
      <c r="D96">
        <v>792.8203125</v>
      </c>
      <c r="E96">
        <v>579.650146484375</v>
      </c>
      <c r="F96">
        <v>478.1201171875</v>
      </c>
      <c r="G96">
        <v>474.51483154296898</v>
      </c>
      <c r="I96" s="19">
        <f t="shared" si="7"/>
        <v>314.7001953125</v>
      </c>
      <c r="J96" s="19">
        <f t="shared" si="7"/>
        <v>105.13531494140602</v>
      </c>
      <c r="K96" s="19">
        <f t="shared" si="8"/>
        <v>241.10547485351577</v>
      </c>
      <c r="L96" s="20">
        <f t="shared" si="9"/>
        <v>2.2932872269216924</v>
      </c>
      <c r="M96" s="20">
        <f t="shared" si="12"/>
        <v>2.4820081189993282</v>
      </c>
      <c r="P96" s="18">
        <f t="shared" si="10"/>
        <v>-0.27063548941561044</v>
      </c>
      <c r="U96" s="18">
        <v>71</v>
      </c>
      <c r="V96" s="20">
        <f t="shared" si="11"/>
        <v>2.203307846366938</v>
      </c>
    </row>
    <row r="97" spans="1:22" x14ac:dyDescent="0.15">
      <c r="A97" s="18">
        <v>48</v>
      </c>
      <c r="B97" s="18">
        <v>95</v>
      </c>
      <c r="D97">
        <v>793.62176513671898</v>
      </c>
      <c r="E97">
        <v>580.84454345703102</v>
      </c>
      <c r="F97">
        <v>477.84347534179699</v>
      </c>
      <c r="G97">
        <v>473.93084716796898</v>
      </c>
      <c r="I97" s="19">
        <f t="shared" si="7"/>
        <v>315.77828979492199</v>
      </c>
      <c r="J97" s="19">
        <f t="shared" si="7"/>
        <v>106.91369628906205</v>
      </c>
      <c r="K97" s="19">
        <f t="shared" si="8"/>
        <v>240.93870239257856</v>
      </c>
      <c r="L97" s="20">
        <f t="shared" si="9"/>
        <v>2.2535812599833212</v>
      </c>
      <c r="M97" s="20">
        <f t="shared" si="12"/>
        <v>2.4442886877670373</v>
      </c>
      <c r="P97" s="18">
        <f t="shared" si="10"/>
        <v>-1.7862368598147018</v>
      </c>
      <c r="U97" s="18">
        <v>71.5</v>
      </c>
      <c r="V97" s="20">
        <f t="shared" si="11"/>
        <v>2.2130781584905312</v>
      </c>
    </row>
    <row r="98" spans="1:22" x14ac:dyDescent="0.15">
      <c r="A98" s="18">
        <v>48.5</v>
      </c>
      <c r="B98" s="18">
        <v>96</v>
      </c>
      <c r="D98">
        <v>793.76062011718795</v>
      </c>
      <c r="E98">
        <v>580.26654052734398</v>
      </c>
      <c r="F98">
        <v>478.30160522460898</v>
      </c>
      <c r="G98">
        <v>474.44201660156301</v>
      </c>
      <c r="I98" s="19">
        <f t="shared" si="7"/>
        <v>315.45901489257898</v>
      </c>
      <c r="J98" s="19">
        <f t="shared" si="7"/>
        <v>105.82452392578097</v>
      </c>
      <c r="K98" s="19">
        <f t="shared" si="8"/>
        <v>241.38184814453231</v>
      </c>
      <c r="L98" s="20">
        <f t="shared" si="9"/>
        <v>2.2809632322449493</v>
      </c>
      <c r="M98" s="20">
        <f t="shared" si="12"/>
        <v>2.4736571957347455</v>
      </c>
      <c r="P98" s="18">
        <f t="shared" si="10"/>
        <v>-0.6061832516804877</v>
      </c>
      <c r="U98" s="18">
        <v>72</v>
      </c>
      <c r="V98" s="20">
        <f t="shared" si="11"/>
        <v>2.1598280175463143</v>
      </c>
    </row>
    <row r="99" spans="1:22" x14ac:dyDescent="0.15">
      <c r="A99" s="18">
        <v>49</v>
      </c>
      <c r="B99" s="18">
        <v>97</v>
      </c>
      <c r="D99">
        <v>792.80676269531295</v>
      </c>
      <c r="E99">
        <v>580.28430175781295</v>
      </c>
      <c r="F99">
        <v>479.55017089843801</v>
      </c>
      <c r="G99">
        <v>475.23297119140602</v>
      </c>
      <c r="I99" s="19">
        <f t="shared" si="7"/>
        <v>313.25659179687494</v>
      </c>
      <c r="J99" s="19">
        <f t="shared" si="7"/>
        <v>105.05133056640693</v>
      </c>
      <c r="K99" s="19">
        <f t="shared" si="8"/>
        <v>239.7206604003901</v>
      </c>
      <c r="L99" s="20">
        <f t="shared" si="9"/>
        <v>2.2819383544014569</v>
      </c>
      <c r="M99" s="20">
        <f t="shared" si="12"/>
        <v>2.4766188535973335</v>
      </c>
      <c r="P99" s="18">
        <f t="shared" si="10"/>
        <v>-0.48718112019158905</v>
      </c>
      <c r="U99" s="18">
        <v>72.5</v>
      </c>
      <c r="V99" s="20">
        <f t="shared" si="11"/>
        <v>2.2197944554607325</v>
      </c>
    </row>
    <row r="100" spans="1:22" x14ac:dyDescent="0.15">
      <c r="A100" s="18">
        <v>49.5</v>
      </c>
      <c r="B100" s="18">
        <v>98</v>
      </c>
      <c r="D100">
        <v>793.26715087890602</v>
      </c>
      <c r="E100">
        <v>580.54962158203102</v>
      </c>
      <c r="F100">
        <v>477.87728881835898</v>
      </c>
      <c r="G100">
        <v>473.80654907226602</v>
      </c>
      <c r="I100" s="19">
        <f t="shared" si="7"/>
        <v>315.38986206054705</v>
      </c>
      <c r="J100" s="19">
        <f t="shared" si="7"/>
        <v>106.743072509765</v>
      </c>
      <c r="K100" s="19">
        <f t="shared" si="8"/>
        <v>240.66971130371155</v>
      </c>
      <c r="L100" s="20">
        <f t="shared" si="9"/>
        <v>2.2546635172197687</v>
      </c>
      <c r="M100" s="20">
        <f t="shared" si="12"/>
        <v>2.4513305521217257</v>
      </c>
      <c r="P100" s="18">
        <f t="shared" si="10"/>
        <v>-1.5032882861629995</v>
      </c>
      <c r="U100" s="18">
        <v>73</v>
      </c>
      <c r="V100" s="20">
        <f t="shared" si="11"/>
        <v>2.1809863382635686</v>
      </c>
    </row>
    <row r="101" spans="1:22" x14ac:dyDescent="0.15">
      <c r="A101" s="18">
        <v>50</v>
      </c>
      <c r="B101" s="18">
        <v>99</v>
      </c>
      <c r="D101">
        <v>796.02069091796898</v>
      </c>
      <c r="E101">
        <v>581.62176513671898</v>
      </c>
      <c r="F101">
        <v>478.61831665039102</v>
      </c>
      <c r="G101">
        <v>474.59335327148398</v>
      </c>
      <c r="I101" s="19">
        <f t="shared" si="7"/>
        <v>317.40237426757795</v>
      </c>
      <c r="J101" s="19">
        <f t="shared" si="7"/>
        <v>107.028411865235</v>
      </c>
      <c r="K101" s="19">
        <f t="shared" si="8"/>
        <v>242.48248596191345</v>
      </c>
      <c r="L101" s="20">
        <f t="shared" si="9"/>
        <v>2.2655898722223</v>
      </c>
      <c r="M101" s="20">
        <f t="shared" si="12"/>
        <v>2.4642434428303375</v>
      </c>
      <c r="P101" s="18">
        <f t="shared" si="10"/>
        <v>-0.98443648446797349</v>
      </c>
      <c r="U101" s="18">
        <v>73.5</v>
      </c>
      <c r="V101" s="20">
        <f t="shared" si="11"/>
        <v>2.223743571273995</v>
      </c>
    </row>
    <row r="102" spans="1:22" x14ac:dyDescent="0.15">
      <c r="A102" s="18">
        <v>50.5</v>
      </c>
      <c r="B102" s="18">
        <v>100</v>
      </c>
      <c r="D102">
        <v>798.24407958984398</v>
      </c>
      <c r="E102">
        <v>582.14953613281295</v>
      </c>
      <c r="F102">
        <v>477.451904296875</v>
      </c>
      <c r="G102">
        <v>473.915771484375</v>
      </c>
      <c r="I102" s="19">
        <f t="shared" si="7"/>
        <v>320.79217529296898</v>
      </c>
      <c r="J102" s="19">
        <f t="shared" si="7"/>
        <v>108.23376464843795</v>
      </c>
      <c r="K102" s="19">
        <f t="shared" si="8"/>
        <v>245.02854003906242</v>
      </c>
      <c r="L102" s="20">
        <f t="shared" si="9"/>
        <v>2.2638826325126695</v>
      </c>
      <c r="M102" s="20">
        <f t="shared" si="12"/>
        <v>2.4645227388267874</v>
      </c>
      <c r="P102" s="18">
        <f t="shared" si="10"/>
        <v>-0.97321411495875032</v>
      </c>
      <c r="U102" s="18">
        <v>74</v>
      </c>
      <c r="V102" s="20">
        <f t="shared" si="11"/>
        <v>2.2026735492101164</v>
      </c>
    </row>
    <row r="103" spans="1:22" x14ac:dyDescent="0.15">
      <c r="A103" s="18">
        <v>51</v>
      </c>
      <c r="B103" s="18">
        <v>101</v>
      </c>
      <c r="D103">
        <v>798.65069580078102</v>
      </c>
      <c r="E103">
        <v>584.13415527343795</v>
      </c>
      <c r="F103">
        <v>478.92877197265602</v>
      </c>
      <c r="G103">
        <v>475.075927734375</v>
      </c>
      <c r="I103" s="19">
        <f t="shared" si="7"/>
        <v>319.721923828125</v>
      </c>
      <c r="J103" s="19">
        <f t="shared" si="7"/>
        <v>109.05822753906295</v>
      </c>
      <c r="K103" s="19">
        <f t="shared" si="8"/>
        <v>243.38116455078094</v>
      </c>
      <c r="L103" s="20">
        <f t="shared" si="9"/>
        <v>2.2316625718459031</v>
      </c>
      <c r="M103" s="20">
        <f t="shared" si="12"/>
        <v>2.4342892138661014</v>
      </c>
      <c r="P103" s="18">
        <f t="shared" si="10"/>
        <v>-2.1880248998887089</v>
      </c>
      <c r="U103" s="18">
        <v>74.5</v>
      </c>
      <c r="V103" s="20">
        <f t="shared" si="11"/>
        <v>2.1952121586050697</v>
      </c>
    </row>
    <row r="104" spans="1:22" x14ac:dyDescent="0.15">
      <c r="A104" s="18">
        <v>51.5</v>
      </c>
      <c r="B104" s="18">
        <v>102</v>
      </c>
      <c r="D104">
        <v>799.686767578125</v>
      </c>
      <c r="E104">
        <v>582.28662109375</v>
      </c>
      <c r="F104">
        <v>478.70462036132801</v>
      </c>
      <c r="G104">
        <v>474.84295654296898</v>
      </c>
      <c r="I104" s="19">
        <f t="shared" si="7"/>
        <v>320.98214721679699</v>
      </c>
      <c r="J104" s="19">
        <f t="shared" si="7"/>
        <v>107.44366455078102</v>
      </c>
      <c r="K104" s="19">
        <f t="shared" si="8"/>
        <v>245.77158203125026</v>
      </c>
      <c r="L104" s="20">
        <f t="shared" si="9"/>
        <v>2.2874460123713614</v>
      </c>
      <c r="M104" s="20">
        <f t="shared" si="12"/>
        <v>2.4920591900976401</v>
      </c>
      <c r="P104" s="18">
        <f t="shared" si="10"/>
        <v>0.13322577341115402</v>
      </c>
      <c r="U104" s="18">
        <v>75</v>
      </c>
      <c r="V104" s="20">
        <f t="shared" si="11"/>
        <v>2.2476802524837622</v>
      </c>
    </row>
    <row r="105" spans="1:22" x14ac:dyDescent="0.15">
      <c r="A105" s="18">
        <v>52</v>
      </c>
      <c r="B105" s="18">
        <v>103</v>
      </c>
      <c r="D105">
        <v>798.01477050781295</v>
      </c>
      <c r="E105">
        <v>582.84808349609398</v>
      </c>
      <c r="F105">
        <v>478.20333862304699</v>
      </c>
      <c r="G105">
        <v>474.62194824218801</v>
      </c>
      <c r="I105" s="19">
        <f t="shared" si="7"/>
        <v>319.81143188476597</v>
      </c>
      <c r="J105" s="19">
        <f t="shared" si="7"/>
        <v>108.22613525390597</v>
      </c>
      <c r="K105" s="19">
        <f t="shared" si="8"/>
        <v>244.0531372070318</v>
      </c>
      <c r="L105" s="20">
        <f t="shared" si="9"/>
        <v>2.2550295881347546</v>
      </c>
      <c r="M105" s="20">
        <f t="shared" si="12"/>
        <v>2.4616293015671138</v>
      </c>
      <c r="P105" s="18">
        <f t="shared" si="10"/>
        <v>-1.0894750800013768</v>
      </c>
      <c r="V105" s="20"/>
    </row>
    <row r="106" spans="1:22" x14ac:dyDescent="0.15">
      <c r="A106" s="18">
        <v>52.5</v>
      </c>
      <c r="B106" s="18">
        <v>104</v>
      </c>
      <c r="D106">
        <v>798.55139160156295</v>
      </c>
      <c r="E106">
        <v>582.72106933593795</v>
      </c>
      <c r="F106">
        <v>477.44201660156301</v>
      </c>
      <c r="G106">
        <v>473.68798828125</v>
      </c>
      <c r="I106" s="19">
        <f t="shared" si="7"/>
        <v>321.10937499999994</v>
      </c>
      <c r="J106" s="19">
        <f t="shared" si="7"/>
        <v>109.03308105468795</v>
      </c>
      <c r="K106" s="19">
        <f t="shared" si="8"/>
        <v>244.78621826171837</v>
      </c>
      <c r="L106" s="20">
        <f t="shared" si="9"/>
        <v>2.2450637539898595</v>
      </c>
      <c r="M106" s="20">
        <f t="shared" si="12"/>
        <v>2.4536500031282991</v>
      </c>
      <c r="P106" s="18">
        <f t="shared" si="10"/>
        <v>-1.4100906156443958</v>
      </c>
    </row>
    <row r="107" spans="1:22" x14ac:dyDescent="0.15">
      <c r="A107" s="18">
        <v>53</v>
      </c>
      <c r="B107" s="18">
        <v>105</v>
      </c>
      <c r="D107">
        <v>799.53607177734398</v>
      </c>
      <c r="E107">
        <v>582.71392822265602</v>
      </c>
      <c r="F107">
        <v>478.19448852539102</v>
      </c>
      <c r="G107">
        <v>474.435791015625</v>
      </c>
      <c r="I107" s="19">
        <f t="shared" si="7"/>
        <v>321.34158325195295</v>
      </c>
      <c r="J107" s="19">
        <f t="shared" si="7"/>
        <v>108.27813720703102</v>
      </c>
      <c r="K107" s="19">
        <f t="shared" si="8"/>
        <v>245.54688720703126</v>
      </c>
      <c r="L107" s="20">
        <f t="shared" si="9"/>
        <v>2.2677420718601606</v>
      </c>
      <c r="M107" s="20">
        <f t="shared" si="12"/>
        <v>2.4783148567046802</v>
      </c>
      <c r="P107" s="18">
        <f t="shared" si="10"/>
        <v>-0.41903415854028714</v>
      </c>
    </row>
    <row r="108" spans="1:22" x14ac:dyDescent="0.15">
      <c r="A108" s="18">
        <v>53.5</v>
      </c>
      <c r="B108" s="18">
        <v>106</v>
      </c>
      <c r="D108">
        <v>803.44860839843795</v>
      </c>
      <c r="E108">
        <v>585.80676269531295</v>
      </c>
      <c r="F108">
        <v>478.84606933593801</v>
      </c>
      <c r="G108">
        <v>475.18304443359398</v>
      </c>
      <c r="I108" s="19">
        <f t="shared" si="7"/>
        <v>324.60253906249994</v>
      </c>
      <c r="J108" s="19">
        <f t="shared" si="7"/>
        <v>110.62371826171898</v>
      </c>
      <c r="K108" s="19">
        <f t="shared" si="8"/>
        <v>247.16593627929666</v>
      </c>
      <c r="L108" s="20">
        <f t="shared" si="9"/>
        <v>2.2342942378282697</v>
      </c>
      <c r="M108" s="20">
        <f t="shared" si="12"/>
        <v>2.4468535583788698</v>
      </c>
      <c r="P108" s="18">
        <f t="shared" si="10"/>
        <v>-1.6831780042808011</v>
      </c>
    </row>
    <row r="109" spans="1:22" x14ac:dyDescent="0.15">
      <c r="A109" s="18">
        <v>54</v>
      </c>
      <c r="B109" s="18">
        <v>107</v>
      </c>
      <c r="D109">
        <v>801.89831542968795</v>
      </c>
      <c r="E109">
        <v>583.97814941406295</v>
      </c>
      <c r="F109">
        <v>478.02600097656301</v>
      </c>
      <c r="G109">
        <v>474.38272094726602</v>
      </c>
      <c r="I109" s="19">
        <f t="shared" si="7"/>
        <v>323.87231445312494</v>
      </c>
      <c r="J109" s="19">
        <f t="shared" si="7"/>
        <v>109.59542846679693</v>
      </c>
      <c r="K109" s="19">
        <f t="shared" si="8"/>
        <v>247.15551452636709</v>
      </c>
      <c r="L109" s="20">
        <f t="shared" si="9"/>
        <v>2.2551626284416177</v>
      </c>
      <c r="M109" s="20">
        <f t="shared" si="12"/>
        <v>2.4697084846982982</v>
      </c>
      <c r="P109" s="18">
        <f t="shared" si="10"/>
        <v>-0.76484608573261548</v>
      </c>
    </row>
    <row r="110" spans="1:22" x14ac:dyDescent="0.15">
      <c r="A110" s="18">
        <v>54.5</v>
      </c>
      <c r="B110" s="18">
        <v>108</v>
      </c>
      <c r="D110">
        <v>803.91491699218795</v>
      </c>
      <c r="E110">
        <v>584.53430175781295</v>
      </c>
      <c r="F110">
        <v>477.576171875</v>
      </c>
      <c r="G110">
        <v>473.94436645507801</v>
      </c>
      <c r="I110" s="19">
        <f t="shared" si="7"/>
        <v>326.33874511718795</v>
      </c>
      <c r="J110" s="19">
        <f t="shared" si="7"/>
        <v>110.58993530273494</v>
      </c>
      <c r="K110" s="19">
        <f t="shared" si="8"/>
        <v>248.92579040527352</v>
      </c>
      <c r="L110" s="20">
        <f t="shared" si="9"/>
        <v>2.2508900988489633</v>
      </c>
      <c r="M110" s="20">
        <f t="shared" si="12"/>
        <v>2.4674224908117242</v>
      </c>
      <c r="P110" s="18">
        <f t="shared" si="10"/>
        <v>-0.85669941845862729</v>
      </c>
    </row>
    <row r="111" spans="1:22" x14ac:dyDescent="0.15">
      <c r="A111" s="18">
        <v>55</v>
      </c>
      <c r="B111" s="18">
        <v>109</v>
      </c>
      <c r="D111">
        <v>803.65545654296898</v>
      </c>
      <c r="E111">
        <v>584.31976318359398</v>
      </c>
      <c r="F111">
        <v>477.65573120117199</v>
      </c>
      <c r="G111">
        <v>474.20178222656301</v>
      </c>
      <c r="I111" s="19">
        <f t="shared" si="7"/>
        <v>325.99972534179699</v>
      </c>
      <c r="J111" s="19">
        <f t="shared" si="7"/>
        <v>110.11798095703097</v>
      </c>
      <c r="K111" s="19">
        <f t="shared" si="8"/>
        <v>248.91713867187531</v>
      </c>
      <c r="L111" s="20">
        <f t="shared" si="9"/>
        <v>2.2604586145563732</v>
      </c>
      <c r="M111" s="20">
        <f t="shared" si="12"/>
        <v>2.4789775422252145</v>
      </c>
      <c r="P111" s="18">
        <f t="shared" si="10"/>
        <v>-0.39240684603177911</v>
      </c>
    </row>
    <row r="112" spans="1:22" x14ac:dyDescent="0.15">
      <c r="A112" s="18">
        <v>55.5</v>
      </c>
      <c r="B112" s="18">
        <v>110</v>
      </c>
      <c r="D112">
        <v>804.60168457031295</v>
      </c>
      <c r="E112">
        <v>584.61700439453102</v>
      </c>
      <c r="F112">
        <v>478.23297119140602</v>
      </c>
      <c r="G112">
        <v>474.97140502929699</v>
      </c>
      <c r="I112" s="19">
        <f t="shared" si="7"/>
        <v>326.36871337890693</v>
      </c>
      <c r="J112" s="19">
        <f t="shared" si="7"/>
        <v>109.64559936523403</v>
      </c>
      <c r="K112" s="19">
        <f t="shared" si="8"/>
        <v>249.61679382324311</v>
      </c>
      <c r="L112" s="20">
        <f t="shared" si="9"/>
        <v>2.2765783147553349</v>
      </c>
      <c r="M112" s="20">
        <f t="shared" si="12"/>
        <v>2.4970837781302566</v>
      </c>
      <c r="P112" s="18">
        <f t="shared" si="10"/>
        <v>0.33511833274023506</v>
      </c>
    </row>
    <row r="113" spans="1:16" x14ac:dyDescent="0.15">
      <c r="A113" s="18">
        <v>56</v>
      </c>
      <c r="B113" s="18">
        <v>111</v>
      </c>
      <c r="D113">
        <v>801.13592529296898</v>
      </c>
      <c r="E113">
        <v>583.14361572265602</v>
      </c>
      <c r="F113">
        <v>476.93655395507801</v>
      </c>
      <c r="G113">
        <v>473.14663696289102</v>
      </c>
      <c r="I113" s="19">
        <f t="shared" si="7"/>
        <v>324.19937133789097</v>
      </c>
      <c r="J113" s="19">
        <f t="shared" si="7"/>
        <v>109.996978759765</v>
      </c>
      <c r="K113" s="19">
        <f t="shared" si="8"/>
        <v>247.20148620605548</v>
      </c>
      <c r="L113" s="20">
        <f t="shared" si="9"/>
        <v>2.2473479634922255</v>
      </c>
      <c r="M113" s="20">
        <f t="shared" si="12"/>
        <v>2.4698399625732277</v>
      </c>
      <c r="P113" s="18">
        <f t="shared" si="10"/>
        <v>-0.7595631840315491</v>
      </c>
    </row>
    <row r="114" spans="1:16" x14ac:dyDescent="0.15">
      <c r="A114" s="18">
        <v>56.5</v>
      </c>
      <c r="B114" s="18">
        <v>112</v>
      </c>
      <c r="D114">
        <v>803.97283935546898</v>
      </c>
      <c r="E114">
        <v>584.42315673828102</v>
      </c>
      <c r="F114">
        <v>478.30471801757801</v>
      </c>
      <c r="G114">
        <v>474.84762573242199</v>
      </c>
      <c r="I114" s="19">
        <f t="shared" si="7"/>
        <v>325.66812133789097</v>
      </c>
      <c r="J114" s="19">
        <f t="shared" si="7"/>
        <v>109.57553100585903</v>
      </c>
      <c r="K114" s="19">
        <f t="shared" si="8"/>
        <v>248.96524963378965</v>
      </c>
      <c r="L114" s="20">
        <f t="shared" si="9"/>
        <v>2.2720880049440728</v>
      </c>
      <c r="M114" s="20">
        <f t="shared" si="12"/>
        <v>2.4965665397311554</v>
      </c>
      <c r="P114" s="18">
        <f t="shared" si="10"/>
        <v>0.31433521907998058</v>
      </c>
    </row>
    <row r="115" spans="1:16" x14ac:dyDescent="0.15">
      <c r="A115" s="18">
        <v>57</v>
      </c>
      <c r="B115" s="18">
        <v>113</v>
      </c>
      <c r="D115">
        <v>801.43560791015602</v>
      </c>
      <c r="E115">
        <v>582.91607666015602</v>
      </c>
      <c r="F115">
        <v>477.51846313476602</v>
      </c>
      <c r="G115">
        <v>473.69891357421898</v>
      </c>
      <c r="I115" s="19">
        <f t="shared" si="7"/>
        <v>323.91714477539</v>
      </c>
      <c r="J115" s="19">
        <f t="shared" si="7"/>
        <v>109.21716308593705</v>
      </c>
      <c r="K115" s="19">
        <f t="shared" si="8"/>
        <v>247.46513061523407</v>
      </c>
      <c r="L115" s="20">
        <f t="shared" si="9"/>
        <v>2.2658080801871519</v>
      </c>
      <c r="M115" s="20">
        <f t="shared" si="12"/>
        <v>2.4922731506803144</v>
      </c>
      <c r="P115" s="18">
        <f t="shared" si="10"/>
        <v>0.14182290602207645</v>
      </c>
    </row>
    <row r="116" spans="1:16" x14ac:dyDescent="0.15">
      <c r="A116" s="18">
        <v>57.5</v>
      </c>
      <c r="B116" s="18">
        <v>114</v>
      </c>
      <c r="D116">
        <v>774.17669677734398</v>
      </c>
      <c r="E116">
        <v>575.44860839843795</v>
      </c>
      <c r="F116">
        <v>478.11752319335898</v>
      </c>
      <c r="G116">
        <v>474.51220703125</v>
      </c>
      <c r="I116" s="19">
        <f t="shared" si="7"/>
        <v>296.059173583985</v>
      </c>
      <c r="J116" s="19">
        <f t="shared" si="7"/>
        <v>100.93640136718795</v>
      </c>
      <c r="K116" s="19">
        <f t="shared" si="8"/>
        <v>225.40369262695344</v>
      </c>
      <c r="L116" s="20">
        <f t="shared" si="9"/>
        <v>2.2331259047662746</v>
      </c>
      <c r="M116" s="20">
        <f t="shared" si="12"/>
        <v>2.4615775109655176</v>
      </c>
      <c r="P116" s="18">
        <f t="shared" si="10"/>
        <v>-1.0915560739132313</v>
      </c>
    </row>
    <row r="117" spans="1:16" x14ac:dyDescent="0.15">
      <c r="A117" s="18">
        <v>58</v>
      </c>
      <c r="B117" s="18">
        <v>115</v>
      </c>
      <c r="D117">
        <v>765.495849609375</v>
      </c>
      <c r="E117">
        <v>573.93914794921898</v>
      </c>
      <c r="F117">
        <v>477.85284423828102</v>
      </c>
      <c r="G117">
        <v>473.83306884765602</v>
      </c>
      <c r="I117" s="19">
        <f t="shared" si="7"/>
        <v>287.64300537109398</v>
      </c>
      <c r="J117" s="19">
        <f t="shared" si="7"/>
        <v>100.10607910156295</v>
      </c>
      <c r="K117" s="19">
        <f t="shared" si="8"/>
        <v>217.56874999999991</v>
      </c>
      <c r="L117" s="20">
        <f t="shared" si="9"/>
        <v>2.1733819959052116</v>
      </c>
      <c r="M117" s="20">
        <f t="shared" si="12"/>
        <v>2.4038201378105351</v>
      </c>
      <c r="P117" s="18">
        <f t="shared" si="10"/>
        <v>-3.4123003440284307</v>
      </c>
    </row>
    <row r="118" spans="1:16" x14ac:dyDescent="0.15">
      <c r="A118" s="18">
        <v>58.5</v>
      </c>
      <c r="B118" s="18">
        <v>116</v>
      </c>
      <c r="D118">
        <v>760.76593017578102</v>
      </c>
      <c r="E118">
        <v>570.65661621093795</v>
      </c>
      <c r="F118">
        <v>477.21893310546898</v>
      </c>
      <c r="G118">
        <v>473.95632934570301</v>
      </c>
      <c r="I118" s="19">
        <f t="shared" si="7"/>
        <v>283.54699707031205</v>
      </c>
      <c r="J118" s="19">
        <f t="shared" si="7"/>
        <v>96.700286865234943</v>
      </c>
      <c r="K118" s="19">
        <f t="shared" si="8"/>
        <v>215.85679626464758</v>
      </c>
      <c r="L118" s="20">
        <f t="shared" si="9"/>
        <v>2.232224983628782</v>
      </c>
      <c r="M118" s="20">
        <f t="shared" si="12"/>
        <v>2.4646496612401858</v>
      </c>
      <c r="P118" s="18">
        <f t="shared" si="10"/>
        <v>-0.96811425588356104</v>
      </c>
    </row>
    <row r="119" spans="1:16" x14ac:dyDescent="0.15">
      <c r="A119" s="18">
        <v>59</v>
      </c>
      <c r="B119" s="18">
        <v>117</v>
      </c>
      <c r="D119">
        <v>760.97515869140602</v>
      </c>
      <c r="E119">
        <v>569.425537109375</v>
      </c>
      <c r="F119">
        <v>477.66510009765602</v>
      </c>
      <c r="G119">
        <v>474.42538452148398</v>
      </c>
      <c r="I119" s="19">
        <f t="shared" si="7"/>
        <v>283.31005859375</v>
      </c>
      <c r="J119" s="19">
        <f t="shared" si="7"/>
        <v>95.000152587891023</v>
      </c>
      <c r="K119" s="19">
        <f t="shared" si="8"/>
        <v>216.80995178222628</v>
      </c>
      <c r="L119" s="20">
        <f t="shared" si="9"/>
        <v>2.2822063531070733</v>
      </c>
      <c r="M119" s="20">
        <f t="shared" si="12"/>
        <v>2.5166175664245576</v>
      </c>
      <c r="P119" s="18">
        <f t="shared" si="10"/>
        <v>1.1200038768940312</v>
      </c>
    </row>
    <row r="120" spans="1:16" x14ac:dyDescent="0.15">
      <c r="A120" s="18">
        <v>59.5</v>
      </c>
      <c r="B120" s="18">
        <v>118</v>
      </c>
      <c r="D120">
        <v>763.686767578125</v>
      </c>
      <c r="E120">
        <v>572.75830078125</v>
      </c>
      <c r="F120">
        <v>477.92044067382801</v>
      </c>
      <c r="G120">
        <v>474.34893798828102</v>
      </c>
      <c r="I120" s="19">
        <f t="shared" si="7"/>
        <v>285.76632690429699</v>
      </c>
      <c r="J120" s="19">
        <f t="shared" si="7"/>
        <v>98.409362792968977</v>
      </c>
      <c r="K120" s="19">
        <f t="shared" si="8"/>
        <v>216.8797729492187</v>
      </c>
      <c r="L120" s="20">
        <f t="shared" si="9"/>
        <v>2.2038530358690021</v>
      </c>
      <c r="M120" s="20">
        <f t="shared" si="12"/>
        <v>2.4402507848925667</v>
      </c>
      <c r="P120" s="18">
        <f t="shared" si="10"/>
        <v>-1.9484835037897303</v>
      </c>
    </row>
    <row r="121" spans="1:16" x14ac:dyDescent="0.15">
      <c r="A121" s="18">
        <v>60</v>
      </c>
      <c r="B121" s="18">
        <v>119</v>
      </c>
      <c r="D121">
        <v>776.383544921875</v>
      </c>
      <c r="E121">
        <v>576.17614746093795</v>
      </c>
      <c r="F121">
        <v>478.60427856445301</v>
      </c>
      <c r="G121">
        <v>474.084228515625</v>
      </c>
      <c r="I121" s="19">
        <f t="shared" si="7"/>
        <v>297.77926635742199</v>
      </c>
      <c r="J121" s="19">
        <f t="shared" si="7"/>
        <v>102.09191894531295</v>
      </c>
      <c r="K121" s="19">
        <f t="shared" si="8"/>
        <v>226.31492309570291</v>
      </c>
      <c r="L121" s="20">
        <f t="shared" si="9"/>
        <v>2.2167760723249001</v>
      </c>
      <c r="M121" s="20">
        <f t="shared" si="12"/>
        <v>2.4551603570545453</v>
      </c>
      <c r="P121" s="18">
        <f t="shared" si="10"/>
        <v>-1.3494032085011309</v>
      </c>
    </row>
    <row r="122" spans="1:16" x14ac:dyDescent="0.15">
      <c r="A122" s="18">
        <v>60.5</v>
      </c>
      <c r="B122" s="18">
        <v>120</v>
      </c>
      <c r="D122">
        <v>798.85931396484398</v>
      </c>
      <c r="E122">
        <v>583.38177490234398</v>
      </c>
      <c r="F122">
        <v>477.31512451171898</v>
      </c>
      <c r="G122">
        <v>473.947998046875</v>
      </c>
      <c r="I122" s="19">
        <f t="shared" si="7"/>
        <v>321.544189453125</v>
      </c>
      <c r="J122" s="19">
        <f t="shared" si="7"/>
        <v>109.43377685546898</v>
      </c>
      <c r="K122" s="19">
        <f t="shared" si="8"/>
        <v>244.94054565429673</v>
      </c>
      <c r="L122" s="20">
        <f t="shared" si="9"/>
        <v>2.2382536059026257</v>
      </c>
      <c r="M122" s="20">
        <f t="shared" si="12"/>
        <v>2.4786244263383512</v>
      </c>
      <c r="P122" s="18">
        <f t="shared" si="10"/>
        <v>-0.40659536649869149</v>
      </c>
    </row>
    <row r="123" spans="1:16" x14ac:dyDescent="0.15">
      <c r="A123" s="18">
        <v>61</v>
      </c>
      <c r="B123" s="18">
        <v>121</v>
      </c>
      <c r="D123">
        <v>799.59338378906295</v>
      </c>
      <c r="E123">
        <v>583.47692871093795</v>
      </c>
      <c r="F123">
        <v>478.37026977539102</v>
      </c>
      <c r="G123">
        <v>473.96829223632801</v>
      </c>
      <c r="I123" s="19">
        <f t="shared" si="7"/>
        <v>321.22311401367193</v>
      </c>
      <c r="J123" s="19">
        <f t="shared" si="7"/>
        <v>109.50863647460994</v>
      </c>
      <c r="K123" s="19">
        <f t="shared" si="8"/>
        <v>244.56706848144498</v>
      </c>
      <c r="L123" s="20">
        <f t="shared" si="9"/>
        <v>2.2333130641997259</v>
      </c>
      <c r="M123" s="20">
        <f t="shared" si="12"/>
        <v>2.4756704203415314</v>
      </c>
      <c r="P123" s="18">
        <f t="shared" si="10"/>
        <v>-0.52529003899721316</v>
      </c>
    </row>
    <row r="124" spans="1:16" x14ac:dyDescent="0.15">
      <c r="A124" s="18">
        <v>61.5</v>
      </c>
      <c r="B124" s="18">
        <v>122</v>
      </c>
      <c r="D124">
        <v>804.99884033203102</v>
      </c>
      <c r="E124">
        <v>583.93615722656295</v>
      </c>
      <c r="F124">
        <v>477.97918701171898</v>
      </c>
      <c r="G124">
        <v>474.79562377929699</v>
      </c>
      <c r="I124" s="19">
        <f t="shared" si="7"/>
        <v>327.01965332031205</v>
      </c>
      <c r="J124" s="19">
        <f t="shared" si="7"/>
        <v>109.14053344726597</v>
      </c>
      <c r="K124" s="19">
        <f t="shared" si="8"/>
        <v>250.62127990722587</v>
      </c>
      <c r="L124" s="20">
        <f t="shared" si="9"/>
        <v>2.2963171609228019</v>
      </c>
      <c r="M124" s="20">
        <f t="shared" si="12"/>
        <v>2.5406610527706879</v>
      </c>
      <c r="P124" s="18">
        <f t="shared" si="10"/>
        <v>2.0860932283201761</v>
      </c>
    </row>
    <row r="125" spans="1:16" x14ac:dyDescent="0.15">
      <c r="A125" s="18">
        <v>62</v>
      </c>
      <c r="B125" s="18">
        <v>123</v>
      </c>
      <c r="D125">
        <v>803.43737792968795</v>
      </c>
      <c r="E125">
        <v>583.44622802734398</v>
      </c>
      <c r="F125">
        <v>476.84243774414102</v>
      </c>
      <c r="G125">
        <v>473.49453735351602</v>
      </c>
      <c r="I125" s="19">
        <f t="shared" si="7"/>
        <v>326.59494018554693</v>
      </c>
      <c r="J125" s="19">
        <f t="shared" si="7"/>
        <v>109.95169067382795</v>
      </c>
      <c r="K125" s="19">
        <f t="shared" si="8"/>
        <v>249.62875671386738</v>
      </c>
      <c r="L125" s="20">
        <f t="shared" si="9"/>
        <v>2.2703494160393758</v>
      </c>
      <c r="M125" s="20">
        <f t="shared" si="12"/>
        <v>2.5166798435933422</v>
      </c>
      <c r="P125" s="18">
        <f t="shared" si="10"/>
        <v>1.1225062307013629</v>
      </c>
    </row>
    <row r="126" spans="1:16" x14ac:dyDescent="0.15">
      <c r="A126" s="18">
        <v>62.5</v>
      </c>
      <c r="B126" s="18">
        <v>124</v>
      </c>
      <c r="D126">
        <v>804.79376220703102</v>
      </c>
      <c r="E126">
        <v>585.97283935546898</v>
      </c>
      <c r="F126">
        <v>478.13363647460898</v>
      </c>
      <c r="G126">
        <v>473.85021972656301</v>
      </c>
      <c r="I126" s="19">
        <f t="shared" si="7"/>
        <v>326.66012573242205</v>
      </c>
      <c r="J126" s="19">
        <f t="shared" si="7"/>
        <v>112.12261962890597</v>
      </c>
      <c r="K126" s="19">
        <f t="shared" si="8"/>
        <v>248.17429199218788</v>
      </c>
      <c r="L126" s="20">
        <f t="shared" si="9"/>
        <v>2.213418602005325</v>
      </c>
      <c r="M126" s="20">
        <f t="shared" si="12"/>
        <v>2.4617355652653719</v>
      </c>
      <c r="P126" s="18">
        <f t="shared" si="10"/>
        <v>-1.0852053070636101</v>
      </c>
    </row>
    <row r="127" spans="1:16" x14ac:dyDescent="0.15">
      <c r="A127" s="18">
        <v>63</v>
      </c>
      <c r="B127" s="18">
        <v>125</v>
      </c>
      <c r="D127">
        <v>806.31085205078102</v>
      </c>
      <c r="E127">
        <v>586.68377685546898</v>
      </c>
      <c r="F127">
        <v>478.55538940429699</v>
      </c>
      <c r="G127">
        <v>474.39572143554699</v>
      </c>
      <c r="I127" s="19">
        <f t="shared" si="7"/>
        <v>327.75546264648403</v>
      </c>
      <c r="J127" s="19">
        <f t="shared" si="7"/>
        <v>112.28805541992199</v>
      </c>
      <c r="K127" s="19">
        <f t="shared" si="8"/>
        <v>249.15382385253866</v>
      </c>
      <c r="L127" s="20">
        <f t="shared" si="9"/>
        <v>2.218880921223382</v>
      </c>
      <c r="M127" s="20">
        <f t="shared" si="12"/>
        <v>2.4691844201895092</v>
      </c>
      <c r="P127" s="18">
        <f t="shared" si="10"/>
        <v>-0.7859034787459569</v>
      </c>
    </row>
    <row r="128" spans="1:16" x14ac:dyDescent="0.15">
      <c r="A128" s="18">
        <v>63.5</v>
      </c>
      <c r="B128" s="18">
        <v>126</v>
      </c>
      <c r="D128">
        <v>806.18084716796898</v>
      </c>
      <c r="E128">
        <v>585.00354003906295</v>
      </c>
      <c r="F128">
        <v>477.63754272460898</v>
      </c>
      <c r="G128">
        <v>474.10971069335898</v>
      </c>
      <c r="I128" s="19">
        <f t="shared" si="7"/>
        <v>328.54330444336</v>
      </c>
      <c r="J128" s="19">
        <f t="shared" si="7"/>
        <v>110.89382934570398</v>
      </c>
      <c r="K128" s="19">
        <f t="shared" si="8"/>
        <v>250.91762390136722</v>
      </c>
      <c r="L128" s="20">
        <f t="shared" si="9"/>
        <v>2.2626833736541694</v>
      </c>
      <c r="M128" s="20">
        <f t="shared" si="12"/>
        <v>2.5149734083263771</v>
      </c>
      <c r="P128" s="18">
        <f t="shared" si="10"/>
        <v>1.0539400953006886</v>
      </c>
    </row>
    <row r="129" spans="1:16" x14ac:dyDescent="0.15">
      <c r="A129" s="18">
        <v>64</v>
      </c>
      <c r="B129" s="18">
        <v>127</v>
      </c>
      <c r="D129">
        <v>809.00592041015602</v>
      </c>
      <c r="E129">
        <v>586.63299560546898</v>
      </c>
      <c r="F129">
        <v>478.10037231445301</v>
      </c>
      <c r="G129">
        <v>474.33697509765602</v>
      </c>
      <c r="I129" s="19">
        <f t="shared" si="7"/>
        <v>330.90554809570301</v>
      </c>
      <c r="J129" s="19">
        <f t="shared" si="7"/>
        <v>112.29602050781295</v>
      </c>
      <c r="K129" s="19">
        <f t="shared" si="8"/>
        <v>252.29833374023394</v>
      </c>
      <c r="L129" s="20">
        <f t="shared" si="9"/>
        <v>2.2467255081642041</v>
      </c>
      <c r="M129" s="20">
        <f t="shared" si="12"/>
        <v>2.5010020785424922</v>
      </c>
      <c r="P129" s="18">
        <f t="shared" si="10"/>
        <v>0.49255923999696305</v>
      </c>
    </row>
    <row r="130" spans="1:16" x14ac:dyDescent="0.15">
      <c r="A130" s="18">
        <v>64.5</v>
      </c>
      <c r="B130" s="18">
        <v>128</v>
      </c>
      <c r="D130">
        <v>808.60168457031295</v>
      </c>
      <c r="E130">
        <v>587.2529296875</v>
      </c>
      <c r="F130">
        <v>479.12481689453102</v>
      </c>
      <c r="G130">
        <v>474.94281005859398</v>
      </c>
      <c r="I130" s="19">
        <f t="shared" ref="I130:J152" si="13">D130-F130</f>
        <v>329.47686767578193</v>
      </c>
      <c r="J130" s="19">
        <f t="shared" si="13"/>
        <v>112.31011962890602</v>
      </c>
      <c r="K130" s="19">
        <f t="shared" ref="K130:K152" si="14">I130-0.7*J130</f>
        <v>250.85978393554774</v>
      </c>
      <c r="L130" s="20">
        <f t="shared" ref="L130:L152" si="15">K130/J130</f>
        <v>2.2336347317983112</v>
      </c>
      <c r="M130" s="20">
        <f t="shared" si="12"/>
        <v>2.4898978378826797</v>
      </c>
      <c r="P130" s="18">
        <f t="shared" si="10"/>
        <v>4.6380657461877028E-2</v>
      </c>
    </row>
    <row r="131" spans="1:16" x14ac:dyDescent="0.15">
      <c r="A131" s="18">
        <v>65</v>
      </c>
      <c r="B131" s="18">
        <v>129</v>
      </c>
      <c r="D131">
        <v>809.44915771484398</v>
      </c>
      <c r="E131">
        <v>587.93737792968795</v>
      </c>
      <c r="F131">
        <v>478.43890380859398</v>
      </c>
      <c r="G131">
        <v>475.11700439453102</v>
      </c>
      <c r="I131" s="19">
        <f t="shared" si="13"/>
        <v>331.01025390625</v>
      </c>
      <c r="J131" s="19">
        <f t="shared" si="13"/>
        <v>112.82037353515693</v>
      </c>
      <c r="K131" s="19">
        <f t="shared" si="14"/>
        <v>252.03599243164015</v>
      </c>
      <c r="L131" s="20">
        <f t="shared" si="15"/>
        <v>2.2339581454505737</v>
      </c>
      <c r="M131" s="20">
        <f t="shared" si="12"/>
        <v>2.4922077872410222</v>
      </c>
      <c r="P131" s="18">
        <f t="shared" si="10"/>
        <v>0.1391965430327945</v>
      </c>
    </row>
    <row r="132" spans="1:16" x14ac:dyDescent="0.15">
      <c r="A132" s="18">
        <v>65.5</v>
      </c>
      <c r="B132" s="18">
        <v>130</v>
      </c>
      <c r="D132">
        <v>810.67315673828102</v>
      </c>
      <c r="E132">
        <v>586.88238525390602</v>
      </c>
      <c r="F132">
        <v>477.49713134765602</v>
      </c>
      <c r="G132">
        <v>473.64846801757801</v>
      </c>
      <c r="I132" s="19">
        <f t="shared" si="13"/>
        <v>333.176025390625</v>
      </c>
      <c r="J132" s="19">
        <f t="shared" si="13"/>
        <v>113.23391723632801</v>
      </c>
      <c r="K132" s="19">
        <f t="shared" si="14"/>
        <v>253.9122833251954</v>
      </c>
      <c r="L132" s="20">
        <f t="shared" si="15"/>
        <v>2.2423695083802557</v>
      </c>
      <c r="M132" s="20">
        <f t="shared" si="12"/>
        <v>2.5026056858767847</v>
      </c>
      <c r="P132" s="18">
        <f t="shared" si="10"/>
        <v>0.55699365467485473</v>
      </c>
    </row>
    <row r="133" spans="1:16" x14ac:dyDescent="0.15">
      <c r="A133" s="18">
        <v>66</v>
      </c>
      <c r="B133" s="18">
        <v>131</v>
      </c>
      <c r="D133">
        <v>810.72991943359398</v>
      </c>
      <c r="E133">
        <v>589.01239013671898</v>
      </c>
      <c r="F133">
        <v>477.39572143554699</v>
      </c>
      <c r="G133">
        <v>474.068115234375</v>
      </c>
      <c r="I133" s="19">
        <f t="shared" si="13"/>
        <v>333.33419799804699</v>
      </c>
      <c r="J133" s="19">
        <f t="shared" si="13"/>
        <v>114.94427490234398</v>
      </c>
      <c r="K133" s="19">
        <f t="shared" si="14"/>
        <v>252.87320556640623</v>
      </c>
      <c r="L133" s="20">
        <f t="shared" si="15"/>
        <v>2.1999634673518615</v>
      </c>
      <c r="M133" s="20">
        <f t="shared" si="12"/>
        <v>2.4621861805544709</v>
      </c>
      <c r="P133" s="18">
        <f t="shared" si="10"/>
        <v>-1.0670991711180431</v>
      </c>
    </row>
    <row r="134" spans="1:16" x14ac:dyDescent="0.15">
      <c r="A134" s="18">
        <v>66.5</v>
      </c>
      <c r="B134" s="18">
        <v>132</v>
      </c>
      <c r="D134">
        <v>809.72637939453102</v>
      </c>
      <c r="E134">
        <v>588.45745849609398</v>
      </c>
      <c r="F134">
        <v>478.45397949218801</v>
      </c>
      <c r="G134">
        <v>474.63287353515602</v>
      </c>
      <c r="I134" s="19">
        <f t="shared" si="13"/>
        <v>331.27239990234301</v>
      </c>
      <c r="J134" s="19">
        <f t="shared" si="13"/>
        <v>113.82458496093795</v>
      </c>
      <c r="K134" s="19">
        <f t="shared" si="14"/>
        <v>251.59519042968645</v>
      </c>
      <c r="L134" s="20">
        <f t="shared" si="15"/>
        <v>2.2103765238065947</v>
      </c>
      <c r="M134" s="20">
        <f t="shared" si="12"/>
        <v>2.4745857727152845</v>
      </c>
      <c r="P134" s="18">
        <f t="shared" ref="P134:P152" si="16">(M134-$O$2)/$O$2*100</f>
        <v>-0.56887217624144271</v>
      </c>
    </row>
    <row r="135" spans="1:16" x14ac:dyDescent="0.15">
      <c r="A135" s="18">
        <v>67</v>
      </c>
      <c r="B135" s="18">
        <v>133</v>
      </c>
      <c r="D135">
        <v>807.88122558593795</v>
      </c>
      <c r="E135">
        <v>587.156005859375</v>
      </c>
      <c r="F135">
        <v>478.35153198242199</v>
      </c>
      <c r="G135">
        <v>474.56369018554699</v>
      </c>
      <c r="I135" s="19">
        <f t="shared" si="13"/>
        <v>329.52969360351597</v>
      </c>
      <c r="J135" s="19">
        <f t="shared" si="13"/>
        <v>112.59231567382801</v>
      </c>
      <c r="K135" s="19">
        <f t="shared" si="14"/>
        <v>250.71507263183636</v>
      </c>
      <c r="L135" s="20">
        <f t="shared" si="15"/>
        <v>2.226751187515676</v>
      </c>
      <c r="M135" s="20">
        <f t="shared" si="12"/>
        <v>2.4929469721304462</v>
      </c>
      <c r="P135" s="18">
        <f t="shared" si="16"/>
        <v>0.1688976704037263</v>
      </c>
    </row>
    <row r="136" spans="1:16" x14ac:dyDescent="0.15">
      <c r="A136" s="18">
        <v>67.5</v>
      </c>
      <c r="B136" s="18">
        <v>134</v>
      </c>
      <c r="D136">
        <v>810.80499267578102</v>
      </c>
      <c r="E136">
        <v>587.83154296875</v>
      </c>
      <c r="F136">
        <v>477.47842407226602</v>
      </c>
      <c r="G136">
        <v>473.52783203125</v>
      </c>
      <c r="I136" s="19">
        <f t="shared" si="13"/>
        <v>333.326568603515</v>
      </c>
      <c r="J136" s="19">
        <f t="shared" si="13"/>
        <v>114.3037109375</v>
      </c>
      <c r="K136" s="19">
        <f t="shared" si="14"/>
        <v>253.31397094726501</v>
      </c>
      <c r="L136" s="20">
        <f t="shared" si="15"/>
        <v>2.2161482673626778</v>
      </c>
      <c r="M136" s="20">
        <f t="shared" si="12"/>
        <v>2.4843305876835284</v>
      </c>
      <c r="P136" s="18">
        <f t="shared" si="16"/>
        <v>-0.17731656583996638</v>
      </c>
    </row>
    <row r="137" spans="1:16" x14ac:dyDescent="0.15">
      <c r="A137" s="18">
        <v>68</v>
      </c>
      <c r="B137" s="18">
        <v>135</v>
      </c>
      <c r="D137">
        <v>809.63592529296898</v>
      </c>
      <c r="E137">
        <v>588.48760986328102</v>
      </c>
      <c r="F137">
        <v>479.1279296875</v>
      </c>
      <c r="G137">
        <v>475.13415527343801</v>
      </c>
      <c r="I137" s="19">
        <f t="shared" si="13"/>
        <v>330.50799560546898</v>
      </c>
      <c r="J137" s="19">
        <f t="shared" si="13"/>
        <v>113.35345458984301</v>
      </c>
      <c r="K137" s="19">
        <f t="shared" si="14"/>
        <v>251.16057739257889</v>
      </c>
      <c r="L137" s="20">
        <f t="shared" si="15"/>
        <v>2.2157293600038548</v>
      </c>
      <c r="M137" s="20">
        <f t="shared" si="12"/>
        <v>2.4858982160307859</v>
      </c>
      <c r="P137" s="18">
        <f t="shared" si="16"/>
        <v>-0.1143278198870351</v>
      </c>
    </row>
    <row r="138" spans="1:16" x14ac:dyDescent="0.15">
      <c r="A138" s="18">
        <v>68.5</v>
      </c>
      <c r="B138" s="18">
        <v>136</v>
      </c>
      <c r="D138">
        <v>793.63714599609398</v>
      </c>
      <c r="E138">
        <v>582.724609375</v>
      </c>
      <c r="F138">
        <v>478.33801269531301</v>
      </c>
      <c r="G138">
        <v>474.27819824218801</v>
      </c>
      <c r="I138" s="19">
        <f t="shared" si="13"/>
        <v>315.29913330078097</v>
      </c>
      <c r="J138" s="19">
        <f t="shared" si="13"/>
        <v>108.44641113281199</v>
      </c>
      <c r="K138" s="19">
        <f t="shared" si="14"/>
        <v>239.38664550781257</v>
      </c>
      <c r="L138" s="20">
        <f t="shared" si="15"/>
        <v>2.2074187887567889</v>
      </c>
      <c r="M138" s="20">
        <f t="shared" si="12"/>
        <v>2.4795741804898004</v>
      </c>
      <c r="P138" s="18">
        <f t="shared" si="16"/>
        <v>-0.36843337289348876</v>
      </c>
    </row>
    <row r="139" spans="1:16" x14ac:dyDescent="0.15">
      <c r="A139" s="18">
        <v>69</v>
      </c>
      <c r="B139" s="18">
        <v>137</v>
      </c>
      <c r="D139">
        <v>783.21453857421898</v>
      </c>
      <c r="E139">
        <v>580.69030761718795</v>
      </c>
      <c r="F139">
        <v>477.17889404296898</v>
      </c>
      <c r="G139">
        <v>473.51116943359398</v>
      </c>
      <c r="I139" s="19">
        <f t="shared" si="13"/>
        <v>306.03564453125</v>
      </c>
      <c r="J139" s="19">
        <f t="shared" si="13"/>
        <v>107.17913818359398</v>
      </c>
      <c r="K139" s="19">
        <f t="shared" si="14"/>
        <v>231.01024780273423</v>
      </c>
      <c r="L139" s="20">
        <f t="shared" si="15"/>
        <v>2.1553657896280343</v>
      </c>
      <c r="M139" s="20">
        <f t="shared" si="12"/>
        <v>2.4295077170671258</v>
      </c>
      <c r="P139" s="18">
        <f t="shared" si="16"/>
        <v>-2.3801498303113742</v>
      </c>
    </row>
    <row r="140" spans="1:16" x14ac:dyDescent="0.15">
      <c r="A140" s="18">
        <v>69.5</v>
      </c>
      <c r="B140" s="18">
        <v>138</v>
      </c>
      <c r="D140">
        <v>807.82745361328102</v>
      </c>
      <c r="E140">
        <v>586.60046386718795</v>
      </c>
      <c r="F140">
        <v>478.7119140625</v>
      </c>
      <c r="G140">
        <v>475.13363647460898</v>
      </c>
      <c r="I140" s="19">
        <f t="shared" si="13"/>
        <v>329.11553955078102</v>
      </c>
      <c r="J140" s="19">
        <f t="shared" si="13"/>
        <v>111.46682739257898</v>
      </c>
      <c r="K140" s="19">
        <f t="shared" si="14"/>
        <v>251.08876037597574</v>
      </c>
      <c r="L140" s="20">
        <f t="shared" si="15"/>
        <v>2.2525873055636305</v>
      </c>
      <c r="M140" s="20">
        <f t="shared" si="12"/>
        <v>2.5287157687088024</v>
      </c>
      <c r="P140" s="18">
        <f t="shared" si="16"/>
        <v>1.6061207498777839</v>
      </c>
    </row>
    <row r="141" spans="1:16" x14ac:dyDescent="0.15">
      <c r="A141" s="18">
        <v>70</v>
      </c>
      <c r="B141" s="18">
        <v>139</v>
      </c>
      <c r="D141">
        <v>812.39892578125</v>
      </c>
      <c r="E141">
        <v>589.33038330078102</v>
      </c>
      <c r="F141">
        <v>477.38430786132801</v>
      </c>
      <c r="G141">
        <v>474.02133178710898</v>
      </c>
      <c r="I141" s="19">
        <f t="shared" si="13"/>
        <v>335.01461791992199</v>
      </c>
      <c r="J141" s="19">
        <f t="shared" si="13"/>
        <v>115.30905151367205</v>
      </c>
      <c r="K141" s="19">
        <f t="shared" si="14"/>
        <v>254.29828186035155</v>
      </c>
      <c r="L141" s="20">
        <f t="shared" si="15"/>
        <v>2.2053627058947729</v>
      </c>
      <c r="M141" s="20">
        <f t="shared" si="12"/>
        <v>2.4834777047460252</v>
      </c>
      <c r="P141" s="18">
        <f t="shared" si="16"/>
        <v>-0.21158618514862754</v>
      </c>
    </row>
    <row r="142" spans="1:16" x14ac:dyDescent="0.15">
      <c r="A142" s="18">
        <v>70.5</v>
      </c>
      <c r="B142" s="18">
        <v>140</v>
      </c>
      <c r="D142">
        <v>825.25592041015602</v>
      </c>
      <c r="E142">
        <v>594.33508300781295</v>
      </c>
      <c r="F142">
        <v>478.86636352539102</v>
      </c>
      <c r="G142">
        <v>474.65573120117199</v>
      </c>
      <c r="I142" s="19">
        <f t="shared" si="13"/>
        <v>346.389556884765</v>
      </c>
      <c r="J142" s="19">
        <f t="shared" si="13"/>
        <v>119.67935180664097</v>
      </c>
      <c r="K142" s="19">
        <f t="shared" si="14"/>
        <v>262.61401062011635</v>
      </c>
      <c r="L142" s="20">
        <f t="shared" si="15"/>
        <v>2.1943134438462422</v>
      </c>
      <c r="M142" s="20">
        <f t="shared" si="12"/>
        <v>2.4744149784035749</v>
      </c>
      <c r="P142" s="18">
        <f t="shared" si="16"/>
        <v>-0.57573484846174183</v>
      </c>
    </row>
    <row r="143" spans="1:16" x14ac:dyDescent="0.15">
      <c r="A143" s="18">
        <v>71</v>
      </c>
      <c r="B143" s="18">
        <v>141</v>
      </c>
      <c r="D143">
        <v>819.42315673828102</v>
      </c>
      <c r="E143">
        <v>592.48107910156295</v>
      </c>
      <c r="F143">
        <v>478.60061645507801</v>
      </c>
      <c r="G143">
        <v>475.08996582031301</v>
      </c>
      <c r="I143" s="19">
        <f t="shared" si="13"/>
        <v>340.82254028320301</v>
      </c>
      <c r="J143" s="19">
        <f t="shared" si="13"/>
        <v>117.39111328124994</v>
      </c>
      <c r="K143" s="19">
        <f t="shared" si="14"/>
        <v>258.64876098632806</v>
      </c>
      <c r="L143" s="20">
        <f t="shared" si="15"/>
        <v>2.203307846366938</v>
      </c>
      <c r="M143" s="20">
        <f t="shared" si="12"/>
        <v>2.4853959166303512</v>
      </c>
      <c r="P143" s="18">
        <f t="shared" si="16"/>
        <v>-0.13451067086803573</v>
      </c>
    </row>
    <row r="144" spans="1:16" x14ac:dyDescent="0.15">
      <c r="A144" s="18">
        <v>71.5</v>
      </c>
      <c r="B144" s="18">
        <v>142</v>
      </c>
      <c r="D144">
        <v>816.98815917968795</v>
      </c>
      <c r="E144">
        <v>590.19146728515602</v>
      </c>
      <c r="F144">
        <v>477.836181640625</v>
      </c>
      <c r="G144">
        <v>473.76754760742199</v>
      </c>
      <c r="I144" s="19">
        <f t="shared" si="13"/>
        <v>339.15197753906295</v>
      </c>
      <c r="J144" s="19">
        <f t="shared" si="13"/>
        <v>116.42391967773403</v>
      </c>
      <c r="K144" s="19">
        <f t="shared" si="14"/>
        <v>257.65523376464915</v>
      </c>
      <c r="L144" s="20">
        <f t="shared" si="15"/>
        <v>2.2130781584905312</v>
      </c>
      <c r="M144" s="20">
        <f t="shared" si="12"/>
        <v>2.4971527644600249</v>
      </c>
      <c r="P144" s="18">
        <f t="shared" si="16"/>
        <v>0.33789026679437512</v>
      </c>
    </row>
    <row r="145" spans="1:16" x14ac:dyDescent="0.15">
      <c r="A145" s="18">
        <v>72</v>
      </c>
      <c r="B145" s="18">
        <v>143</v>
      </c>
      <c r="D145">
        <v>840.42022705078102</v>
      </c>
      <c r="E145">
        <v>600.71038818359398</v>
      </c>
      <c r="F145">
        <v>477.85699462890602</v>
      </c>
      <c r="G145">
        <v>473.93240356445301</v>
      </c>
      <c r="I145" s="19">
        <f t="shared" si="13"/>
        <v>362.563232421875</v>
      </c>
      <c r="J145" s="19">
        <f t="shared" si="13"/>
        <v>126.77798461914097</v>
      </c>
      <c r="K145" s="19">
        <f t="shared" si="14"/>
        <v>273.81864318847636</v>
      </c>
      <c r="L145" s="20">
        <f t="shared" si="15"/>
        <v>2.1598280175463143</v>
      </c>
      <c r="M145" s="20">
        <f t="shared" si="12"/>
        <v>2.4458891592218883</v>
      </c>
      <c r="P145" s="18">
        <f t="shared" si="16"/>
        <v>-1.7219284476512595</v>
      </c>
    </row>
    <row r="146" spans="1:16" x14ac:dyDescent="0.15">
      <c r="A146" s="18">
        <v>72.5</v>
      </c>
      <c r="B146" s="18">
        <v>144</v>
      </c>
      <c r="D146">
        <v>843.071533203125</v>
      </c>
      <c r="E146">
        <v>599.30969238281295</v>
      </c>
      <c r="F146">
        <v>478.595947265625</v>
      </c>
      <c r="G146">
        <v>474.48049926757801</v>
      </c>
      <c r="I146" s="19">
        <f t="shared" si="13"/>
        <v>364.4755859375</v>
      </c>
      <c r="J146" s="19">
        <f t="shared" si="13"/>
        <v>124.82919311523494</v>
      </c>
      <c r="K146" s="19">
        <f t="shared" si="14"/>
        <v>277.09515075683555</v>
      </c>
      <c r="L146" s="20">
        <f t="shared" si="15"/>
        <v>2.2197944554607325</v>
      </c>
      <c r="M146" s="20">
        <f t="shared" si="12"/>
        <v>2.507842132842387</v>
      </c>
      <c r="P146" s="18">
        <f t="shared" si="16"/>
        <v>0.76739890040122438</v>
      </c>
    </row>
    <row r="147" spans="1:16" x14ac:dyDescent="0.15">
      <c r="A147" s="18">
        <v>73</v>
      </c>
      <c r="B147" s="18">
        <v>145</v>
      </c>
      <c r="D147">
        <v>823.290771484375</v>
      </c>
      <c r="E147">
        <v>593.68438720703102</v>
      </c>
      <c r="F147">
        <v>477.51535034179699</v>
      </c>
      <c r="G147">
        <v>473.66458129882801</v>
      </c>
      <c r="I147" s="19">
        <f t="shared" si="13"/>
        <v>345.77542114257801</v>
      </c>
      <c r="J147" s="19">
        <f t="shared" si="13"/>
        <v>120.01980590820301</v>
      </c>
      <c r="K147" s="19">
        <f t="shared" si="14"/>
        <v>261.76155700683591</v>
      </c>
      <c r="L147" s="20">
        <f t="shared" si="15"/>
        <v>2.1809863382635686</v>
      </c>
      <c r="M147" s="20">
        <f t="shared" si="12"/>
        <v>2.4710205513513035</v>
      </c>
      <c r="P147" s="18">
        <f t="shared" si="16"/>
        <v>-0.71212604324036732</v>
      </c>
    </row>
    <row r="148" spans="1:16" x14ac:dyDescent="0.15">
      <c r="A148" s="18">
        <v>73.5</v>
      </c>
      <c r="B148" s="18">
        <v>146</v>
      </c>
      <c r="D148">
        <v>820.55676269531295</v>
      </c>
      <c r="E148">
        <v>591.76654052734398</v>
      </c>
      <c r="F148">
        <v>477.93136596679699</v>
      </c>
      <c r="G148">
        <v>474.57931518554699</v>
      </c>
      <c r="I148" s="19">
        <f t="shared" si="13"/>
        <v>342.62539672851597</v>
      </c>
      <c r="J148" s="19">
        <f t="shared" si="13"/>
        <v>117.18722534179699</v>
      </c>
      <c r="K148" s="19">
        <f t="shared" si="14"/>
        <v>260.59433898925806</v>
      </c>
      <c r="L148" s="20">
        <f t="shared" si="15"/>
        <v>2.223743571273995</v>
      </c>
      <c r="M148" s="20">
        <f t="shared" si="12"/>
        <v>2.5157643200678104</v>
      </c>
      <c r="P148" s="18">
        <f t="shared" si="16"/>
        <v>1.0857196550665544</v>
      </c>
    </row>
    <row r="149" spans="1:16" x14ac:dyDescent="0.15">
      <c r="A149" s="18">
        <v>74</v>
      </c>
      <c r="B149" s="18">
        <v>147</v>
      </c>
      <c r="D149">
        <v>816.36822509765602</v>
      </c>
      <c r="E149">
        <v>590.025390625</v>
      </c>
      <c r="F149">
        <v>476.94436645507801</v>
      </c>
      <c r="G149">
        <v>473.09048461914102</v>
      </c>
      <c r="I149" s="19">
        <f t="shared" si="13"/>
        <v>339.42385864257801</v>
      </c>
      <c r="J149" s="19">
        <f t="shared" si="13"/>
        <v>116.93490600585898</v>
      </c>
      <c r="K149" s="19">
        <f t="shared" si="14"/>
        <v>257.56942443847674</v>
      </c>
      <c r="L149" s="20">
        <f t="shared" si="15"/>
        <v>2.2026735492101164</v>
      </c>
      <c r="M149" s="20">
        <f t="shared" si="12"/>
        <v>2.4966808337100117</v>
      </c>
      <c r="P149" s="18">
        <f t="shared" si="16"/>
        <v>0.31892765606335444</v>
      </c>
    </row>
    <row r="150" spans="1:16" x14ac:dyDescent="0.15">
      <c r="A150" s="18">
        <v>74.5</v>
      </c>
      <c r="B150" s="18">
        <v>148</v>
      </c>
      <c r="D150">
        <v>818.70391845703102</v>
      </c>
      <c r="E150">
        <v>592.17614746093795</v>
      </c>
      <c r="F150">
        <v>478.30682373046898</v>
      </c>
      <c r="G150">
        <v>474.60372924804699</v>
      </c>
      <c r="I150" s="19">
        <f t="shared" si="13"/>
        <v>340.39709472656205</v>
      </c>
      <c r="J150" s="19">
        <f t="shared" si="13"/>
        <v>117.57241821289097</v>
      </c>
      <c r="K150" s="19">
        <f t="shared" si="14"/>
        <v>258.09640197753839</v>
      </c>
      <c r="L150" s="20">
        <f t="shared" si="15"/>
        <v>2.1952121586050697</v>
      </c>
      <c r="M150" s="20">
        <f t="shared" si="12"/>
        <v>2.4912059788110454</v>
      </c>
      <c r="P150" s="18">
        <f t="shared" si="16"/>
        <v>9.8942960734598726E-2</v>
      </c>
    </row>
    <row r="151" spans="1:16" x14ac:dyDescent="0.15">
      <c r="A151" s="18">
        <v>75</v>
      </c>
      <c r="B151" s="18">
        <v>149</v>
      </c>
      <c r="D151">
        <v>817.08215332031295</v>
      </c>
      <c r="E151">
        <v>589.48522949218795</v>
      </c>
      <c r="F151">
        <v>477.044189453125</v>
      </c>
      <c r="G151">
        <v>474.12741088867199</v>
      </c>
      <c r="I151" s="19">
        <f t="shared" si="13"/>
        <v>340.03796386718795</v>
      </c>
      <c r="J151" s="19">
        <f t="shared" si="13"/>
        <v>115.35781860351597</v>
      </c>
      <c r="K151" s="19">
        <f t="shared" si="14"/>
        <v>259.28749084472679</v>
      </c>
      <c r="L151" s="20">
        <f t="shared" si="15"/>
        <v>2.2476802524837622</v>
      </c>
      <c r="M151" s="20">
        <f t="shared" si="12"/>
        <v>2.5456606083958184</v>
      </c>
      <c r="P151" s="18">
        <f t="shared" si="16"/>
        <v>2.28697996253868</v>
      </c>
    </row>
    <row r="152" spans="1:16" x14ac:dyDescent="0.15">
      <c r="A152" s="18">
        <v>75.5</v>
      </c>
      <c r="B152" s="18">
        <v>150</v>
      </c>
      <c r="D152">
        <v>817</v>
      </c>
      <c r="E152">
        <v>590.85168457031295</v>
      </c>
      <c r="F152">
        <v>477.34112548828102</v>
      </c>
      <c r="G152">
        <v>473.79458618164102</v>
      </c>
      <c r="I152" s="19">
        <f t="shared" si="13"/>
        <v>339.65887451171898</v>
      </c>
      <c r="J152" s="19">
        <f t="shared" si="13"/>
        <v>117.05709838867193</v>
      </c>
      <c r="K152" s="19">
        <f t="shared" si="14"/>
        <v>257.7189056396486</v>
      </c>
      <c r="L152" s="20">
        <f t="shared" si="15"/>
        <v>2.2016512384744797</v>
      </c>
      <c r="M152" s="20">
        <f t="shared" ref="M152" si="17">L152+ABS($N$2)*A152</f>
        <v>2.5016181300926164</v>
      </c>
      <c r="P152" s="18">
        <f t="shared" si="16"/>
        <v>0.5173127567680561</v>
      </c>
    </row>
    <row r="153" spans="1:16" x14ac:dyDescent="0.15">
      <c r="D153">
        <v>815.608154296875</v>
      </c>
      <c r="E153">
        <v>590.51477050781295</v>
      </c>
      <c r="F153">
        <v>478.53820800781301</v>
      </c>
      <c r="G153">
        <v>474.69473266601602</v>
      </c>
      <c r="I153" s="19"/>
      <c r="J153" s="19"/>
      <c r="K153" s="19"/>
      <c r="L153" s="20"/>
      <c r="M153" s="20"/>
    </row>
    <row r="154" spans="1:16" x14ac:dyDescent="0.15">
      <c r="D154">
        <v>818.78430175781295</v>
      </c>
      <c r="E154">
        <v>592.13177490234398</v>
      </c>
      <c r="F154">
        <v>478.96359252929699</v>
      </c>
      <c r="G154">
        <v>475.24700927734398</v>
      </c>
      <c r="I154" s="19"/>
      <c r="J154" s="19"/>
      <c r="K154" s="19"/>
      <c r="L154" s="20"/>
      <c r="M154" s="20"/>
    </row>
    <row r="155" spans="1:16" x14ac:dyDescent="0.15">
      <c r="D155">
        <v>818.78662109375</v>
      </c>
      <c r="E155">
        <v>590.95623779296898</v>
      </c>
      <c r="F155">
        <v>477.83047485351602</v>
      </c>
      <c r="G155">
        <v>474.45916748046898</v>
      </c>
      <c r="I155" s="19"/>
      <c r="J155" s="19"/>
      <c r="K155" s="19"/>
      <c r="L155" s="20"/>
      <c r="M155" s="20"/>
    </row>
    <row r="156" spans="1:16" x14ac:dyDescent="0.15">
      <c r="D156">
        <v>818.67730712890602</v>
      </c>
      <c r="E156">
        <v>590.92492675781295</v>
      </c>
      <c r="F156">
        <v>477.93292236328102</v>
      </c>
      <c r="G156">
        <v>473.95684814453102</v>
      </c>
      <c r="I156" s="19"/>
      <c r="J156" s="19"/>
      <c r="K156" s="19"/>
      <c r="L156" s="20"/>
      <c r="M156" s="20"/>
    </row>
    <row r="157" spans="1:16" x14ac:dyDescent="0.15">
      <c r="D157">
        <v>821.70623779296898</v>
      </c>
      <c r="E157">
        <v>591.39245605468795</v>
      </c>
      <c r="F157">
        <v>477.940185546875</v>
      </c>
      <c r="G157">
        <v>473.82058715820301</v>
      </c>
      <c r="I157" s="19"/>
      <c r="J157" s="19"/>
      <c r="K157" s="19"/>
      <c r="L157" s="20"/>
      <c r="M157" s="20"/>
    </row>
    <row r="158" spans="1:16" x14ac:dyDescent="0.15">
      <c r="D158">
        <v>819.27838134765602</v>
      </c>
      <c r="E158">
        <v>591.48638916015602</v>
      </c>
      <c r="F158">
        <v>477.29537963867199</v>
      </c>
      <c r="G158">
        <v>473.82318115234398</v>
      </c>
      <c r="I158" s="19"/>
      <c r="J158" s="19"/>
      <c r="K158" s="19"/>
      <c r="L158" s="20"/>
      <c r="M158" s="20"/>
    </row>
    <row r="159" spans="1:16" x14ac:dyDescent="0.15">
      <c r="D159">
        <v>818.12945556640602</v>
      </c>
      <c r="E159">
        <v>591.242919921875</v>
      </c>
      <c r="F159">
        <v>476.57513427734398</v>
      </c>
      <c r="G159">
        <v>472.9921875</v>
      </c>
      <c r="I159" s="19"/>
      <c r="J159" s="19"/>
      <c r="K159" s="19"/>
      <c r="L159" s="20"/>
      <c r="M159" s="20"/>
    </row>
    <row r="160" spans="1:16" x14ac:dyDescent="0.15">
      <c r="D160">
        <v>814.846923828125</v>
      </c>
      <c r="E160">
        <v>589.69268798828102</v>
      </c>
      <c r="F160">
        <v>477.09933471679699</v>
      </c>
      <c r="G160">
        <v>472.77847290039102</v>
      </c>
      <c r="I160" s="19"/>
      <c r="J160" s="19"/>
      <c r="K160" s="19"/>
      <c r="L160" s="20"/>
      <c r="M160" s="20"/>
    </row>
    <row r="161" spans="4:13" x14ac:dyDescent="0.15">
      <c r="D161">
        <v>818.87469482421898</v>
      </c>
      <c r="E161">
        <v>591.37884521484398</v>
      </c>
      <c r="F161">
        <v>477.50546264648398</v>
      </c>
      <c r="G161">
        <v>473.40664672851602</v>
      </c>
      <c r="I161" s="19"/>
      <c r="J161" s="19"/>
      <c r="K161" s="19"/>
      <c r="L161" s="20"/>
      <c r="M161" s="20"/>
    </row>
    <row r="162" spans="4:13" x14ac:dyDescent="0.15">
      <c r="D162">
        <v>813.29431152343795</v>
      </c>
      <c r="E162">
        <v>589.98345947265602</v>
      </c>
      <c r="F162">
        <v>477.21319580078102</v>
      </c>
      <c r="G162">
        <v>473.51690673828102</v>
      </c>
      <c r="I162" s="19"/>
      <c r="J162" s="19"/>
      <c r="K162" s="19"/>
      <c r="L162" s="20"/>
      <c r="M162" s="20"/>
    </row>
    <row r="163" spans="4:13" x14ac:dyDescent="0.15">
      <c r="D163">
        <v>829.47106933593795</v>
      </c>
      <c r="E163">
        <v>595.81146240234398</v>
      </c>
      <c r="F163">
        <v>476.92770385742199</v>
      </c>
      <c r="G163">
        <v>473.57879638671898</v>
      </c>
      <c r="I163" s="19"/>
      <c r="J163" s="19"/>
      <c r="K163" s="19"/>
      <c r="L163" s="20"/>
      <c r="M163" s="20"/>
    </row>
    <row r="164" spans="4:13" x14ac:dyDescent="0.15">
      <c r="D164">
        <v>852.92315673828102</v>
      </c>
      <c r="E164">
        <v>603.87591552734398</v>
      </c>
      <c r="F164">
        <v>477.17578125</v>
      </c>
      <c r="G164">
        <v>473.26678466796898</v>
      </c>
      <c r="I164" s="19"/>
      <c r="J164" s="19"/>
      <c r="K164" s="19"/>
      <c r="L164" s="20"/>
      <c r="M164" s="20"/>
    </row>
    <row r="165" spans="4:13" x14ac:dyDescent="0.15">
      <c r="D165">
        <v>872.641845703125</v>
      </c>
      <c r="E165">
        <v>611.44030761718795</v>
      </c>
      <c r="F165">
        <v>477.41290283203102</v>
      </c>
      <c r="G165">
        <v>473.72802734375</v>
      </c>
      <c r="I165" s="19"/>
      <c r="J165" s="19"/>
      <c r="K165" s="19"/>
      <c r="L165" s="20"/>
      <c r="M165" s="20"/>
    </row>
    <row r="166" spans="4:13" x14ac:dyDescent="0.15">
      <c r="D166">
        <v>874.04730224609398</v>
      </c>
      <c r="E166">
        <v>611.72869873046898</v>
      </c>
      <c r="F166">
        <v>477.00936889648398</v>
      </c>
      <c r="G166">
        <v>473.796142578125</v>
      </c>
      <c r="I166" s="19"/>
      <c r="J166" s="19"/>
      <c r="K166" s="19"/>
      <c r="L166" s="20"/>
      <c r="M166" s="20"/>
    </row>
    <row r="167" spans="4:13" x14ac:dyDescent="0.15">
      <c r="D167">
        <v>875.914306640625</v>
      </c>
      <c r="E167">
        <v>613.03900146484398</v>
      </c>
      <c r="F167">
        <v>477.03640747070301</v>
      </c>
      <c r="G167">
        <v>474.10140991210898</v>
      </c>
      <c r="I167" s="19"/>
      <c r="J167" s="19"/>
      <c r="K167" s="19"/>
      <c r="L167" s="20"/>
      <c r="M167" s="20"/>
    </row>
    <row r="168" spans="4:13" x14ac:dyDescent="0.15">
      <c r="D168">
        <v>877.62176513671898</v>
      </c>
      <c r="E168">
        <v>613.09100341796898</v>
      </c>
      <c r="F168">
        <v>477.75299072265602</v>
      </c>
      <c r="G168">
        <v>474.07852172851602</v>
      </c>
      <c r="I168" s="19"/>
      <c r="J168" s="19"/>
      <c r="K168" s="19"/>
      <c r="L168" s="20"/>
      <c r="M168" s="20"/>
    </row>
    <row r="169" spans="4:13" x14ac:dyDescent="0.15">
      <c r="D169">
        <v>876.27069091796898</v>
      </c>
      <c r="E169">
        <v>613.44207763671898</v>
      </c>
      <c r="F169">
        <v>477.59906005859398</v>
      </c>
      <c r="G169">
        <v>474.044189453125</v>
      </c>
      <c r="I169" s="19"/>
      <c r="J169" s="19"/>
      <c r="K169" s="19"/>
      <c r="L169" s="20"/>
      <c r="M169" s="20"/>
    </row>
    <row r="170" spans="4:13" x14ac:dyDescent="0.15">
      <c r="D170">
        <v>871.83331298828102</v>
      </c>
      <c r="E170">
        <v>612.98699951171898</v>
      </c>
      <c r="F170">
        <v>477.07385253906301</v>
      </c>
      <c r="G170">
        <v>473.83776855468801</v>
      </c>
      <c r="I170" s="19"/>
      <c r="J170" s="19"/>
      <c r="K170" s="19"/>
      <c r="L170" s="20"/>
      <c r="M170" s="20"/>
    </row>
    <row r="171" spans="4:13" x14ac:dyDescent="0.15">
      <c r="D171">
        <v>861.67376708984398</v>
      </c>
      <c r="E171">
        <v>608.95623779296898</v>
      </c>
      <c r="F171">
        <v>477.595947265625</v>
      </c>
      <c r="G171">
        <v>474.23556518554699</v>
      </c>
      <c r="I171" s="19"/>
      <c r="J171" s="19"/>
      <c r="K171" s="19"/>
      <c r="L171" s="20"/>
      <c r="M171" s="20"/>
    </row>
    <row r="172" spans="4:13" x14ac:dyDescent="0.15">
      <c r="D172">
        <v>863.189697265625</v>
      </c>
      <c r="E172">
        <v>609.13592529296898</v>
      </c>
      <c r="F172">
        <v>477.931884765625</v>
      </c>
      <c r="G172">
        <v>474.49298095703102</v>
      </c>
      <c r="I172" s="19"/>
      <c r="J172" s="19"/>
      <c r="K172" s="19"/>
      <c r="L172" s="20"/>
      <c r="M172" s="20"/>
    </row>
    <row r="173" spans="4:13" x14ac:dyDescent="0.15">
      <c r="D173">
        <v>869.18560791015602</v>
      </c>
      <c r="E173">
        <v>610.59454345703102</v>
      </c>
      <c r="F173">
        <v>477.76287841796898</v>
      </c>
      <c r="G173">
        <v>474.41497802734398</v>
      </c>
      <c r="I173" s="19"/>
      <c r="J173" s="19"/>
      <c r="K173" s="19"/>
      <c r="L173" s="20"/>
      <c r="M173" s="20"/>
    </row>
    <row r="174" spans="4:13" x14ac:dyDescent="0.15">
      <c r="D174">
        <v>870.26953125</v>
      </c>
      <c r="E174">
        <v>613.526611328125</v>
      </c>
      <c r="F174">
        <v>477.751953125</v>
      </c>
      <c r="G174">
        <v>474.09933471679699</v>
      </c>
      <c r="I174" s="19"/>
      <c r="J174" s="19"/>
      <c r="K174" s="19"/>
      <c r="L174" s="20"/>
      <c r="M174" s="20"/>
    </row>
    <row r="175" spans="4:13" x14ac:dyDescent="0.15">
      <c r="D175">
        <v>874.14007568359398</v>
      </c>
      <c r="E175">
        <v>613.96569824218795</v>
      </c>
      <c r="F175">
        <v>477.40145874023398</v>
      </c>
      <c r="G175">
        <v>473.81695556640602</v>
      </c>
      <c r="I175" s="19"/>
      <c r="J175" s="19"/>
      <c r="K175" s="19"/>
      <c r="L175" s="20"/>
      <c r="M175" s="20"/>
    </row>
    <row r="176" spans="4:13" x14ac:dyDescent="0.15">
      <c r="D176">
        <v>870.78900146484398</v>
      </c>
      <c r="E176">
        <v>612.36053466796898</v>
      </c>
      <c r="F176">
        <v>477.803955078125</v>
      </c>
      <c r="G176">
        <v>474.22256469726602</v>
      </c>
      <c r="I176" s="19"/>
      <c r="J176" s="19"/>
      <c r="K176" s="19"/>
      <c r="L176" s="20"/>
      <c r="M176" s="20"/>
    </row>
    <row r="177" spans="4:13" x14ac:dyDescent="0.15">
      <c r="D177">
        <v>858.01123046875</v>
      </c>
      <c r="E177">
        <v>609.12115478515602</v>
      </c>
      <c r="F177">
        <v>477.843994140625</v>
      </c>
      <c r="G177">
        <v>474.64535522460898</v>
      </c>
      <c r="I177" s="19"/>
      <c r="J177" s="19"/>
      <c r="K177" s="19"/>
      <c r="L177" s="20"/>
      <c r="M177" s="20"/>
    </row>
    <row r="178" spans="4:13" x14ac:dyDescent="0.15">
      <c r="D178">
        <v>854.00061035156295</v>
      </c>
      <c r="E178">
        <v>606.88415527343795</v>
      </c>
      <c r="F178">
        <v>477.40249633789102</v>
      </c>
      <c r="G178">
        <v>474.37130737304699</v>
      </c>
      <c r="I178" s="19"/>
      <c r="J178" s="19"/>
      <c r="K178" s="19"/>
      <c r="L178" s="20"/>
      <c r="M178" s="20"/>
    </row>
    <row r="179" spans="4:13" x14ac:dyDescent="0.15">
      <c r="D179">
        <v>857.72106933593795</v>
      </c>
      <c r="E179">
        <v>607.01593017578102</v>
      </c>
      <c r="F179">
        <v>477.531982421875</v>
      </c>
      <c r="G179">
        <v>473.96463012695301</v>
      </c>
      <c r="I179" s="19"/>
      <c r="J179" s="19"/>
      <c r="K179" s="19"/>
      <c r="L179" s="20"/>
      <c r="M179" s="20"/>
    </row>
    <row r="180" spans="4:13" x14ac:dyDescent="0.15">
      <c r="D180">
        <v>861.82092285156295</v>
      </c>
      <c r="E180">
        <v>609.94561767578102</v>
      </c>
      <c r="F180">
        <v>477.56369018554699</v>
      </c>
      <c r="G180">
        <v>473.59335327148398</v>
      </c>
      <c r="I180" s="19"/>
      <c r="J180" s="19"/>
      <c r="K180" s="19"/>
      <c r="L180" s="20"/>
      <c r="M180" s="20"/>
    </row>
    <row r="181" spans="4:13" x14ac:dyDescent="0.15">
      <c r="D181">
        <v>863.32861328125</v>
      </c>
      <c r="E181">
        <v>609.66546630859398</v>
      </c>
      <c r="F181">
        <v>476.20333862304699</v>
      </c>
      <c r="G181">
        <v>473.29849243164102</v>
      </c>
      <c r="I181" s="19"/>
      <c r="J181" s="19"/>
      <c r="K181" s="19"/>
      <c r="L181" s="20"/>
      <c r="M181" s="20"/>
    </row>
    <row r="182" spans="4:13" x14ac:dyDescent="0.15">
      <c r="D182">
        <v>854.83038330078102</v>
      </c>
      <c r="E182">
        <v>606.42791748046898</v>
      </c>
      <c r="F182">
        <v>476.97866821289102</v>
      </c>
      <c r="G182">
        <v>473.08370971679699</v>
      </c>
      <c r="I182" s="19"/>
      <c r="J182" s="19"/>
      <c r="K182" s="19"/>
      <c r="L182" s="20"/>
      <c r="M182" s="20"/>
    </row>
    <row r="183" spans="4:13" x14ac:dyDescent="0.15">
      <c r="D183">
        <v>796.55554199218795</v>
      </c>
      <c r="E183">
        <v>584.75469970703102</v>
      </c>
      <c r="F183">
        <v>476.43109130859398</v>
      </c>
      <c r="G183">
        <v>473.12271118164102</v>
      </c>
      <c r="I183" s="19"/>
      <c r="J183" s="19"/>
      <c r="K183" s="19"/>
      <c r="L183" s="20"/>
      <c r="M183" s="20"/>
    </row>
    <row r="184" spans="4:13" x14ac:dyDescent="0.15">
      <c r="D184">
        <v>802.06854248046898</v>
      </c>
      <c r="E184">
        <v>587.3623046875</v>
      </c>
      <c r="F184">
        <v>476.54965209960898</v>
      </c>
      <c r="G184">
        <v>473.02911376953102</v>
      </c>
      <c r="I184" s="19"/>
      <c r="J184" s="19"/>
      <c r="K184" s="19"/>
      <c r="L184" s="20"/>
      <c r="M184" s="20"/>
    </row>
    <row r="185" spans="4:13" x14ac:dyDescent="0.15">
      <c r="D185">
        <v>804.1796875</v>
      </c>
      <c r="E185">
        <v>586.98699951171898</v>
      </c>
      <c r="F185">
        <v>476.86114501953102</v>
      </c>
      <c r="G185">
        <v>473.70358276367199</v>
      </c>
      <c r="I185" s="19"/>
      <c r="J185" s="19"/>
      <c r="K185" s="19"/>
      <c r="L185" s="20"/>
      <c r="M185" s="20"/>
    </row>
    <row r="186" spans="4:13" x14ac:dyDescent="0.15">
      <c r="D186">
        <v>831.49530029296898</v>
      </c>
      <c r="E186">
        <v>597.80731201171898</v>
      </c>
      <c r="F186">
        <v>477.35308837890602</v>
      </c>
      <c r="G186">
        <v>474.075927734375</v>
      </c>
      <c r="I186" s="19"/>
      <c r="J186" s="19"/>
      <c r="K186" s="19"/>
      <c r="L186" s="20"/>
      <c r="M186" s="20"/>
    </row>
    <row r="187" spans="4:13" x14ac:dyDescent="0.15">
      <c r="D187">
        <v>838.50946044921898</v>
      </c>
      <c r="E187">
        <v>600.07208251953102</v>
      </c>
      <c r="F187">
        <v>477.68435668945301</v>
      </c>
      <c r="G187">
        <v>474.34945678710898</v>
      </c>
      <c r="I187" s="19"/>
      <c r="J187" s="19"/>
      <c r="K187" s="19"/>
      <c r="L187" s="20"/>
      <c r="M187" s="20"/>
    </row>
    <row r="188" spans="4:13" x14ac:dyDescent="0.15">
      <c r="D188">
        <v>840.49053955078102</v>
      </c>
      <c r="E188">
        <v>603.65838623046898</v>
      </c>
      <c r="F188">
        <v>477.88143920898398</v>
      </c>
      <c r="G188">
        <v>474.17785644531301</v>
      </c>
      <c r="I188" s="19"/>
      <c r="J188" s="19"/>
      <c r="K188" s="19"/>
      <c r="L188" s="20"/>
      <c r="M188" s="20"/>
    </row>
    <row r="189" spans="4:13" x14ac:dyDescent="0.15">
      <c r="D189">
        <v>841.31799316406295</v>
      </c>
      <c r="E189">
        <v>603.17077636718795</v>
      </c>
      <c r="F189">
        <v>477.69839477539102</v>
      </c>
      <c r="G189">
        <v>474.63339233398398</v>
      </c>
      <c r="I189" s="19"/>
      <c r="J189" s="19"/>
      <c r="K189" s="19"/>
      <c r="L189" s="20"/>
      <c r="M189" s="20"/>
    </row>
    <row r="190" spans="4:13" x14ac:dyDescent="0.15">
      <c r="D190">
        <v>845.76593017578102</v>
      </c>
      <c r="E190">
        <v>603.64776611328102</v>
      </c>
      <c r="F190">
        <v>477.77536010742199</v>
      </c>
      <c r="G190">
        <v>474.15029907226602</v>
      </c>
      <c r="I190" s="19"/>
      <c r="J190" s="19"/>
      <c r="K190" s="19"/>
      <c r="L190" s="19"/>
    </row>
    <row r="191" spans="4:13" x14ac:dyDescent="0.15">
      <c r="D191">
        <v>836.31146240234398</v>
      </c>
      <c r="E191">
        <v>601.84808349609398</v>
      </c>
      <c r="F191">
        <v>477.58709716796898</v>
      </c>
      <c r="G191">
        <v>474.10452270507801</v>
      </c>
      <c r="I191" s="19"/>
      <c r="J191" s="19"/>
      <c r="K191" s="19"/>
      <c r="L191" s="19"/>
    </row>
    <row r="192" spans="4:13" x14ac:dyDescent="0.15">
      <c r="D192">
        <v>809.95623779296898</v>
      </c>
      <c r="E192">
        <v>591.37530517578102</v>
      </c>
      <c r="F192">
        <v>477.30630493164102</v>
      </c>
      <c r="G192">
        <v>473.97140502929699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686.35443115234398</v>
      </c>
      <c r="E2">
        <v>541.37152099609398</v>
      </c>
      <c r="F2">
        <v>479.91833496093801</v>
      </c>
      <c r="G2">
        <v>476.36441040039102</v>
      </c>
      <c r="I2" s="19">
        <f t="shared" ref="I2:J65" si="0">D2-F2</f>
        <v>206.43609619140597</v>
      </c>
      <c r="J2" s="19">
        <f t="shared" si="0"/>
        <v>65.007110595702954</v>
      </c>
      <c r="K2" s="19">
        <f t="shared" ref="K2:K65" si="1">I2-0.7*J2</f>
        <v>160.9311187744139</v>
      </c>
      <c r="L2" s="20">
        <f t="shared" ref="L2:L65" si="2">K2/J2</f>
        <v>2.4755925513331714</v>
      </c>
      <c r="M2" s="20"/>
      <c r="N2" s="18">
        <f>LINEST(V64:V104,U64:U104)</f>
        <v>-5.6899323150392967E-3</v>
      </c>
      <c r="O2" s="21">
        <f>AVERAGE(M38:M45)</f>
        <v>2.4868026534212833</v>
      </c>
    </row>
    <row r="3" spans="1:16" x14ac:dyDescent="0.15">
      <c r="A3" s="18">
        <v>1</v>
      </c>
      <c r="B3" s="18">
        <v>1</v>
      </c>
      <c r="C3" s="18" t="s">
        <v>7</v>
      </c>
      <c r="D3">
        <v>685.72595214843795</v>
      </c>
      <c r="E3">
        <v>541.07830810546898</v>
      </c>
      <c r="F3">
        <v>478.45184326171898</v>
      </c>
      <c r="G3">
        <v>475.43991088867199</v>
      </c>
      <c r="I3" s="19">
        <f t="shared" si="0"/>
        <v>207.27410888671898</v>
      </c>
      <c r="J3" s="19">
        <f t="shared" si="0"/>
        <v>65.638397216796989</v>
      </c>
      <c r="K3" s="19">
        <f t="shared" si="1"/>
        <v>161.32723083496109</v>
      </c>
      <c r="L3" s="20">
        <f t="shared" si="2"/>
        <v>2.4578179491816896</v>
      </c>
      <c r="M3" s="20"/>
    </row>
    <row r="4" spans="1:16" ht="15" x14ac:dyDescent="0.15">
      <c r="A4" s="18">
        <v>1.5</v>
      </c>
      <c r="B4" s="18">
        <v>2</v>
      </c>
      <c r="D4">
        <v>687.05999755859398</v>
      </c>
      <c r="E4">
        <v>541.78173828125</v>
      </c>
      <c r="F4">
        <v>479.93991088867199</v>
      </c>
      <c r="G4">
        <v>476.45492553710898</v>
      </c>
      <c r="I4" s="19">
        <f t="shared" si="0"/>
        <v>207.12008666992199</v>
      </c>
      <c r="J4" s="19">
        <f t="shared" si="0"/>
        <v>65.326812744141023</v>
      </c>
      <c r="K4" s="19">
        <f t="shared" si="1"/>
        <v>161.39131774902327</v>
      </c>
      <c r="L4" s="20">
        <f t="shared" si="2"/>
        <v>2.4705218419445698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675.30029296875</v>
      </c>
      <c r="E5">
        <v>536.86340332031295</v>
      </c>
      <c r="F5">
        <v>478.98690795898398</v>
      </c>
      <c r="G5">
        <v>475.96957397460898</v>
      </c>
      <c r="I5" s="19">
        <f t="shared" si="0"/>
        <v>196.31338500976602</v>
      </c>
      <c r="J5" s="19">
        <f t="shared" si="0"/>
        <v>60.893829345703978</v>
      </c>
      <c r="K5" s="19">
        <f t="shared" si="1"/>
        <v>153.68770446777324</v>
      </c>
      <c r="L5" s="20">
        <f t="shared" si="2"/>
        <v>2.5238633555998531</v>
      </c>
      <c r="M5" s="20"/>
      <c r="N5" s="18">
        <f>RSQ(V64:V104,U64:U104)</f>
        <v>0.97294296300182281</v>
      </c>
    </row>
    <row r="6" spans="1:16" x14ac:dyDescent="0.15">
      <c r="A6" s="18">
        <v>2.5</v>
      </c>
      <c r="B6" s="18">
        <v>4</v>
      </c>
      <c r="C6" s="18" t="s">
        <v>5</v>
      </c>
      <c r="D6">
        <v>668.12744140625</v>
      </c>
      <c r="E6">
        <v>535.22613525390602</v>
      </c>
      <c r="F6">
        <v>479.56277465820301</v>
      </c>
      <c r="G6">
        <v>475.81741333007801</v>
      </c>
      <c r="I6" s="19">
        <f t="shared" si="0"/>
        <v>188.56466674804699</v>
      </c>
      <c r="J6" s="19">
        <f t="shared" si="0"/>
        <v>59.408721923828011</v>
      </c>
      <c r="K6" s="19">
        <f t="shared" si="1"/>
        <v>146.97856140136739</v>
      </c>
      <c r="L6" s="20">
        <f t="shared" si="2"/>
        <v>2.4740232855003792</v>
      </c>
      <c r="M6" s="20">
        <f t="shared" ref="M6:M22" si="3">L6+ABS($N$2)*A6</f>
        <v>2.4882481162879775</v>
      </c>
      <c r="P6" s="18">
        <f t="shared" ref="P6:P69" si="4">(M6-$O$2)/$O$2*100</f>
        <v>5.8125354848949991E-2</v>
      </c>
    </row>
    <row r="7" spans="1:16" x14ac:dyDescent="0.15">
      <c r="A7" s="18">
        <v>3</v>
      </c>
      <c r="B7" s="18">
        <v>5</v>
      </c>
      <c r="C7" s="18" t="s">
        <v>8</v>
      </c>
      <c r="D7">
        <v>664.03997802734398</v>
      </c>
      <c r="E7">
        <v>532.66766357421898</v>
      </c>
      <c r="F7">
        <v>479.52081298828102</v>
      </c>
      <c r="G7">
        <v>475.89175415039102</v>
      </c>
      <c r="I7" s="19">
        <f t="shared" si="0"/>
        <v>184.51916503906295</v>
      </c>
      <c r="J7" s="19">
        <f t="shared" si="0"/>
        <v>56.775909423827954</v>
      </c>
      <c r="K7" s="19">
        <f t="shared" si="1"/>
        <v>144.77602844238339</v>
      </c>
      <c r="L7" s="20">
        <f t="shared" si="2"/>
        <v>2.5499552523525617</v>
      </c>
      <c r="M7" s="20">
        <f t="shared" si="3"/>
        <v>2.5670250492976794</v>
      </c>
      <c r="P7" s="18">
        <f t="shared" si="4"/>
        <v>3.2259252967270271</v>
      </c>
    </row>
    <row r="8" spans="1:16" x14ac:dyDescent="0.15">
      <c r="A8" s="18">
        <v>3.5</v>
      </c>
      <c r="B8" s="18">
        <v>6</v>
      </c>
      <c r="D8">
        <v>666.48522949218795</v>
      </c>
      <c r="E8">
        <v>533.12829589843795</v>
      </c>
      <c r="F8">
        <v>478.31164550781301</v>
      </c>
      <c r="G8">
        <v>475.03118896484398</v>
      </c>
      <c r="I8" s="19">
        <f t="shared" si="0"/>
        <v>188.17358398437494</v>
      </c>
      <c r="J8" s="19">
        <f t="shared" si="0"/>
        <v>58.097106933593977</v>
      </c>
      <c r="K8" s="19">
        <f t="shared" si="1"/>
        <v>147.50560913085917</v>
      </c>
      <c r="L8" s="20">
        <f t="shared" si="2"/>
        <v>2.5389493025781937</v>
      </c>
      <c r="M8" s="20">
        <f t="shared" si="3"/>
        <v>2.5588640656808312</v>
      </c>
      <c r="P8" s="18">
        <f t="shared" si="4"/>
        <v>2.8977535535603369</v>
      </c>
    </row>
    <row r="9" spans="1:16" x14ac:dyDescent="0.15">
      <c r="A9" s="18">
        <v>4</v>
      </c>
      <c r="B9" s="18">
        <v>7</v>
      </c>
      <c r="D9">
        <v>663.64013671875</v>
      </c>
      <c r="E9">
        <v>532.087890625</v>
      </c>
      <c r="F9">
        <v>479.07241821289102</v>
      </c>
      <c r="G9">
        <v>475.87249755859398</v>
      </c>
      <c r="I9" s="19">
        <f t="shared" si="0"/>
        <v>184.56771850585898</v>
      </c>
      <c r="J9" s="19">
        <f t="shared" si="0"/>
        <v>56.215393066406023</v>
      </c>
      <c r="K9" s="19">
        <f t="shared" si="1"/>
        <v>145.21694335937477</v>
      </c>
      <c r="L9" s="20">
        <f t="shared" si="2"/>
        <v>2.583223836713783</v>
      </c>
      <c r="M9" s="20">
        <f t="shared" si="3"/>
        <v>2.6059835659739403</v>
      </c>
      <c r="P9" s="18">
        <f t="shared" si="4"/>
        <v>4.7925360055688708</v>
      </c>
    </row>
    <row r="10" spans="1:16" x14ac:dyDescent="0.15">
      <c r="A10" s="18">
        <v>4.5</v>
      </c>
      <c r="B10" s="18">
        <v>8</v>
      </c>
      <c r="D10">
        <v>663.72222900390602</v>
      </c>
      <c r="E10">
        <v>532.47686767578102</v>
      </c>
      <c r="F10">
        <v>477.94451904296898</v>
      </c>
      <c r="G10">
        <v>474.670654296875</v>
      </c>
      <c r="I10" s="19">
        <f t="shared" si="0"/>
        <v>185.77770996093705</v>
      </c>
      <c r="J10" s="19">
        <f t="shared" si="0"/>
        <v>57.806213378906023</v>
      </c>
      <c r="K10" s="19">
        <f t="shared" si="1"/>
        <v>145.31336059570282</v>
      </c>
      <c r="L10" s="20">
        <f t="shared" si="2"/>
        <v>2.5138017542025834</v>
      </c>
      <c r="M10" s="20">
        <f t="shared" si="3"/>
        <v>2.5394064496202602</v>
      </c>
      <c r="P10" s="18">
        <f t="shared" si="4"/>
        <v>2.1153184844244031</v>
      </c>
    </row>
    <row r="11" spans="1:16" x14ac:dyDescent="0.15">
      <c r="A11" s="18">
        <v>5</v>
      </c>
      <c r="B11" s="18">
        <v>9</v>
      </c>
      <c r="D11">
        <v>663.2294921875</v>
      </c>
      <c r="E11">
        <v>532.56018066406295</v>
      </c>
      <c r="F11">
        <v>478.39675903320301</v>
      </c>
      <c r="G11">
        <v>474.87365722656301</v>
      </c>
      <c r="I11" s="19">
        <f t="shared" si="0"/>
        <v>184.83273315429699</v>
      </c>
      <c r="J11" s="19">
        <f t="shared" si="0"/>
        <v>57.686523437499943</v>
      </c>
      <c r="K11" s="19">
        <f t="shared" si="1"/>
        <v>144.45216674804703</v>
      </c>
      <c r="L11" s="20">
        <f t="shared" si="2"/>
        <v>2.5040886179343556</v>
      </c>
      <c r="M11" s="20">
        <f t="shared" si="3"/>
        <v>2.5325382795095521</v>
      </c>
      <c r="P11" s="18">
        <f t="shared" si="4"/>
        <v>1.8391337175608564</v>
      </c>
    </row>
    <row r="12" spans="1:16" x14ac:dyDescent="0.15">
      <c r="A12" s="18">
        <v>5.5</v>
      </c>
      <c r="B12" s="18">
        <v>10</v>
      </c>
      <c r="D12">
        <v>679.43395996093795</v>
      </c>
      <c r="E12">
        <v>537.64471435546898</v>
      </c>
      <c r="F12">
        <v>478.98690795898398</v>
      </c>
      <c r="G12">
        <v>475.49114990234398</v>
      </c>
      <c r="I12" s="19">
        <f t="shared" si="0"/>
        <v>200.44705200195398</v>
      </c>
      <c r="J12" s="19">
        <f t="shared" si="0"/>
        <v>62.153564453125</v>
      </c>
      <c r="K12" s="19">
        <f t="shared" si="1"/>
        <v>156.93955688476649</v>
      </c>
      <c r="L12" s="20">
        <f t="shared" si="2"/>
        <v>2.5250290673695348</v>
      </c>
      <c r="M12" s="20">
        <f t="shared" si="3"/>
        <v>2.5563236951022508</v>
      </c>
      <c r="P12" s="18">
        <f t="shared" si="4"/>
        <v>2.7955994652539933</v>
      </c>
    </row>
    <row r="13" spans="1:16" x14ac:dyDescent="0.15">
      <c r="A13" s="18">
        <v>6</v>
      </c>
      <c r="B13" s="18">
        <v>11</v>
      </c>
      <c r="D13">
        <v>685.64056396484398</v>
      </c>
      <c r="E13">
        <v>538.34735107421898</v>
      </c>
      <c r="F13">
        <v>477.74807739257801</v>
      </c>
      <c r="G13">
        <v>474.24114990234398</v>
      </c>
      <c r="I13" s="19">
        <f t="shared" si="0"/>
        <v>207.89248657226597</v>
      </c>
      <c r="J13" s="19">
        <f t="shared" si="0"/>
        <v>64.106201171875</v>
      </c>
      <c r="K13" s="19">
        <f t="shared" si="1"/>
        <v>163.01814575195345</v>
      </c>
      <c r="L13" s="20">
        <f t="shared" si="2"/>
        <v>2.5429387917541058</v>
      </c>
      <c r="M13" s="20">
        <f t="shared" si="3"/>
        <v>2.5770783856443416</v>
      </c>
      <c r="P13" s="18">
        <f t="shared" si="4"/>
        <v>3.6301928542202218</v>
      </c>
    </row>
    <row r="14" spans="1:16" x14ac:dyDescent="0.15">
      <c r="A14" s="18">
        <v>6.5</v>
      </c>
      <c r="B14" s="18">
        <v>12</v>
      </c>
      <c r="D14">
        <v>692.20739746093795</v>
      </c>
      <c r="E14">
        <v>541.21618652343795</v>
      </c>
      <c r="F14">
        <v>478.45724487304699</v>
      </c>
      <c r="G14">
        <v>475.70184326171898</v>
      </c>
      <c r="I14" s="19">
        <f t="shared" si="0"/>
        <v>213.75015258789097</v>
      </c>
      <c r="J14" s="19">
        <f t="shared" si="0"/>
        <v>65.514343261718977</v>
      </c>
      <c r="K14" s="19">
        <f t="shared" si="1"/>
        <v>167.89011230468768</v>
      </c>
      <c r="L14" s="20">
        <f t="shared" si="2"/>
        <v>2.5626466502761756</v>
      </c>
      <c r="M14" s="20">
        <f t="shared" si="3"/>
        <v>2.5996312103239312</v>
      </c>
      <c r="P14" s="18">
        <f t="shared" si="4"/>
        <v>4.5370933132720088</v>
      </c>
    </row>
    <row r="15" spans="1:16" x14ac:dyDescent="0.15">
      <c r="A15" s="18">
        <v>7</v>
      </c>
      <c r="B15" s="18">
        <v>13</v>
      </c>
      <c r="D15">
        <v>692.28985595703102</v>
      </c>
      <c r="E15">
        <v>539.681396484375</v>
      </c>
      <c r="F15">
        <v>478.11825561523398</v>
      </c>
      <c r="G15">
        <v>475.0419921875</v>
      </c>
      <c r="I15" s="19">
        <f t="shared" si="0"/>
        <v>214.17160034179705</v>
      </c>
      <c r="J15" s="19">
        <f t="shared" si="0"/>
        <v>64.639404296875</v>
      </c>
      <c r="K15" s="19">
        <f t="shared" si="1"/>
        <v>168.92401733398455</v>
      </c>
      <c r="L15" s="20">
        <f t="shared" si="2"/>
        <v>2.6133288072729224</v>
      </c>
      <c r="M15" s="20">
        <f t="shared" si="3"/>
        <v>2.6531583334781974</v>
      </c>
      <c r="P15" s="18">
        <f t="shared" si="4"/>
        <v>6.6895408780445846</v>
      </c>
    </row>
    <row r="16" spans="1:16" x14ac:dyDescent="0.15">
      <c r="A16" s="18">
        <v>7.5</v>
      </c>
      <c r="B16" s="18">
        <v>14</v>
      </c>
      <c r="D16">
        <v>690.69305419921898</v>
      </c>
      <c r="E16">
        <v>540.17077636718795</v>
      </c>
      <c r="F16">
        <v>477.81317138671898</v>
      </c>
      <c r="G16">
        <v>474.68914794921898</v>
      </c>
      <c r="I16" s="19">
        <f t="shared" si="0"/>
        <v>212.8798828125</v>
      </c>
      <c r="J16" s="19">
        <f t="shared" si="0"/>
        <v>65.481628417968977</v>
      </c>
      <c r="K16" s="19">
        <f t="shared" si="1"/>
        <v>167.04274291992172</v>
      </c>
      <c r="L16" s="20">
        <f t="shared" si="2"/>
        <v>2.5509863904680037</v>
      </c>
      <c r="M16" s="20">
        <f t="shared" si="3"/>
        <v>2.5936608828307985</v>
      </c>
      <c r="P16" s="18">
        <f t="shared" si="4"/>
        <v>4.2970128434800525</v>
      </c>
    </row>
    <row r="17" spans="1:16" x14ac:dyDescent="0.15">
      <c r="A17" s="18">
        <v>8</v>
      </c>
      <c r="B17" s="18">
        <v>15</v>
      </c>
      <c r="D17">
        <v>691.10827636718795</v>
      </c>
      <c r="E17">
        <v>540.573486328125</v>
      </c>
      <c r="F17">
        <v>478.4580078125</v>
      </c>
      <c r="G17">
        <v>475.51849365234398</v>
      </c>
      <c r="I17" s="19">
        <f t="shared" si="0"/>
        <v>212.65026855468795</v>
      </c>
      <c r="J17" s="19">
        <f t="shared" si="0"/>
        <v>65.054992675781023</v>
      </c>
      <c r="K17" s="19">
        <f t="shared" si="1"/>
        <v>167.11177368164124</v>
      </c>
      <c r="L17" s="20">
        <f t="shared" si="2"/>
        <v>2.568777073183107</v>
      </c>
      <c r="M17" s="20">
        <f t="shared" si="3"/>
        <v>2.6142965317034212</v>
      </c>
      <c r="P17" s="18">
        <f t="shared" si="4"/>
        <v>5.1268192957223597</v>
      </c>
    </row>
    <row r="18" spans="1:16" x14ac:dyDescent="0.15">
      <c r="A18" s="18">
        <v>8.5</v>
      </c>
      <c r="B18" s="18">
        <v>16</v>
      </c>
      <c r="D18">
        <v>690.99749755859398</v>
      </c>
      <c r="E18">
        <v>540.66802978515602</v>
      </c>
      <c r="F18">
        <v>477.84283447265602</v>
      </c>
      <c r="G18">
        <v>475.00231933593801</v>
      </c>
      <c r="I18" s="19">
        <f t="shared" si="0"/>
        <v>213.15466308593795</v>
      </c>
      <c r="J18" s="19">
        <f t="shared" si="0"/>
        <v>65.665710449218011</v>
      </c>
      <c r="K18" s="19">
        <f t="shared" si="1"/>
        <v>167.18866577148535</v>
      </c>
      <c r="L18" s="20">
        <f t="shared" si="2"/>
        <v>2.5460573658268602</v>
      </c>
      <c r="M18" s="20">
        <f t="shared" si="3"/>
        <v>2.5944217905046942</v>
      </c>
      <c r="P18" s="18">
        <f t="shared" si="4"/>
        <v>4.3276106745081346</v>
      </c>
    </row>
    <row r="19" spans="1:16" x14ac:dyDescent="0.15">
      <c r="A19" s="18">
        <v>9</v>
      </c>
      <c r="B19" s="18">
        <v>17</v>
      </c>
      <c r="D19">
        <v>686.85754394531295</v>
      </c>
      <c r="E19">
        <v>539.98040771484398</v>
      </c>
      <c r="F19">
        <v>477.28234863281301</v>
      </c>
      <c r="G19">
        <v>474.52273559570301</v>
      </c>
      <c r="I19" s="19">
        <f t="shared" si="0"/>
        <v>209.57519531249994</v>
      </c>
      <c r="J19" s="19">
        <f t="shared" si="0"/>
        <v>65.457672119140966</v>
      </c>
      <c r="K19" s="19">
        <f t="shared" si="1"/>
        <v>163.75482482910127</v>
      </c>
      <c r="L19" s="20">
        <f t="shared" si="2"/>
        <v>2.5016903218166306</v>
      </c>
      <c r="M19" s="20">
        <f t="shared" si="3"/>
        <v>2.5528997126519841</v>
      </c>
      <c r="P19" s="18">
        <f t="shared" si="4"/>
        <v>2.6579133305880189</v>
      </c>
    </row>
    <row r="20" spans="1:16" x14ac:dyDescent="0.15">
      <c r="A20" s="18">
        <v>9.5</v>
      </c>
      <c r="B20" s="18">
        <v>18</v>
      </c>
      <c r="D20">
        <v>687.68304443359398</v>
      </c>
      <c r="E20">
        <v>540.43646240234398</v>
      </c>
      <c r="F20">
        <v>478.388671875</v>
      </c>
      <c r="G20">
        <v>475.05084228515602</v>
      </c>
      <c r="I20" s="19">
        <f t="shared" si="0"/>
        <v>209.29437255859398</v>
      </c>
      <c r="J20" s="19">
        <f t="shared" si="0"/>
        <v>65.385620117187955</v>
      </c>
      <c r="K20" s="19">
        <f t="shared" si="1"/>
        <v>163.52443847656241</v>
      </c>
      <c r="L20" s="20">
        <f t="shared" si="2"/>
        <v>2.5009235697923229</v>
      </c>
      <c r="M20" s="20">
        <f t="shared" si="3"/>
        <v>2.5549779267851962</v>
      </c>
      <c r="P20" s="18">
        <f t="shared" si="4"/>
        <v>2.74148305536505</v>
      </c>
    </row>
    <row r="21" spans="1:16" x14ac:dyDescent="0.15">
      <c r="A21" s="18">
        <v>10</v>
      </c>
      <c r="B21" s="18">
        <v>19</v>
      </c>
      <c r="D21">
        <v>687.55059814453102</v>
      </c>
      <c r="E21">
        <v>540.89544677734398</v>
      </c>
      <c r="F21">
        <v>478.18566894531301</v>
      </c>
      <c r="G21">
        <v>474.90832519531301</v>
      </c>
      <c r="I21" s="19">
        <f t="shared" si="0"/>
        <v>209.36492919921801</v>
      </c>
      <c r="J21" s="19">
        <f t="shared" si="0"/>
        <v>65.987121582030966</v>
      </c>
      <c r="K21" s="19">
        <f t="shared" si="1"/>
        <v>163.17394409179633</v>
      </c>
      <c r="L21" s="20">
        <f t="shared" si="2"/>
        <v>2.4728150005596006</v>
      </c>
      <c r="M21" s="20">
        <f t="shared" si="3"/>
        <v>2.5297143237099937</v>
      </c>
      <c r="P21" s="18">
        <f t="shared" si="4"/>
        <v>1.725576021469722</v>
      </c>
    </row>
    <row r="22" spans="1:16" x14ac:dyDescent="0.15">
      <c r="A22" s="18">
        <v>10.5</v>
      </c>
      <c r="B22" s="18">
        <v>20</v>
      </c>
      <c r="D22">
        <v>682.4814453125</v>
      </c>
      <c r="E22">
        <v>538.85174560546898</v>
      </c>
      <c r="F22">
        <v>476.29006958007801</v>
      </c>
      <c r="G22">
        <v>473.537353515625</v>
      </c>
      <c r="I22" s="19">
        <f t="shared" si="0"/>
        <v>206.19137573242199</v>
      </c>
      <c r="J22" s="19">
        <f t="shared" si="0"/>
        <v>65.314392089843977</v>
      </c>
      <c r="K22" s="19">
        <f t="shared" si="1"/>
        <v>160.47130126953121</v>
      </c>
      <c r="L22" s="20">
        <f t="shared" si="2"/>
        <v>2.4569056854849545</v>
      </c>
      <c r="M22" s="20">
        <f t="shared" si="3"/>
        <v>2.516649974792867</v>
      </c>
      <c r="P22" s="18">
        <f t="shared" si="4"/>
        <v>1.2002287889841408</v>
      </c>
    </row>
    <row r="23" spans="1:16" x14ac:dyDescent="0.15">
      <c r="A23" s="18">
        <v>11</v>
      </c>
      <c r="B23" s="18">
        <v>21</v>
      </c>
      <c r="D23">
        <v>681.60601806640602</v>
      </c>
      <c r="E23">
        <v>539.96337890625</v>
      </c>
      <c r="F23">
        <v>477.35900878906301</v>
      </c>
      <c r="G23">
        <v>474.36093139648398</v>
      </c>
      <c r="I23" s="19">
        <f t="shared" si="0"/>
        <v>204.24700927734301</v>
      </c>
      <c r="J23" s="19">
        <f t="shared" si="0"/>
        <v>65.602447509766023</v>
      </c>
      <c r="K23" s="19">
        <f t="shared" si="1"/>
        <v>158.32529602050681</v>
      </c>
      <c r="L23" s="20">
        <f t="shared" si="2"/>
        <v>2.4134053229788024</v>
      </c>
      <c r="M23" s="20">
        <f>L23+ABS($N$2)*A23</f>
        <v>2.4759945784442348</v>
      </c>
      <c r="P23" s="18">
        <f t="shared" si="4"/>
        <v>-0.4346173172277667</v>
      </c>
    </row>
    <row r="24" spans="1:16" x14ac:dyDescent="0.15">
      <c r="A24" s="18">
        <v>11.5</v>
      </c>
      <c r="B24" s="18">
        <v>22</v>
      </c>
      <c r="D24">
        <v>680.93255615234398</v>
      </c>
      <c r="E24">
        <v>539.07165527343795</v>
      </c>
      <c r="F24">
        <v>477.89715576171898</v>
      </c>
      <c r="G24">
        <v>474.69299316406301</v>
      </c>
      <c r="I24" s="19">
        <f t="shared" si="0"/>
        <v>203.035400390625</v>
      </c>
      <c r="J24" s="19">
        <f t="shared" si="0"/>
        <v>64.378662109374943</v>
      </c>
      <c r="K24" s="19">
        <f t="shared" si="1"/>
        <v>157.97033691406256</v>
      </c>
      <c r="L24" s="20">
        <f t="shared" si="2"/>
        <v>2.453768558372365</v>
      </c>
      <c r="M24" s="20">
        <f t="shared" ref="M24:M87" si="5">L24+ABS($N$2)*A24</f>
        <v>2.5192027799953167</v>
      </c>
      <c r="P24" s="18">
        <f t="shared" si="4"/>
        <v>1.3028829018441872</v>
      </c>
    </row>
    <row r="25" spans="1:16" x14ac:dyDescent="0.15">
      <c r="A25" s="18">
        <v>12</v>
      </c>
      <c r="B25" s="18">
        <v>23</v>
      </c>
      <c r="D25">
        <v>681.61102294921898</v>
      </c>
      <c r="E25">
        <v>539.48522949218795</v>
      </c>
      <c r="F25">
        <v>476.84899902343801</v>
      </c>
      <c r="G25">
        <v>473.41101074218801</v>
      </c>
      <c r="I25" s="19">
        <f t="shared" si="0"/>
        <v>204.76202392578097</v>
      </c>
      <c r="J25" s="19">
        <f t="shared" si="0"/>
        <v>66.074218749999943</v>
      </c>
      <c r="K25" s="19">
        <f t="shared" si="1"/>
        <v>158.51007080078102</v>
      </c>
      <c r="L25" s="20">
        <f t="shared" si="2"/>
        <v>2.3989700339934954</v>
      </c>
      <c r="M25" s="20">
        <f t="shared" si="5"/>
        <v>2.467249221773967</v>
      </c>
      <c r="P25" s="18">
        <f t="shared" si="4"/>
        <v>-0.78628803216110144</v>
      </c>
    </row>
    <row r="26" spans="1:16" x14ac:dyDescent="0.15">
      <c r="A26" s="18">
        <v>12.5</v>
      </c>
      <c r="B26" s="18">
        <v>24</v>
      </c>
      <c r="D26">
        <v>683.30529785156295</v>
      </c>
      <c r="E26">
        <v>539.93835449218795</v>
      </c>
      <c r="F26">
        <v>477.22033691406301</v>
      </c>
      <c r="G26">
        <v>473.97033691406301</v>
      </c>
      <c r="I26" s="19">
        <f t="shared" si="0"/>
        <v>206.08496093749994</v>
      </c>
      <c r="J26" s="19">
        <f t="shared" si="0"/>
        <v>65.968017578124943</v>
      </c>
      <c r="K26" s="19">
        <f t="shared" si="1"/>
        <v>159.9073486328125</v>
      </c>
      <c r="L26" s="20">
        <f t="shared" si="2"/>
        <v>2.424013249199684</v>
      </c>
      <c r="M26" s="20">
        <f t="shared" si="5"/>
        <v>2.495137403137675</v>
      </c>
      <c r="P26" s="18">
        <f t="shared" si="4"/>
        <v>0.33515927389432976</v>
      </c>
    </row>
    <row r="27" spans="1:16" x14ac:dyDescent="0.15">
      <c r="A27" s="18">
        <v>13</v>
      </c>
      <c r="B27" s="18">
        <v>25</v>
      </c>
      <c r="D27">
        <v>686.27069091796898</v>
      </c>
      <c r="E27">
        <v>540.53601074218795</v>
      </c>
      <c r="F27">
        <v>478.22381591796898</v>
      </c>
      <c r="G27">
        <v>474.767333984375</v>
      </c>
      <c r="I27" s="19">
        <f t="shared" si="0"/>
        <v>208.046875</v>
      </c>
      <c r="J27" s="19">
        <f t="shared" si="0"/>
        <v>65.768676757812955</v>
      </c>
      <c r="K27" s="19">
        <f t="shared" si="1"/>
        <v>162.00880126953092</v>
      </c>
      <c r="L27" s="20">
        <f t="shared" si="2"/>
        <v>2.4633124650829346</v>
      </c>
      <c r="M27" s="20">
        <f t="shared" si="5"/>
        <v>2.5372815851784454</v>
      </c>
      <c r="P27" s="18">
        <f t="shared" si="4"/>
        <v>2.0298728444621212</v>
      </c>
    </row>
    <row r="28" spans="1:16" x14ac:dyDescent="0.15">
      <c r="A28" s="18">
        <v>13.5</v>
      </c>
      <c r="B28" s="18">
        <v>26</v>
      </c>
      <c r="D28">
        <v>679.01873779296898</v>
      </c>
      <c r="E28">
        <v>538.87091064453102</v>
      </c>
      <c r="F28">
        <v>477.69644165039102</v>
      </c>
      <c r="G28">
        <v>474.21109008789102</v>
      </c>
      <c r="I28" s="19">
        <f t="shared" si="0"/>
        <v>201.32229614257795</v>
      </c>
      <c r="J28" s="19">
        <f t="shared" si="0"/>
        <v>64.65982055664</v>
      </c>
      <c r="K28" s="19">
        <f t="shared" si="1"/>
        <v>156.06042175292995</v>
      </c>
      <c r="L28" s="20">
        <f t="shared" si="2"/>
        <v>2.4135610091312558</v>
      </c>
      <c r="M28" s="20">
        <f t="shared" si="5"/>
        <v>2.4903750953842865</v>
      </c>
      <c r="P28" s="18">
        <f t="shared" si="4"/>
        <v>0.14365602988593945</v>
      </c>
    </row>
    <row r="29" spans="1:16" x14ac:dyDescent="0.15">
      <c r="A29" s="18">
        <v>14</v>
      </c>
      <c r="B29" s="18">
        <v>27</v>
      </c>
      <c r="D29">
        <v>679.15740966796898</v>
      </c>
      <c r="E29">
        <v>538.112060546875</v>
      </c>
      <c r="F29">
        <v>477.05432128906301</v>
      </c>
      <c r="G29">
        <v>473.65060424804699</v>
      </c>
      <c r="I29" s="19">
        <f t="shared" si="0"/>
        <v>202.10308837890597</v>
      </c>
      <c r="J29" s="19">
        <f t="shared" si="0"/>
        <v>64.461456298828011</v>
      </c>
      <c r="K29" s="19">
        <f t="shared" si="1"/>
        <v>156.98006896972635</v>
      </c>
      <c r="L29" s="20">
        <f t="shared" si="2"/>
        <v>2.4352547705717975</v>
      </c>
      <c r="M29" s="20">
        <f t="shared" si="5"/>
        <v>2.5149138229823476</v>
      </c>
      <c r="P29" s="18">
        <f t="shared" si="4"/>
        <v>1.1304141694713743</v>
      </c>
    </row>
    <row r="30" spans="1:16" x14ac:dyDescent="0.15">
      <c r="A30" s="18">
        <v>14.5</v>
      </c>
      <c r="B30" s="18">
        <v>28</v>
      </c>
      <c r="D30">
        <v>675.33654785156295</v>
      </c>
      <c r="E30">
        <v>537.04583740234398</v>
      </c>
      <c r="F30">
        <v>476.24499511718801</v>
      </c>
      <c r="G30">
        <v>473.10247802734398</v>
      </c>
      <c r="I30" s="19">
        <f t="shared" si="0"/>
        <v>199.09155273437494</v>
      </c>
      <c r="J30" s="19">
        <f t="shared" si="0"/>
        <v>63.943359375</v>
      </c>
      <c r="K30" s="19">
        <f t="shared" si="1"/>
        <v>154.33120117187494</v>
      </c>
      <c r="L30" s="20">
        <f t="shared" si="2"/>
        <v>2.4135610434038903</v>
      </c>
      <c r="M30" s="20">
        <f t="shared" si="5"/>
        <v>2.4960650619719602</v>
      </c>
      <c r="P30" s="18">
        <f t="shared" si="4"/>
        <v>0.37246254896559439</v>
      </c>
    </row>
    <row r="31" spans="1:16" x14ac:dyDescent="0.15">
      <c r="A31" s="18">
        <v>15</v>
      </c>
      <c r="B31" s="18">
        <v>29</v>
      </c>
      <c r="D31">
        <v>677.39111328125</v>
      </c>
      <c r="E31">
        <v>538.5185546875</v>
      </c>
      <c r="F31">
        <v>476.68722534179699</v>
      </c>
      <c r="G31">
        <v>473.37481689453102</v>
      </c>
      <c r="I31" s="19">
        <f t="shared" si="0"/>
        <v>200.70388793945301</v>
      </c>
      <c r="J31" s="19">
        <f t="shared" si="0"/>
        <v>65.143737792968977</v>
      </c>
      <c r="K31" s="19">
        <f t="shared" si="1"/>
        <v>155.10327148437472</v>
      </c>
      <c r="L31" s="20">
        <f t="shared" si="2"/>
        <v>2.3809390854621051</v>
      </c>
      <c r="M31" s="20">
        <f t="shared" si="5"/>
        <v>2.4662880701876944</v>
      </c>
      <c r="P31" s="18">
        <f t="shared" si="4"/>
        <v>-0.82493812709124437</v>
      </c>
    </row>
    <row r="32" spans="1:16" x14ac:dyDescent="0.15">
      <c r="A32" s="18">
        <v>15.5</v>
      </c>
      <c r="B32" s="18">
        <v>30</v>
      </c>
      <c r="D32">
        <v>686.24987792968795</v>
      </c>
      <c r="E32">
        <v>540.553955078125</v>
      </c>
      <c r="F32">
        <v>476.093994140625</v>
      </c>
      <c r="G32">
        <v>473.47726440429699</v>
      </c>
      <c r="I32" s="19">
        <f t="shared" si="0"/>
        <v>210.15588378906295</v>
      </c>
      <c r="J32" s="19">
        <f t="shared" si="0"/>
        <v>67.076690673828011</v>
      </c>
      <c r="K32" s="19">
        <f t="shared" si="1"/>
        <v>163.20220031738336</v>
      </c>
      <c r="L32" s="20">
        <f t="shared" si="2"/>
        <v>2.4330687557467949</v>
      </c>
      <c r="M32" s="20">
        <f t="shared" si="5"/>
        <v>2.521262706629904</v>
      </c>
      <c r="P32" s="18">
        <f t="shared" si="4"/>
        <v>1.3857172446398778</v>
      </c>
    </row>
    <row r="33" spans="1:16" x14ac:dyDescent="0.15">
      <c r="A33" s="18">
        <v>16</v>
      </c>
      <c r="B33" s="18">
        <v>31</v>
      </c>
      <c r="D33">
        <v>686.13409423828102</v>
      </c>
      <c r="E33">
        <v>541.61975097656295</v>
      </c>
      <c r="F33">
        <v>476.29159545898398</v>
      </c>
      <c r="G33">
        <v>473.81164550781301</v>
      </c>
      <c r="I33" s="19">
        <f t="shared" si="0"/>
        <v>209.84249877929705</v>
      </c>
      <c r="J33" s="19">
        <f t="shared" si="0"/>
        <v>67.808105468749943</v>
      </c>
      <c r="K33" s="19">
        <f t="shared" si="1"/>
        <v>162.3768249511721</v>
      </c>
      <c r="L33" s="20">
        <f t="shared" si="2"/>
        <v>2.3946521411957913</v>
      </c>
      <c r="M33" s="20">
        <f t="shared" si="5"/>
        <v>2.4856910582364202</v>
      </c>
      <c r="P33" s="18">
        <f t="shared" si="4"/>
        <v>-4.4699774762333014E-2</v>
      </c>
    </row>
    <row r="34" spans="1:16" x14ac:dyDescent="0.15">
      <c r="A34" s="18">
        <v>16.5</v>
      </c>
      <c r="B34" s="18">
        <v>32</v>
      </c>
      <c r="D34">
        <v>684.59014892578102</v>
      </c>
      <c r="E34">
        <v>540.77508544921898</v>
      </c>
      <c r="F34">
        <v>477.06817626953102</v>
      </c>
      <c r="G34">
        <v>473.69723510742199</v>
      </c>
      <c r="I34" s="19">
        <f t="shared" si="0"/>
        <v>207.52197265625</v>
      </c>
      <c r="J34" s="19">
        <f t="shared" si="0"/>
        <v>67.077850341796989</v>
      </c>
      <c r="K34" s="19">
        <f t="shared" si="1"/>
        <v>160.56747741699212</v>
      </c>
      <c r="L34" s="20">
        <f t="shared" si="2"/>
        <v>2.3937481090824502</v>
      </c>
      <c r="M34" s="20">
        <f t="shared" si="5"/>
        <v>2.4876319922805985</v>
      </c>
      <c r="P34" s="18">
        <f t="shared" si="4"/>
        <v>3.334960489020946E-2</v>
      </c>
    </row>
    <row r="35" spans="1:16" x14ac:dyDescent="0.15">
      <c r="A35" s="18">
        <v>17</v>
      </c>
      <c r="B35" s="18">
        <v>33</v>
      </c>
      <c r="D35">
        <v>684.71514892578102</v>
      </c>
      <c r="E35">
        <v>541.55310058593795</v>
      </c>
      <c r="F35">
        <v>477.24768066406301</v>
      </c>
      <c r="G35">
        <v>474.11981201171898</v>
      </c>
      <c r="I35" s="19">
        <f t="shared" si="0"/>
        <v>207.46746826171801</v>
      </c>
      <c r="J35" s="19">
        <f t="shared" si="0"/>
        <v>67.433288574218977</v>
      </c>
      <c r="K35" s="19">
        <f t="shared" si="1"/>
        <v>160.26416625976472</v>
      </c>
      <c r="L35" s="20">
        <f t="shared" si="2"/>
        <v>2.3766328121959153</v>
      </c>
      <c r="M35" s="20">
        <f t="shared" si="5"/>
        <v>2.4733616615515834</v>
      </c>
      <c r="P35" s="18">
        <f t="shared" si="4"/>
        <v>-0.54049290365715319</v>
      </c>
    </row>
    <row r="36" spans="1:16" x14ac:dyDescent="0.15">
      <c r="A36" s="18">
        <v>17.5</v>
      </c>
      <c r="B36" s="18">
        <v>34</v>
      </c>
      <c r="D36">
        <v>684.55145263671898</v>
      </c>
      <c r="E36">
        <v>541.42980957031295</v>
      </c>
      <c r="F36">
        <v>477.88674926757801</v>
      </c>
      <c r="G36">
        <v>474.07281494140602</v>
      </c>
      <c r="I36" s="19">
        <f t="shared" si="0"/>
        <v>206.66470336914097</v>
      </c>
      <c r="J36" s="19">
        <f t="shared" si="0"/>
        <v>67.356994628906932</v>
      </c>
      <c r="K36" s="19">
        <f t="shared" si="1"/>
        <v>159.51480712890611</v>
      </c>
      <c r="L36" s="20">
        <f t="shared" si="2"/>
        <v>2.3681995909664404</v>
      </c>
      <c r="M36" s="20">
        <f t="shared" si="5"/>
        <v>2.467773406479628</v>
      </c>
      <c r="P36" s="18">
        <f t="shared" si="4"/>
        <v>-0.7652093709758323</v>
      </c>
    </row>
    <row r="37" spans="1:16" x14ac:dyDescent="0.15">
      <c r="A37" s="18">
        <v>18</v>
      </c>
      <c r="B37" s="18">
        <v>35</v>
      </c>
      <c r="D37">
        <v>683.808837890625</v>
      </c>
      <c r="E37">
        <v>540.87921142578102</v>
      </c>
      <c r="F37">
        <v>477.99191284179699</v>
      </c>
      <c r="G37">
        <v>474.57781982421898</v>
      </c>
      <c r="I37" s="19">
        <f t="shared" si="0"/>
        <v>205.81692504882801</v>
      </c>
      <c r="J37" s="19">
        <f t="shared" si="0"/>
        <v>66.301391601562045</v>
      </c>
      <c r="K37" s="19">
        <f t="shared" si="1"/>
        <v>159.40595092773458</v>
      </c>
      <c r="L37" s="20">
        <f t="shared" si="2"/>
        <v>2.4042625211501445</v>
      </c>
      <c r="M37" s="20">
        <f t="shared" si="5"/>
        <v>2.5066813028208519</v>
      </c>
      <c r="P37" s="18">
        <f t="shared" si="4"/>
        <v>0.799365778873529</v>
      </c>
    </row>
    <row r="38" spans="1:16" x14ac:dyDescent="0.15">
      <c r="A38" s="18">
        <v>18.5</v>
      </c>
      <c r="B38" s="18">
        <v>36</v>
      </c>
      <c r="D38">
        <v>685.25738525390602</v>
      </c>
      <c r="E38">
        <v>540.533935546875</v>
      </c>
      <c r="F38">
        <v>477.85556030273398</v>
      </c>
      <c r="G38">
        <v>474.56240844726602</v>
      </c>
      <c r="I38" s="19">
        <f t="shared" si="0"/>
        <v>207.40182495117205</v>
      </c>
      <c r="J38" s="19">
        <f t="shared" si="0"/>
        <v>65.971527099608977</v>
      </c>
      <c r="K38" s="19">
        <f t="shared" si="1"/>
        <v>161.22175598144577</v>
      </c>
      <c r="L38" s="20">
        <f t="shared" si="2"/>
        <v>2.4438081558733744</v>
      </c>
      <c r="M38" s="20">
        <f t="shared" si="5"/>
        <v>2.5490719037016012</v>
      </c>
      <c r="P38" s="18">
        <f t="shared" si="4"/>
        <v>2.5039884123756022</v>
      </c>
    </row>
    <row r="39" spans="1:16" x14ac:dyDescent="0.15">
      <c r="A39" s="18">
        <v>19</v>
      </c>
      <c r="B39" s="18">
        <v>37</v>
      </c>
      <c r="D39">
        <v>684.6318359375</v>
      </c>
      <c r="E39">
        <v>540.201171875</v>
      </c>
      <c r="F39">
        <v>476.87942504882801</v>
      </c>
      <c r="G39">
        <v>473.88943481445301</v>
      </c>
      <c r="I39" s="19">
        <f t="shared" si="0"/>
        <v>207.75241088867199</v>
      </c>
      <c r="J39" s="19">
        <f t="shared" si="0"/>
        <v>66.311737060546989</v>
      </c>
      <c r="K39" s="19">
        <f t="shared" si="1"/>
        <v>161.3341949462891</v>
      </c>
      <c r="L39" s="20">
        <f t="shared" si="2"/>
        <v>2.4329658986158114</v>
      </c>
      <c r="M39" s="20">
        <f t="shared" si="5"/>
        <v>2.541074612601558</v>
      </c>
      <c r="P39" s="18">
        <f t="shared" si="4"/>
        <v>2.1823991182255118</v>
      </c>
    </row>
    <row r="40" spans="1:16" x14ac:dyDescent="0.15">
      <c r="A40" s="18">
        <v>19.5</v>
      </c>
      <c r="B40" s="18">
        <v>38</v>
      </c>
      <c r="D40">
        <v>686.07122802734398</v>
      </c>
      <c r="E40">
        <v>541.11828613281295</v>
      </c>
      <c r="F40">
        <v>476.99847412109398</v>
      </c>
      <c r="G40">
        <v>473.61056518554699</v>
      </c>
      <c r="I40" s="19">
        <f t="shared" si="0"/>
        <v>209.07275390625</v>
      </c>
      <c r="J40" s="19">
        <f t="shared" si="0"/>
        <v>67.507720947265966</v>
      </c>
      <c r="K40" s="19">
        <f t="shared" si="1"/>
        <v>161.81734924316382</v>
      </c>
      <c r="L40" s="20">
        <f t="shared" si="2"/>
        <v>2.3970198811713455</v>
      </c>
      <c r="M40" s="20">
        <f t="shared" si="5"/>
        <v>2.5079735613146119</v>
      </c>
      <c r="P40" s="18">
        <f t="shared" si="4"/>
        <v>0.8513304368644703</v>
      </c>
    </row>
    <row r="41" spans="1:16" x14ac:dyDescent="0.15">
      <c r="A41" s="18">
        <v>20</v>
      </c>
      <c r="B41" s="18">
        <v>39</v>
      </c>
      <c r="D41">
        <v>682.04870605468795</v>
      </c>
      <c r="E41">
        <v>540.07666015625</v>
      </c>
      <c r="F41">
        <v>476.287353515625</v>
      </c>
      <c r="G41">
        <v>473.08166503906301</v>
      </c>
      <c r="I41" s="19">
        <f t="shared" si="0"/>
        <v>205.76135253906295</v>
      </c>
      <c r="J41" s="19">
        <f t="shared" si="0"/>
        <v>66.994995117186988</v>
      </c>
      <c r="K41" s="19">
        <f t="shared" si="1"/>
        <v>158.86485595703206</v>
      </c>
      <c r="L41" s="20">
        <f t="shared" si="2"/>
        <v>2.3712943881725375</v>
      </c>
      <c r="M41" s="20">
        <f t="shared" si="5"/>
        <v>2.4850930344733233</v>
      </c>
      <c r="P41" s="18">
        <f t="shared" si="4"/>
        <v>-6.8747672663446127E-2</v>
      </c>
    </row>
    <row r="42" spans="1:16" x14ac:dyDescent="0.15">
      <c r="A42" s="18">
        <v>20.5</v>
      </c>
      <c r="B42" s="18">
        <v>40</v>
      </c>
      <c r="D42">
        <v>674.332763671875</v>
      </c>
      <c r="E42">
        <v>538.48272705078102</v>
      </c>
      <c r="F42">
        <v>476.03851318359398</v>
      </c>
      <c r="G42">
        <v>473.20108032226602</v>
      </c>
      <c r="I42" s="19">
        <f t="shared" si="0"/>
        <v>198.29425048828102</v>
      </c>
      <c r="J42" s="19">
        <f t="shared" si="0"/>
        <v>65.281646728515</v>
      </c>
      <c r="K42" s="19">
        <f t="shared" si="1"/>
        <v>152.59709777832052</v>
      </c>
      <c r="L42" s="20">
        <f t="shared" si="2"/>
        <v>2.3375191255962324</v>
      </c>
      <c r="M42" s="20">
        <f t="shared" si="5"/>
        <v>2.4541627380545381</v>
      </c>
      <c r="P42" s="18">
        <f t="shared" si="4"/>
        <v>-1.3125253554736216</v>
      </c>
    </row>
    <row r="43" spans="1:16" x14ac:dyDescent="0.15">
      <c r="A43" s="18">
        <v>21</v>
      </c>
      <c r="B43" s="18">
        <v>41</v>
      </c>
      <c r="D43">
        <v>668.539794921875</v>
      </c>
      <c r="E43">
        <v>536.21740722656295</v>
      </c>
      <c r="F43">
        <v>476.16448974609398</v>
      </c>
      <c r="G43">
        <v>473.13558959960898</v>
      </c>
      <c r="I43" s="19">
        <f t="shared" si="0"/>
        <v>192.37530517578102</v>
      </c>
      <c r="J43" s="19">
        <f t="shared" si="0"/>
        <v>63.081817626953978</v>
      </c>
      <c r="K43" s="19">
        <f t="shared" si="1"/>
        <v>148.21803283691324</v>
      </c>
      <c r="L43" s="20">
        <f t="shared" si="2"/>
        <v>2.3496157595430756</v>
      </c>
      <c r="M43" s="20">
        <f t="shared" si="5"/>
        <v>2.4691043381589006</v>
      </c>
      <c r="P43" s="18">
        <f t="shared" si="4"/>
        <v>-0.71168957609216477</v>
      </c>
    </row>
    <row r="44" spans="1:16" x14ac:dyDescent="0.15">
      <c r="A44" s="18">
        <v>21.5</v>
      </c>
      <c r="B44" s="18">
        <v>42</v>
      </c>
      <c r="D44">
        <v>665.44482421875</v>
      </c>
      <c r="E44">
        <v>536.3994140625</v>
      </c>
      <c r="F44">
        <v>477.07281494140602</v>
      </c>
      <c r="G44">
        <v>474.05816650390602</v>
      </c>
      <c r="I44" s="19">
        <f t="shared" si="0"/>
        <v>188.37200927734398</v>
      </c>
      <c r="J44" s="19">
        <f t="shared" si="0"/>
        <v>62.341247558593977</v>
      </c>
      <c r="K44" s="19">
        <f t="shared" si="1"/>
        <v>144.73313598632819</v>
      </c>
      <c r="L44" s="20">
        <f t="shared" si="2"/>
        <v>2.3216271995566791</v>
      </c>
      <c r="M44" s="20">
        <f t="shared" si="5"/>
        <v>2.443960744330024</v>
      </c>
      <c r="P44" s="18">
        <f t="shared" si="4"/>
        <v>-1.7227707647938375</v>
      </c>
    </row>
    <row r="45" spans="1:16" x14ac:dyDescent="0.15">
      <c r="A45" s="18">
        <v>22</v>
      </c>
      <c r="B45" s="18">
        <v>43</v>
      </c>
      <c r="D45">
        <v>667.95709228515602</v>
      </c>
      <c r="E45">
        <v>537.72717285156295</v>
      </c>
      <c r="F45">
        <v>477.63098144531301</v>
      </c>
      <c r="G45">
        <v>474.68026733398398</v>
      </c>
      <c r="I45" s="19">
        <f t="shared" si="0"/>
        <v>190.32611083984301</v>
      </c>
      <c r="J45" s="19">
        <f t="shared" si="0"/>
        <v>63.046905517578978</v>
      </c>
      <c r="K45" s="19">
        <f t="shared" si="1"/>
        <v>146.19327697753772</v>
      </c>
      <c r="L45" s="20">
        <f t="shared" si="2"/>
        <v>2.318801783804846</v>
      </c>
      <c r="M45" s="20">
        <f t="shared" si="5"/>
        <v>2.4439802947357103</v>
      </c>
      <c r="P45" s="18">
        <f t="shared" si="4"/>
        <v>-1.7219845984424604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671.62554931640602</v>
      </c>
      <c r="E46">
        <v>536.79339599609398</v>
      </c>
      <c r="F46">
        <v>476.670654296875</v>
      </c>
      <c r="G46">
        <v>473.42489624023398</v>
      </c>
      <c r="I46" s="19">
        <f t="shared" si="0"/>
        <v>194.95489501953102</v>
      </c>
      <c r="J46" s="19">
        <f t="shared" si="0"/>
        <v>63.36849975586</v>
      </c>
      <c r="K46" s="19">
        <f t="shared" si="1"/>
        <v>150.59694519042904</v>
      </c>
      <c r="L46" s="20">
        <f t="shared" si="2"/>
        <v>2.3765269143286383</v>
      </c>
      <c r="M46" s="20">
        <f t="shared" si="5"/>
        <v>2.5045503914170224</v>
      </c>
      <c r="P46" s="18">
        <f t="shared" si="4"/>
        <v>0.71367697679275965</v>
      </c>
    </row>
    <row r="47" spans="1:16" x14ac:dyDescent="0.15">
      <c r="A47" s="18">
        <v>23</v>
      </c>
      <c r="B47" s="18">
        <v>45</v>
      </c>
      <c r="D47">
        <v>674.51434326171898</v>
      </c>
      <c r="E47">
        <v>537.890869140625</v>
      </c>
      <c r="F47">
        <v>476.17373657226602</v>
      </c>
      <c r="G47">
        <v>473.18106079101602</v>
      </c>
      <c r="I47" s="19">
        <f t="shared" si="0"/>
        <v>198.34060668945295</v>
      </c>
      <c r="J47" s="19">
        <f t="shared" si="0"/>
        <v>64.709808349608977</v>
      </c>
      <c r="K47" s="19">
        <f t="shared" si="1"/>
        <v>153.04374084472667</v>
      </c>
      <c r="L47" s="20">
        <f t="shared" si="2"/>
        <v>2.3650779495107477</v>
      </c>
      <c r="M47" s="20">
        <f t="shared" si="5"/>
        <v>2.4959463927566516</v>
      </c>
      <c r="P47" s="18">
        <f t="shared" si="4"/>
        <v>0.36769058947193284</v>
      </c>
    </row>
    <row r="48" spans="1:16" x14ac:dyDescent="0.15">
      <c r="A48" s="18">
        <v>23.5</v>
      </c>
      <c r="B48" s="18">
        <v>46</v>
      </c>
      <c r="D48">
        <v>679.04870605468795</v>
      </c>
      <c r="E48">
        <v>540.88171386718795</v>
      </c>
      <c r="F48">
        <v>476.72033691406301</v>
      </c>
      <c r="G48">
        <v>473.69567871093801</v>
      </c>
      <c r="I48" s="19">
        <f t="shared" si="0"/>
        <v>202.32836914062494</v>
      </c>
      <c r="J48" s="19">
        <f t="shared" si="0"/>
        <v>67.186035156249943</v>
      </c>
      <c r="K48" s="19">
        <f t="shared" si="1"/>
        <v>155.29814453124999</v>
      </c>
      <c r="L48" s="20">
        <f t="shared" si="2"/>
        <v>2.3114646394906884</v>
      </c>
      <c r="M48" s="20">
        <f t="shared" si="5"/>
        <v>2.4451780488941117</v>
      </c>
      <c r="P48" s="18">
        <f t="shared" si="4"/>
        <v>-1.6738201750712067</v>
      </c>
    </row>
    <row r="49" spans="1:22" x14ac:dyDescent="0.15">
      <c r="A49" s="18">
        <v>24</v>
      </c>
      <c r="B49" s="18">
        <v>47</v>
      </c>
      <c r="D49">
        <v>669.78302001953102</v>
      </c>
      <c r="E49">
        <v>537.95837402343795</v>
      </c>
      <c r="F49">
        <v>477.68835449218801</v>
      </c>
      <c r="G49">
        <v>474.39099121093801</v>
      </c>
      <c r="I49" s="19">
        <f t="shared" si="0"/>
        <v>192.09466552734301</v>
      </c>
      <c r="J49" s="19">
        <f t="shared" si="0"/>
        <v>63.567382812499943</v>
      </c>
      <c r="K49" s="19">
        <f t="shared" si="1"/>
        <v>147.59749755859306</v>
      </c>
      <c r="L49" s="20">
        <f t="shared" si="2"/>
        <v>2.3219061573440989</v>
      </c>
      <c r="M49" s="20">
        <f t="shared" si="5"/>
        <v>2.4584645329050421</v>
      </c>
      <c r="P49" s="18">
        <f t="shared" si="4"/>
        <v>-1.1395403844070329</v>
      </c>
    </row>
    <row r="50" spans="1:22" x14ac:dyDescent="0.15">
      <c r="A50" s="18">
        <v>24.5</v>
      </c>
      <c r="B50" s="18">
        <v>48</v>
      </c>
      <c r="D50">
        <v>658.18200683593795</v>
      </c>
      <c r="E50">
        <v>533.15075683593795</v>
      </c>
      <c r="F50">
        <v>476.83474731445301</v>
      </c>
      <c r="G50">
        <v>474.13906860351602</v>
      </c>
      <c r="I50" s="19">
        <f t="shared" si="0"/>
        <v>181.34725952148494</v>
      </c>
      <c r="J50" s="19">
        <f t="shared" si="0"/>
        <v>59.011688232421932</v>
      </c>
      <c r="K50" s="19">
        <f t="shared" si="1"/>
        <v>140.0390777587896</v>
      </c>
      <c r="L50" s="20">
        <f t="shared" si="2"/>
        <v>2.3730735715818749</v>
      </c>
      <c r="M50" s="20">
        <f t="shared" si="5"/>
        <v>2.5124769133003375</v>
      </c>
      <c r="P50" s="18">
        <f t="shared" si="4"/>
        <v>1.0324204795154219</v>
      </c>
    </row>
    <row r="51" spans="1:22" x14ac:dyDescent="0.15">
      <c r="A51" s="18">
        <v>25</v>
      </c>
      <c r="B51" s="18">
        <v>49</v>
      </c>
      <c r="D51">
        <v>667.103271484375</v>
      </c>
      <c r="E51">
        <v>535.86090087890602</v>
      </c>
      <c r="F51">
        <v>477.21725463867199</v>
      </c>
      <c r="G51">
        <v>473.94567871093801</v>
      </c>
      <c r="I51" s="19">
        <f t="shared" si="0"/>
        <v>189.88601684570301</v>
      </c>
      <c r="J51" s="19">
        <f t="shared" si="0"/>
        <v>61.915222167968011</v>
      </c>
      <c r="K51" s="19">
        <f t="shared" si="1"/>
        <v>146.54536132812541</v>
      </c>
      <c r="L51" s="20">
        <f t="shared" si="2"/>
        <v>2.3668712829708785</v>
      </c>
      <c r="M51" s="20">
        <f t="shared" si="5"/>
        <v>2.5091195908468609</v>
      </c>
      <c r="P51" s="18">
        <f t="shared" si="4"/>
        <v>0.89741489518175099</v>
      </c>
    </row>
    <row r="52" spans="1:22" x14ac:dyDescent="0.15">
      <c r="A52" s="18">
        <v>25.5</v>
      </c>
      <c r="B52" s="18">
        <v>50</v>
      </c>
      <c r="D52">
        <v>656.79132080078102</v>
      </c>
      <c r="E52">
        <v>532.13952636718795</v>
      </c>
      <c r="F52">
        <v>476.70108032226602</v>
      </c>
      <c r="G52">
        <v>473.41177368164102</v>
      </c>
      <c r="I52" s="19">
        <f t="shared" si="0"/>
        <v>180.090240478515</v>
      </c>
      <c r="J52" s="19">
        <f t="shared" si="0"/>
        <v>58.727752685546932</v>
      </c>
      <c r="K52" s="19">
        <f t="shared" si="1"/>
        <v>138.98081359863215</v>
      </c>
      <c r="L52" s="20">
        <f t="shared" si="2"/>
        <v>2.3665270207561635</v>
      </c>
      <c r="M52" s="20">
        <f t="shared" si="5"/>
        <v>2.5116202947896658</v>
      </c>
      <c r="P52" s="18">
        <f t="shared" si="4"/>
        <v>0.99797389769706812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667.87255859375</v>
      </c>
      <c r="E53">
        <v>536.49523925781295</v>
      </c>
      <c r="F53">
        <v>476.8046875</v>
      </c>
      <c r="G53">
        <v>473.48110961914102</v>
      </c>
      <c r="I53" s="19">
        <f t="shared" si="0"/>
        <v>191.06787109375</v>
      </c>
      <c r="J53" s="19">
        <f t="shared" si="0"/>
        <v>63.014129638671932</v>
      </c>
      <c r="K53" s="19">
        <f t="shared" si="1"/>
        <v>146.95798034667965</v>
      </c>
      <c r="L53" s="20">
        <f t="shared" si="2"/>
        <v>2.3321433016586672</v>
      </c>
      <c r="M53" s="20">
        <f t="shared" si="5"/>
        <v>2.4800815418496889</v>
      </c>
      <c r="P53" s="18">
        <f t="shared" si="4"/>
        <v>-0.27027120798458376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664.25531005859398</v>
      </c>
      <c r="E54">
        <v>535.66223144531295</v>
      </c>
      <c r="F54">
        <v>476.44952392578102</v>
      </c>
      <c r="G54">
        <v>473.52426147460898</v>
      </c>
      <c r="I54" s="19">
        <f t="shared" si="0"/>
        <v>187.80578613281295</v>
      </c>
      <c r="J54" s="19">
        <f t="shared" si="0"/>
        <v>62.137969970703978</v>
      </c>
      <c r="K54" s="19">
        <f t="shared" si="1"/>
        <v>144.30920715332019</v>
      </c>
      <c r="L54" s="20">
        <f t="shared" si="2"/>
        <v>2.322399769760056</v>
      </c>
      <c r="M54" s="20">
        <f t="shared" si="5"/>
        <v>2.4731829761085975</v>
      </c>
      <c r="P54" s="18">
        <f t="shared" si="4"/>
        <v>-0.54767825239160572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663.73596191406295</v>
      </c>
      <c r="E55">
        <v>535.1728515625</v>
      </c>
      <c r="F55">
        <v>477.47225952148398</v>
      </c>
      <c r="G55">
        <v>474.20223999023398</v>
      </c>
      <c r="I55" s="19">
        <f t="shared" si="0"/>
        <v>186.26370239257898</v>
      </c>
      <c r="J55" s="19">
        <f t="shared" si="0"/>
        <v>60.970611572266023</v>
      </c>
      <c r="K55" s="19">
        <f t="shared" si="1"/>
        <v>143.58427429199276</v>
      </c>
      <c r="L55" s="20">
        <f t="shared" si="2"/>
        <v>2.3549751362065323</v>
      </c>
      <c r="M55" s="20">
        <f t="shared" si="5"/>
        <v>2.5086033087125932</v>
      </c>
      <c r="P55" s="18">
        <f t="shared" si="4"/>
        <v>0.87665401439543689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662.35400390625</v>
      </c>
      <c r="E56">
        <v>534.71179199218795</v>
      </c>
      <c r="F56">
        <v>476.92642211914102</v>
      </c>
      <c r="G56">
        <v>473.73843383789102</v>
      </c>
      <c r="I56" s="19">
        <f t="shared" si="0"/>
        <v>185.42758178710898</v>
      </c>
      <c r="J56" s="19">
        <f t="shared" si="0"/>
        <v>60.973358154296932</v>
      </c>
      <c r="K56" s="19">
        <f t="shared" si="1"/>
        <v>142.74623107910114</v>
      </c>
      <c r="L56" s="20">
        <f t="shared" si="2"/>
        <v>2.3411246386966713</v>
      </c>
      <c r="M56" s="20">
        <f t="shared" si="5"/>
        <v>2.497597777360252</v>
      </c>
      <c r="P56" s="18">
        <f t="shared" si="4"/>
        <v>0.43409652648219116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663.35778808593795</v>
      </c>
      <c r="E57">
        <v>534.79089355468795</v>
      </c>
      <c r="F57">
        <v>476.17874145507801</v>
      </c>
      <c r="G57">
        <v>473.19952392578102</v>
      </c>
      <c r="I57" s="19">
        <f t="shared" si="0"/>
        <v>187.17904663085994</v>
      </c>
      <c r="J57" s="19">
        <f t="shared" si="0"/>
        <v>61.591369628906932</v>
      </c>
      <c r="K57" s="19">
        <f t="shared" si="1"/>
        <v>144.06508789062508</v>
      </c>
      <c r="L57" s="20">
        <f t="shared" si="2"/>
        <v>2.3390466677170694</v>
      </c>
      <c r="M57" s="20">
        <f t="shared" si="5"/>
        <v>2.4983647725381699</v>
      </c>
      <c r="P57" s="18">
        <f t="shared" si="4"/>
        <v>0.4649391499152441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659.24737548828102</v>
      </c>
      <c r="E58">
        <v>533.26239013671898</v>
      </c>
      <c r="F58">
        <v>475.74923706054699</v>
      </c>
      <c r="G58">
        <v>473.08743286132801</v>
      </c>
      <c r="I58" s="19">
        <f t="shared" si="0"/>
        <v>183.49813842773403</v>
      </c>
      <c r="J58" s="19">
        <f t="shared" si="0"/>
        <v>60.174957275390966</v>
      </c>
      <c r="K58" s="19">
        <f t="shared" si="1"/>
        <v>141.37566833496035</v>
      </c>
      <c r="L58" s="20">
        <f t="shared" si="2"/>
        <v>2.3494103649788061</v>
      </c>
      <c r="M58" s="20">
        <f t="shared" si="5"/>
        <v>2.511573435957426</v>
      </c>
      <c r="P58" s="18">
        <f t="shared" si="4"/>
        <v>0.99608959730132529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661.06787109375</v>
      </c>
      <c r="E59">
        <v>535.16949462890602</v>
      </c>
      <c r="F59">
        <v>477.51156616210898</v>
      </c>
      <c r="G59">
        <v>474.45031738281301</v>
      </c>
      <c r="I59" s="19">
        <f t="shared" si="0"/>
        <v>183.55630493164102</v>
      </c>
      <c r="J59" s="19">
        <f t="shared" si="0"/>
        <v>60.719177246093011</v>
      </c>
      <c r="K59" s="19">
        <f t="shared" si="1"/>
        <v>141.05288085937593</v>
      </c>
      <c r="L59" s="20">
        <f t="shared" si="2"/>
        <v>2.3230367613133627</v>
      </c>
      <c r="M59" s="20">
        <f t="shared" si="5"/>
        <v>2.4880447984495024</v>
      </c>
      <c r="P59" s="18">
        <f t="shared" si="4"/>
        <v>4.9949481375623585E-2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658.8330078125</v>
      </c>
      <c r="E60">
        <v>533.78839111328102</v>
      </c>
      <c r="F60">
        <v>476.71841430664102</v>
      </c>
      <c r="G60">
        <v>473.97341918945301</v>
      </c>
      <c r="I60" s="19">
        <f t="shared" si="0"/>
        <v>182.11459350585898</v>
      </c>
      <c r="J60" s="19">
        <f t="shared" si="0"/>
        <v>59.814971923828011</v>
      </c>
      <c r="K60" s="19">
        <f t="shared" si="1"/>
        <v>140.24411315917936</v>
      </c>
      <c r="L60" s="20">
        <f t="shared" si="2"/>
        <v>2.344632265944631</v>
      </c>
      <c r="M60" s="20">
        <f t="shared" si="5"/>
        <v>2.5124852692382902</v>
      </c>
      <c r="P60" s="18">
        <f t="shared" si="4"/>
        <v>1.0327564908165672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668.55187988281295</v>
      </c>
      <c r="E61">
        <v>536.31988525390602</v>
      </c>
      <c r="F61">
        <v>476.31317138671898</v>
      </c>
      <c r="G61">
        <v>473.22766113281301</v>
      </c>
      <c r="I61" s="19">
        <f t="shared" si="0"/>
        <v>192.23870849609398</v>
      </c>
      <c r="J61" s="19">
        <f t="shared" si="0"/>
        <v>63.092224121093011</v>
      </c>
      <c r="K61" s="19">
        <f t="shared" si="1"/>
        <v>148.07415161132889</v>
      </c>
      <c r="L61" s="20">
        <f t="shared" si="2"/>
        <v>2.3469477209605087</v>
      </c>
      <c r="M61" s="20">
        <f t="shared" si="5"/>
        <v>2.5176456904116877</v>
      </c>
      <c r="P61" s="18">
        <f t="shared" si="4"/>
        <v>1.2402687824050438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676.232421875</v>
      </c>
      <c r="E62">
        <v>538.93377685546898</v>
      </c>
      <c r="F62">
        <v>476.33206176757801</v>
      </c>
      <c r="G62">
        <v>473.26232910156301</v>
      </c>
      <c r="I62" s="19">
        <f t="shared" si="0"/>
        <v>199.90036010742199</v>
      </c>
      <c r="J62" s="19">
        <f t="shared" si="0"/>
        <v>65.671447753905966</v>
      </c>
      <c r="K62" s="19">
        <f t="shared" si="1"/>
        <v>153.93034667968783</v>
      </c>
      <c r="L62" s="20">
        <f t="shared" si="2"/>
        <v>2.3439462954512442</v>
      </c>
      <c r="M62" s="20">
        <f t="shared" si="5"/>
        <v>2.5174892310599426</v>
      </c>
      <c r="P62" s="18">
        <f t="shared" si="4"/>
        <v>1.2339771954337224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675.00665283203102</v>
      </c>
      <c r="E63">
        <v>539.70428466796898</v>
      </c>
      <c r="F63">
        <v>475.70031738281301</v>
      </c>
      <c r="G63">
        <v>472.71493530273398</v>
      </c>
      <c r="I63" s="19">
        <f t="shared" si="0"/>
        <v>199.30633544921801</v>
      </c>
      <c r="J63" s="19">
        <f t="shared" si="0"/>
        <v>66.989349365235</v>
      </c>
      <c r="K63" s="19">
        <f t="shared" si="1"/>
        <v>152.41379089355351</v>
      </c>
      <c r="L63" s="20">
        <f t="shared" si="2"/>
        <v>2.2751943754905408</v>
      </c>
      <c r="M63" s="20">
        <f t="shared" si="5"/>
        <v>2.451582277256759</v>
      </c>
      <c r="P63" s="18">
        <f t="shared" si="4"/>
        <v>-1.4162915628254167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675.00872802734398</v>
      </c>
      <c r="E64">
        <v>539.64849853515602</v>
      </c>
      <c r="F64">
        <v>476.66680908203102</v>
      </c>
      <c r="G64">
        <v>473.46881103515602</v>
      </c>
      <c r="I64" s="19">
        <f t="shared" si="0"/>
        <v>198.34191894531295</v>
      </c>
      <c r="J64" s="19">
        <f t="shared" si="0"/>
        <v>66.1796875</v>
      </c>
      <c r="K64" s="19">
        <f t="shared" si="1"/>
        <v>152.01613769531295</v>
      </c>
      <c r="L64" s="20">
        <f t="shared" si="2"/>
        <v>2.2970210866485723</v>
      </c>
      <c r="M64" s="20">
        <f t="shared" si="5"/>
        <v>2.4762539545723103</v>
      </c>
      <c r="P64" s="18">
        <f t="shared" si="4"/>
        <v>-0.42418721222048994</v>
      </c>
      <c r="R64" s="29"/>
      <c r="S64" s="29"/>
      <c r="T64" s="29"/>
      <c r="U64" s="18">
        <v>12.5</v>
      </c>
      <c r="V64" s="20">
        <f t="shared" ref="V64:V83" si="6">L26</f>
        <v>2.424013249199684</v>
      </c>
    </row>
    <row r="65" spans="1:22" x14ac:dyDescent="0.15">
      <c r="A65" s="18">
        <v>32</v>
      </c>
      <c r="B65" s="18">
        <v>63</v>
      </c>
      <c r="D65">
        <v>668.35192871093795</v>
      </c>
      <c r="E65">
        <v>536.89794921875</v>
      </c>
      <c r="F65">
        <v>476.53622436523398</v>
      </c>
      <c r="G65">
        <v>473.63790893554699</v>
      </c>
      <c r="I65" s="19">
        <f t="shared" si="0"/>
        <v>191.81570434570398</v>
      </c>
      <c r="J65" s="19">
        <f t="shared" si="0"/>
        <v>63.260040283203011</v>
      </c>
      <c r="K65" s="19">
        <f t="shared" si="1"/>
        <v>147.53367614746188</v>
      </c>
      <c r="L65" s="20">
        <f t="shared" si="2"/>
        <v>2.3321780303487327</v>
      </c>
      <c r="M65" s="20">
        <f t="shared" si="5"/>
        <v>2.5142558644299902</v>
      </c>
      <c r="P65" s="18">
        <f t="shared" si="4"/>
        <v>1.1039561571537424</v>
      </c>
      <c r="R65" s="29"/>
      <c r="S65" s="29"/>
      <c r="T65" s="29"/>
      <c r="U65" s="18">
        <v>13</v>
      </c>
      <c r="V65" s="20">
        <f t="shared" si="6"/>
        <v>2.4633124650829346</v>
      </c>
    </row>
    <row r="66" spans="1:22" x14ac:dyDescent="0.15">
      <c r="A66" s="18">
        <v>32.5</v>
      </c>
      <c r="B66" s="18">
        <v>64</v>
      </c>
      <c r="D66">
        <v>662.79382324218795</v>
      </c>
      <c r="E66">
        <v>536.355712890625</v>
      </c>
      <c r="F66">
        <v>477.12826538085898</v>
      </c>
      <c r="G66">
        <v>473.91409301757801</v>
      </c>
      <c r="I66" s="19">
        <f t="shared" ref="I66:J129" si="7">D66-F66</f>
        <v>185.66555786132898</v>
      </c>
      <c r="J66" s="19">
        <f t="shared" si="7"/>
        <v>62.441619873046989</v>
      </c>
      <c r="K66" s="19">
        <f t="shared" ref="K66:K129" si="8">I66-0.7*J66</f>
        <v>141.9564239501961</v>
      </c>
      <c r="L66" s="20">
        <f t="shared" ref="L66:L129" si="9">K66/J66</f>
        <v>2.273426349905951</v>
      </c>
      <c r="M66" s="20">
        <f t="shared" si="5"/>
        <v>2.4583491501447283</v>
      </c>
      <c r="P66" s="18">
        <f t="shared" si="4"/>
        <v>-1.1441801880583202</v>
      </c>
      <c r="R66" s="29"/>
      <c r="S66" s="29"/>
      <c r="T66" s="29"/>
      <c r="U66" s="18">
        <v>13.5</v>
      </c>
      <c r="V66" s="20">
        <f t="shared" si="6"/>
        <v>2.4135610091312558</v>
      </c>
    </row>
    <row r="67" spans="1:22" x14ac:dyDescent="0.15">
      <c r="A67" s="18">
        <v>33</v>
      </c>
      <c r="B67" s="18">
        <v>65</v>
      </c>
      <c r="D67">
        <v>662.62683105468795</v>
      </c>
      <c r="E67">
        <v>536.35321044921898</v>
      </c>
      <c r="F67">
        <v>477.11441040039102</v>
      </c>
      <c r="G67">
        <v>474.00540161132801</v>
      </c>
      <c r="I67" s="19">
        <f t="shared" si="7"/>
        <v>185.51242065429693</v>
      </c>
      <c r="J67" s="19">
        <f t="shared" si="7"/>
        <v>62.347808837890966</v>
      </c>
      <c r="K67" s="19">
        <f t="shared" si="8"/>
        <v>141.86895446777325</v>
      </c>
      <c r="L67" s="20">
        <f t="shared" si="9"/>
        <v>2.2754441112219883</v>
      </c>
      <c r="M67" s="20">
        <f t="shared" si="5"/>
        <v>2.463211877618285</v>
      </c>
      <c r="P67" s="18">
        <f t="shared" si="4"/>
        <v>-0.94863883833092522</v>
      </c>
      <c r="R67" s="29"/>
      <c r="S67" s="29"/>
      <c r="T67" s="29"/>
      <c r="U67" s="18">
        <v>14</v>
      </c>
      <c r="V67" s="20">
        <f t="shared" si="6"/>
        <v>2.4352547705717975</v>
      </c>
    </row>
    <row r="68" spans="1:22" x14ac:dyDescent="0.15">
      <c r="A68" s="18">
        <v>33.5</v>
      </c>
      <c r="B68" s="18">
        <v>66</v>
      </c>
      <c r="D68">
        <v>665.137451171875</v>
      </c>
      <c r="E68">
        <v>536.85296630859398</v>
      </c>
      <c r="F68">
        <v>477.364013671875</v>
      </c>
      <c r="G68">
        <v>474.39599609375</v>
      </c>
      <c r="I68" s="19">
        <f t="shared" si="7"/>
        <v>187.7734375</v>
      </c>
      <c r="J68" s="19">
        <f t="shared" si="7"/>
        <v>62.456970214843977</v>
      </c>
      <c r="K68" s="19">
        <f t="shared" si="8"/>
        <v>144.0535583496092</v>
      </c>
      <c r="L68" s="20">
        <f t="shared" si="9"/>
        <v>2.3064448668272477</v>
      </c>
      <c r="M68" s="20">
        <f t="shared" si="5"/>
        <v>2.4970575993810642</v>
      </c>
      <c r="P68" s="18">
        <f t="shared" si="4"/>
        <v>0.41237473933335356</v>
      </c>
      <c r="R68" s="29"/>
      <c r="S68" s="29"/>
      <c r="T68" s="29"/>
      <c r="U68" s="18">
        <v>14.5</v>
      </c>
      <c r="V68" s="20">
        <f t="shared" si="6"/>
        <v>2.4135610434038903</v>
      </c>
    </row>
    <row r="69" spans="1:22" x14ac:dyDescent="0.15">
      <c r="A69" s="18">
        <v>34</v>
      </c>
      <c r="B69" s="18">
        <v>67</v>
      </c>
      <c r="D69">
        <v>666.83093261718795</v>
      </c>
      <c r="E69">
        <v>537.56640625</v>
      </c>
      <c r="F69">
        <v>477.30584716796898</v>
      </c>
      <c r="G69">
        <v>474.33242797851602</v>
      </c>
      <c r="I69" s="19">
        <f t="shared" si="7"/>
        <v>189.52508544921898</v>
      </c>
      <c r="J69" s="19">
        <f t="shared" si="7"/>
        <v>63.233978271483977</v>
      </c>
      <c r="K69" s="19">
        <f t="shared" si="8"/>
        <v>145.26130065918019</v>
      </c>
      <c r="L69" s="20">
        <f t="shared" si="9"/>
        <v>2.2972032541670289</v>
      </c>
      <c r="M69" s="20">
        <f t="shared" si="5"/>
        <v>2.4906609528783648</v>
      </c>
      <c r="P69" s="18">
        <f t="shared" si="4"/>
        <v>0.1551510109486709</v>
      </c>
      <c r="U69" s="18">
        <v>15</v>
      </c>
      <c r="V69" s="20">
        <f t="shared" si="6"/>
        <v>2.3809390854621051</v>
      </c>
    </row>
    <row r="70" spans="1:22" x14ac:dyDescent="0.15">
      <c r="A70" s="18">
        <v>34.5</v>
      </c>
      <c r="B70" s="18">
        <v>68</v>
      </c>
      <c r="D70">
        <v>672.516845703125</v>
      </c>
      <c r="E70">
        <v>539.20617675781295</v>
      </c>
      <c r="F70">
        <v>477.04623413085898</v>
      </c>
      <c r="G70">
        <v>473.76501464843801</v>
      </c>
      <c r="I70" s="19">
        <f t="shared" si="7"/>
        <v>195.47061157226602</v>
      </c>
      <c r="J70" s="19">
        <f t="shared" si="7"/>
        <v>65.441162109374943</v>
      </c>
      <c r="K70" s="19">
        <f t="shared" si="8"/>
        <v>149.66179809570357</v>
      </c>
      <c r="L70" s="20">
        <f t="shared" si="9"/>
        <v>2.2869673042414291</v>
      </c>
      <c r="M70" s="20">
        <f t="shared" si="5"/>
        <v>2.4832699691102849</v>
      </c>
      <c r="P70" s="18">
        <f t="shared" ref="P70:P133" si="10">(M70-$O$2)/$O$2*100</f>
        <v>-0.14205728412498755</v>
      </c>
      <c r="U70" s="18">
        <v>15.5</v>
      </c>
      <c r="V70" s="20">
        <f t="shared" si="6"/>
        <v>2.4330687557467949</v>
      </c>
    </row>
    <row r="71" spans="1:22" x14ac:dyDescent="0.15">
      <c r="A71" s="18">
        <v>35</v>
      </c>
      <c r="B71" s="18">
        <v>69</v>
      </c>
      <c r="D71">
        <v>686.069580078125</v>
      </c>
      <c r="E71">
        <v>543.62805175781295</v>
      </c>
      <c r="F71">
        <v>476.98498535156301</v>
      </c>
      <c r="G71">
        <v>473.70031738281301</v>
      </c>
      <c r="I71" s="19">
        <f t="shared" si="7"/>
        <v>209.08459472656199</v>
      </c>
      <c r="J71" s="19">
        <f t="shared" si="7"/>
        <v>69.927734374999943</v>
      </c>
      <c r="K71" s="19">
        <f t="shared" si="8"/>
        <v>160.13518066406203</v>
      </c>
      <c r="L71" s="20">
        <f t="shared" si="9"/>
        <v>2.2900095662374613</v>
      </c>
      <c r="M71" s="20">
        <f t="shared" si="5"/>
        <v>2.4891571972638369</v>
      </c>
      <c r="P71" s="18">
        <f t="shared" si="10"/>
        <v>9.4681571909789458E-2</v>
      </c>
      <c r="U71" s="18">
        <v>16</v>
      </c>
      <c r="V71" s="20">
        <f t="shared" si="6"/>
        <v>2.3946521411957913</v>
      </c>
    </row>
    <row r="72" spans="1:22" x14ac:dyDescent="0.15">
      <c r="A72" s="18">
        <v>35.5</v>
      </c>
      <c r="B72" s="18">
        <v>70</v>
      </c>
      <c r="D72">
        <v>682.33233642578102</v>
      </c>
      <c r="E72">
        <v>542.61724853515602</v>
      </c>
      <c r="F72">
        <v>477.34283447265602</v>
      </c>
      <c r="G72">
        <v>474.04043579101602</v>
      </c>
      <c r="I72" s="19">
        <f t="shared" si="7"/>
        <v>204.989501953125</v>
      </c>
      <c r="J72" s="19">
        <f t="shared" si="7"/>
        <v>68.57681274414</v>
      </c>
      <c r="K72" s="19">
        <f t="shared" si="8"/>
        <v>156.98573303222702</v>
      </c>
      <c r="L72" s="20">
        <f t="shared" si="9"/>
        <v>2.2891955276186513</v>
      </c>
      <c r="M72" s="20">
        <f t="shared" si="5"/>
        <v>2.4911881248025463</v>
      </c>
      <c r="P72" s="18">
        <f t="shared" si="10"/>
        <v>0.17634979499597886</v>
      </c>
      <c r="U72" s="18">
        <v>16.5</v>
      </c>
      <c r="V72" s="20">
        <f t="shared" si="6"/>
        <v>2.3937481090824502</v>
      </c>
    </row>
    <row r="73" spans="1:22" x14ac:dyDescent="0.15">
      <c r="A73" s="18">
        <v>36</v>
      </c>
      <c r="B73" s="18">
        <v>71</v>
      </c>
      <c r="D73">
        <v>685.35107421875</v>
      </c>
      <c r="E73">
        <v>543.98376464843795</v>
      </c>
      <c r="F73">
        <v>477.24615478515602</v>
      </c>
      <c r="G73">
        <v>474.49652099609398</v>
      </c>
      <c r="I73" s="19">
        <f t="shared" si="7"/>
        <v>208.10491943359398</v>
      </c>
      <c r="J73" s="19">
        <f t="shared" si="7"/>
        <v>69.487243652343977</v>
      </c>
      <c r="K73" s="19">
        <f t="shared" si="8"/>
        <v>159.46384887695319</v>
      </c>
      <c r="L73" s="20">
        <f t="shared" si="9"/>
        <v>2.2948650787585829</v>
      </c>
      <c r="M73" s="20">
        <f t="shared" si="5"/>
        <v>2.4997026420999977</v>
      </c>
      <c r="P73" s="18">
        <f t="shared" si="10"/>
        <v>0.51873793286198056</v>
      </c>
      <c r="U73" s="18">
        <v>17</v>
      </c>
      <c r="V73" s="20">
        <f t="shared" si="6"/>
        <v>2.3766328121959153</v>
      </c>
    </row>
    <row r="74" spans="1:22" x14ac:dyDescent="0.15">
      <c r="A74" s="18">
        <v>36.5</v>
      </c>
      <c r="B74" s="18">
        <v>72</v>
      </c>
      <c r="D74">
        <v>685.31988525390602</v>
      </c>
      <c r="E74">
        <v>542.80755615234398</v>
      </c>
      <c r="F74">
        <v>477.06008911132801</v>
      </c>
      <c r="G74">
        <v>473.80816650390602</v>
      </c>
      <c r="I74" s="19">
        <f t="shared" si="7"/>
        <v>208.25979614257801</v>
      </c>
      <c r="J74" s="19">
        <f t="shared" si="7"/>
        <v>68.999389648437955</v>
      </c>
      <c r="K74" s="19">
        <f t="shared" si="8"/>
        <v>159.96022338867144</v>
      </c>
      <c r="L74" s="20">
        <f t="shared" si="9"/>
        <v>2.3182846138740114</v>
      </c>
      <c r="M74" s="20">
        <f t="shared" si="5"/>
        <v>2.5259671433729456</v>
      </c>
      <c r="P74" s="18">
        <f t="shared" si="10"/>
        <v>1.5748933634834581</v>
      </c>
      <c r="U74" s="18">
        <v>17.5</v>
      </c>
      <c r="V74" s="20">
        <f t="shared" si="6"/>
        <v>2.3681995909664404</v>
      </c>
    </row>
    <row r="75" spans="1:22" x14ac:dyDescent="0.15">
      <c r="A75" s="18">
        <v>37</v>
      </c>
      <c r="B75" s="18">
        <v>73</v>
      </c>
      <c r="D75">
        <v>683.1162109375</v>
      </c>
      <c r="E75">
        <v>543.17907714843795</v>
      </c>
      <c r="F75">
        <v>477.47689819335898</v>
      </c>
      <c r="G75">
        <v>473.9853515625</v>
      </c>
      <c r="I75" s="19">
        <f t="shared" si="7"/>
        <v>205.63931274414102</v>
      </c>
      <c r="J75" s="19">
        <f t="shared" si="7"/>
        <v>69.193725585937955</v>
      </c>
      <c r="K75" s="19">
        <f t="shared" si="8"/>
        <v>157.20370483398446</v>
      </c>
      <c r="L75" s="20">
        <f t="shared" si="9"/>
        <v>2.2719358367073172</v>
      </c>
      <c r="M75" s="20">
        <f t="shared" si="5"/>
        <v>2.4824633323637713</v>
      </c>
      <c r="P75" s="18">
        <f t="shared" si="10"/>
        <v>-0.17449398534065697</v>
      </c>
      <c r="U75" s="18">
        <v>18</v>
      </c>
      <c r="V75" s="20">
        <f t="shared" si="6"/>
        <v>2.4042625211501445</v>
      </c>
    </row>
    <row r="76" spans="1:22" x14ac:dyDescent="0.15">
      <c r="A76" s="18">
        <v>37.5</v>
      </c>
      <c r="B76" s="18">
        <v>74</v>
      </c>
      <c r="D76">
        <v>683.14660644531295</v>
      </c>
      <c r="E76">
        <v>543.19073486328102</v>
      </c>
      <c r="F76">
        <v>477.96765136718801</v>
      </c>
      <c r="G76">
        <v>474.51077270507801</v>
      </c>
      <c r="I76" s="19">
        <f t="shared" si="7"/>
        <v>205.17895507812494</v>
      </c>
      <c r="J76" s="19">
        <f t="shared" si="7"/>
        <v>68.679962158203011</v>
      </c>
      <c r="K76" s="19">
        <f t="shared" si="8"/>
        <v>157.10298156738284</v>
      </c>
      <c r="L76" s="20">
        <f t="shared" si="9"/>
        <v>2.287464591280628</v>
      </c>
      <c r="M76" s="20">
        <f t="shared" si="5"/>
        <v>2.5008370530946014</v>
      </c>
      <c r="P76" s="18">
        <f t="shared" si="10"/>
        <v>0.56435518331178824</v>
      </c>
      <c r="U76" s="18">
        <v>18.5</v>
      </c>
      <c r="V76" s="20">
        <f t="shared" si="6"/>
        <v>2.4438081558733744</v>
      </c>
    </row>
    <row r="77" spans="1:22" x14ac:dyDescent="0.15">
      <c r="A77" s="18">
        <v>38</v>
      </c>
      <c r="B77" s="18">
        <v>75</v>
      </c>
      <c r="D77">
        <v>685.68719482421898</v>
      </c>
      <c r="E77">
        <v>543.64099121093795</v>
      </c>
      <c r="F77">
        <v>476.81973266601602</v>
      </c>
      <c r="G77">
        <v>474.1259765625</v>
      </c>
      <c r="I77" s="19">
        <f t="shared" si="7"/>
        <v>208.86746215820295</v>
      </c>
      <c r="J77" s="19">
        <f t="shared" si="7"/>
        <v>69.515014648437955</v>
      </c>
      <c r="K77" s="19">
        <f t="shared" si="8"/>
        <v>160.20695190429637</v>
      </c>
      <c r="L77" s="20">
        <f t="shared" si="9"/>
        <v>2.3046381089685397</v>
      </c>
      <c r="M77" s="20">
        <f t="shared" si="5"/>
        <v>2.5208555369400329</v>
      </c>
      <c r="P77" s="18">
        <f t="shared" si="10"/>
        <v>1.3693440238171111</v>
      </c>
      <c r="U77" s="18">
        <v>19</v>
      </c>
      <c r="V77" s="20">
        <f t="shared" si="6"/>
        <v>2.4329658986158114</v>
      </c>
    </row>
    <row r="78" spans="1:22" x14ac:dyDescent="0.15">
      <c r="A78" s="18">
        <v>38.5</v>
      </c>
      <c r="B78" s="18">
        <v>76</v>
      </c>
      <c r="D78">
        <v>680.20697021484398</v>
      </c>
      <c r="E78">
        <v>541.94671630859398</v>
      </c>
      <c r="F78">
        <v>476.28506469726602</v>
      </c>
      <c r="G78">
        <v>473.68835449218801</v>
      </c>
      <c r="I78" s="19">
        <f t="shared" si="7"/>
        <v>203.92190551757795</v>
      </c>
      <c r="J78" s="19">
        <f t="shared" si="7"/>
        <v>68.258361816405966</v>
      </c>
      <c r="K78" s="19">
        <f t="shared" si="8"/>
        <v>156.14105224609378</v>
      </c>
      <c r="L78" s="20">
        <f t="shared" si="9"/>
        <v>2.2875007265200016</v>
      </c>
      <c r="M78" s="20">
        <f t="shared" si="5"/>
        <v>2.5065631206490147</v>
      </c>
      <c r="P78" s="18">
        <f t="shared" si="10"/>
        <v>0.79461340450740703</v>
      </c>
      <c r="U78" s="18">
        <v>19.5</v>
      </c>
      <c r="V78" s="20">
        <f t="shared" si="6"/>
        <v>2.3970198811713455</v>
      </c>
    </row>
    <row r="79" spans="1:22" x14ac:dyDescent="0.15">
      <c r="A79" s="18">
        <v>39</v>
      </c>
      <c r="B79" s="18">
        <v>77</v>
      </c>
      <c r="D79">
        <v>666.82464599609398</v>
      </c>
      <c r="E79">
        <v>536.862548828125</v>
      </c>
      <c r="F79">
        <v>475.41448974609398</v>
      </c>
      <c r="G79">
        <v>472.63482666015602</v>
      </c>
      <c r="I79" s="19">
        <f t="shared" si="7"/>
        <v>191.41015625</v>
      </c>
      <c r="J79" s="19">
        <f t="shared" si="7"/>
        <v>64.227722167968977</v>
      </c>
      <c r="K79" s="19">
        <f t="shared" si="8"/>
        <v>146.45075073242171</v>
      </c>
      <c r="L79" s="20">
        <f t="shared" si="9"/>
        <v>2.2801797384223317</v>
      </c>
      <c r="M79" s="20">
        <f t="shared" si="5"/>
        <v>2.5020870987088641</v>
      </c>
      <c r="P79" s="18">
        <f t="shared" si="10"/>
        <v>0.61462236525093417</v>
      </c>
      <c r="U79" s="18">
        <v>20</v>
      </c>
      <c r="V79" s="20">
        <f t="shared" si="6"/>
        <v>2.3712943881725375</v>
      </c>
    </row>
    <row r="80" spans="1:22" x14ac:dyDescent="0.15">
      <c r="A80" s="18">
        <v>39.5</v>
      </c>
      <c r="B80" s="18">
        <v>78</v>
      </c>
      <c r="D80">
        <v>676.36944580078102</v>
      </c>
      <c r="E80">
        <v>540.37652587890602</v>
      </c>
      <c r="F80">
        <v>476.00039672851602</v>
      </c>
      <c r="G80">
        <v>472.89367675781301</v>
      </c>
      <c r="I80" s="19">
        <f t="shared" si="7"/>
        <v>200.369049072265</v>
      </c>
      <c r="J80" s="19">
        <f t="shared" si="7"/>
        <v>67.482849121093011</v>
      </c>
      <c r="K80" s="19">
        <f t="shared" si="8"/>
        <v>153.1310546874999</v>
      </c>
      <c r="L80" s="20">
        <f t="shared" si="9"/>
        <v>2.2691847881632485</v>
      </c>
      <c r="M80" s="20">
        <f t="shared" si="5"/>
        <v>2.4939371146073008</v>
      </c>
      <c r="P80" s="18">
        <f t="shared" si="10"/>
        <v>0.28689293765237667</v>
      </c>
      <c r="U80" s="18">
        <v>20.5</v>
      </c>
      <c r="V80" s="20">
        <f t="shared" si="6"/>
        <v>2.3375191255962324</v>
      </c>
    </row>
    <row r="81" spans="1:22" x14ac:dyDescent="0.15">
      <c r="A81" s="18">
        <v>40</v>
      </c>
      <c r="B81" s="18">
        <v>79</v>
      </c>
      <c r="D81">
        <v>675.08245849609398</v>
      </c>
      <c r="E81">
        <v>540.57269287109398</v>
      </c>
      <c r="F81">
        <v>477.121337890625</v>
      </c>
      <c r="G81">
        <v>473.997314453125</v>
      </c>
      <c r="I81" s="19">
        <f t="shared" si="7"/>
        <v>197.96112060546898</v>
      </c>
      <c r="J81" s="19">
        <f t="shared" si="7"/>
        <v>66.575378417968977</v>
      </c>
      <c r="K81" s="19">
        <f t="shared" si="8"/>
        <v>151.3583557128907</v>
      </c>
      <c r="L81" s="20">
        <f t="shared" si="9"/>
        <v>2.2734884774164263</v>
      </c>
      <c r="M81" s="20">
        <f t="shared" si="5"/>
        <v>2.501085770017998</v>
      </c>
      <c r="P81" s="18">
        <f t="shared" si="10"/>
        <v>0.5743566574156741</v>
      </c>
      <c r="U81" s="18">
        <v>21</v>
      </c>
      <c r="V81" s="20">
        <f t="shared" si="6"/>
        <v>2.3496157595430756</v>
      </c>
    </row>
    <row r="82" spans="1:22" x14ac:dyDescent="0.15">
      <c r="A82" s="18">
        <v>40.5</v>
      </c>
      <c r="B82" s="18">
        <v>80</v>
      </c>
      <c r="D82">
        <v>670.20324707031295</v>
      </c>
      <c r="E82">
        <v>539.273193359375</v>
      </c>
      <c r="F82">
        <v>477.141357421875</v>
      </c>
      <c r="G82">
        <v>474.01773071289102</v>
      </c>
      <c r="I82" s="19">
        <f t="shared" si="7"/>
        <v>193.06188964843795</v>
      </c>
      <c r="J82" s="19">
        <f t="shared" si="7"/>
        <v>65.255462646483977</v>
      </c>
      <c r="K82" s="19">
        <f t="shared" si="8"/>
        <v>147.38306579589917</v>
      </c>
      <c r="L82" s="20">
        <f t="shared" si="9"/>
        <v>2.25855522003322</v>
      </c>
      <c r="M82" s="20">
        <f t="shared" si="5"/>
        <v>2.4889974787923115</v>
      </c>
      <c r="P82" s="18">
        <f t="shared" si="10"/>
        <v>8.8258928307344039E-2</v>
      </c>
      <c r="U82" s="18">
        <v>21.5</v>
      </c>
      <c r="V82" s="20">
        <f t="shared" si="6"/>
        <v>2.3216271995566791</v>
      </c>
    </row>
    <row r="83" spans="1:22" x14ac:dyDescent="0.15">
      <c r="A83" s="18">
        <v>41</v>
      </c>
      <c r="B83" s="18">
        <v>81</v>
      </c>
      <c r="D83">
        <v>676.77258300781295</v>
      </c>
      <c r="E83">
        <v>540.9462890625</v>
      </c>
      <c r="F83">
        <v>476.97265625</v>
      </c>
      <c r="G83">
        <v>473.90832519531301</v>
      </c>
      <c r="I83" s="19">
        <f t="shared" si="7"/>
        <v>199.79992675781295</v>
      </c>
      <c r="J83" s="19">
        <f t="shared" si="7"/>
        <v>67.037963867186988</v>
      </c>
      <c r="K83" s="19">
        <f t="shared" si="8"/>
        <v>152.87335205078207</v>
      </c>
      <c r="L83" s="20">
        <f t="shared" si="9"/>
        <v>2.2803996904447876</v>
      </c>
      <c r="M83" s="20">
        <f t="shared" si="5"/>
        <v>2.513686915361399</v>
      </c>
      <c r="P83" s="18">
        <f t="shared" si="10"/>
        <v>1.0810774189551795</v>
      </c>
      <c r="U83" s="18">
        <v>22</v>
      </c>
      <c r="V83" s="20">
        <f t="shared" si="6"/>
        <v>2.318801783804846</v>
      </c>
    </row>
    <row r="84" spans="1:22" x14ac:dyDescent="0.15">
      <c r="A84" s="18">
        <v>41.5</v>
      </c>
      <c r="B84" s="18">
        <v>82</v>
      </c>
      <c r="D84">
        <v>675.65222167968795</v>
      </c>
      <c r="E84">
        <v>541.37902832031295</v>
      </c>
      <c r="F84">
        <v>477.205322265625</v>
      </c>
      <c r="G84">
        <v>473.91256713867199</v>
      </c>
      <c r="I84" s="19">
        <f t="shared" si="7"/>
        <v>198.44689941406295</v>
      </c>
      <c r="J84" s="19">
        <f t="shared" si="7"/>
        <v>67.466461181640966</v>
      </c>
      <c r="K84" s="19">
        <f t="shared" si="8"/>
        <v>151.22037658691428</v>
      </c>
      <c r="L84" s="20">
        <f t="shared" si="9"/>
        <v>2.2414155706163599</v>
      </c>
      <c r="M84" s="20">
        <f t="shared" si="5"/>
        <v>2.4775477616904906</v>
      </c>
      <c r="P84" s="18">
        <f t="shared" si="10"/>
        <v>-0.37216028051361366</v>
      </c>
      <c r="U84" s="18">
        <v>65</v>
      </c>
      <c r="V84" s="20">
        <f t="shared" ref="V84:V104" si="11">L131</f>
        <v>2.1326979189203583</v>
      </c>
    </row>
    <row r="85" spans="1:22" x14ac:dyDescent="0.15">
      <c r="A85" s="18">
        <v>42</v>
      </c>
      <c r="B85" s="18">
        <v>83</v>
      </c>
      <c r="D85">
        <v>672.71594238281295</v>
      </c>
      <c r="E85">
        <v>539.68927001953102</v>
      </c>
      <c r="F85">
        <v>476.33050537109398</v>
      </c>
      <c r="G85">
        <v>473.28659057617199</v>
      </c>
      <c r="I85" s="19">
        <f t="shared" si="7"/>
        <v>196.38543701171898</v>
      </c>
      <c r="J85" s="19">
        <f t="shared" si="7"/>
        <v>66.402679443359034</v>
      </c>
      <c r="K85" s="19">
        <f t="shared" si="8"/>
        <v>149.90356140136765</v>
      </c>
      <c r="L85" s="20">
        <f t="shared" si="9"/>
        <v>2.2574926593020122</v>
      </c>
      <c r="M85" s="20">
        <f t="shared" si="5"/>
        <v>2.4964698165336627</v>
      </c>
      <c r="P85" s="18">
        <f t="shared" si="10"/>
        <v>0.38873865198268237</v>
      </c>
      <c r="U85" s="18">
        <v>65.5</v>
      </c>
      <c r="V85" s="20">
        <f t="shared" si="11"/>
        <v>2.1311449329550216</v>
      </c>
    </row>
    <row r="86" spans="1:22" x14ac:dyDescent="0.15">
      <c r="A86" s="18">
        <v>42.5</v>
      </c>
      <c r="B86" s="18">
        <v>84</v>
      </c>
      <c r="D86">
        <v>672.73638916015602</v>
      </c>
      <c r="E86">
        <v>539.57684326171898</v>
      </c>
      <c r="F86">
        <v>476.54623413085898</v>
      </c>
      <c r="G86">
        <v>473.440673828125</v>
      </c>
      <c r="I86" s="19">
        <f t="shared" si="7"/>
        <v>196.19015502929705</v>
      </c>
      <c r="J86" s="19">
        <f t="shared" si="7"/>
        <v>66.136169433593977</v>
      </c>
      <c r="K86" s="19">
        <f t="shared" si="8"/>
        <v>149.89483642578125</v>
      </c>
      <c r="L86" s="20">
        <f t="shared" si="9"/>
        <v>2.2664577901852585</v>
      </c>
      <c r="M86" s="20">
        <f t="shared" si="5"/>
        <v>2.5082799135744285</v>
      </c>
      <c r="P86" s="18">
        <f t="shared" si="10"/>
        <v>0.86364955914765984</v>
      </c>
      <c r="U86" s="18">
        <v>66</v>
      </c>
      <c r="V86" s="20">
        <f t="shared" si="11"/>
        <v>2.1103266414802944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676.75134277343795</v>
      </c>
      <c r="E87">
        <v>540.88421630859398</v>
      </c>
      <c r="F87">
        <v>476.50576782226602</v>
      </c>
      <c r="G87">
        <v>473.51077270507801</v>
      </c>
      <c r="I87" s="19">
        <f t="shared" si="7"/>
        <v>200.24557495117193</v>
      </c>
      <c r="J87" s="19">
        <f t="shared" si="7"/>
        <v>67.373443603515966</v>
      </c>
      <c r="K87" s="19">
        <f t="shared" si="8"/>
        <v>153.08416442871075</v>
      </c>
      <c r="L87" s="20">
        <f t="shared" si="9"/>
        <v>2.272173667262599</v>
      </c>
      <c r="M87" s="20">
        <f t="shared" si="5"/>
        <v>2.5168407568092888</v>
      </c>
      <c r="P87" s="18">
        <f t="shared" si="10"/>
        <v>1.207900568494239</v>
      </c>
      <c r="U87" s="18">
        <v>66.5</v>
      </c>
      <c r="V87" s="20">
        <f t="shared" si="11"/>
        <v>2.1293826786047774</v>
      </c>
    </row>
    <row r="88" spans="1:22" x14ac:dyDescent="0.15">
      <c r="A88" s="18">
        <v>43.5</v>
      </c>
      <c r="B88" s="18">
        <v>86</v>
      </c>
      <c r="D88">
        <v>677.44189453125</v>
      </c>
      <c r="E88">
        <v>541.78967285156295</v>
      </c>
      <c r="F88">
        <v>475.79275512695301</v>
      </c>
      <c r="G88">
        <v>472.70568847656301</v>
      </c>
      <c r="I88" s="19">
        <f t="shared" si="7"/>
        <v>201.64913940429699</v>
      </c>
      <c r="J88" s="19">
        <f t="shared" si="7"/>
        <v>69.083984374999943</v>
      </c>
      <c r="K88" s="19">
        <f t="shared" si="8"/>
        <v>153.29035034179702</v>
      </c>
      <c r="L88" s="20">
        <f t="shared" si="9"/>
        <v>2.2188985150264382</v>
      </c>
      <c r="M88" s="20">
        <f t="shared" ref="M88:M151" si="12">L88+ABS($N$2)*A88</f>
        <v>2.4664105707306474</v>
      </c>
      <c r="P88" s="18">
        <f t="shared" si="10"/>
        <v>-0.82001210118466461</v>
      </c>
      <c r="U88" s="18">
        <v>67</v>
      </c>
      <c r="V88" s="20">
        <f t="shared" si="11"/>
        <v>2.1477604618984869</v>
      </c>
    </row>
    <row r="89" spans="1:22" x14ac:dyDescent="0.15">
      <c r="A89" s="18">
        <v>44</v>
      </c>
      <c r="B89" s="18">
        <v>87</v>
      </c>
      <c r="D89">
        <v>676.27947998046898</v>
      </c>
      <c r="E89">
        <v>541.233642578125</v>
      </c>
      <c r="F89">
        <v>475.57818603515602</v>
      </c>
      <c r="G89">
        <v>472.68142700195301</v>
      </c>
      <c r="I89" s="19">
        <f t="shared" si="7"/>
        <v>200.70129394531295</v>
      </c>
      <c r="J89" s="19">
        <f t="shared" si="7"/>
        <v>68.552215576171989</v>
      </c>
      <c r="K89" s="19">
        <f t="shared" si="8"/>
        <v>152.71474304199256</v>
      </c>
      <c r="L89" s="20">
        <f t="shared" si="9"/>
        <v>2.2277141848508624</v>
      </c>
      <c r="M89" s="20">
        <f t="shared" si="12"/>
        <v>2.4780712067125914</v>
      </c>
      <c r="P89" s="18">
        <f t="shared" si="10"/>
        <v>-0.35111136368940837</v>
      </c>
      <c r="U89" s="18">
        <v>67.5</v>
      </c>
      <c r="V89" s="20">
        <f t="shared" si="11"/>
        <v>2.0876286798178345</v>
      </c>
    </row>
    <row r="90" spans="1:22" x14ac:dyDescent="0.15">
      <c r="A90" s="18">
        <v>44.5</v>
      </c>
      <c r="B90" s="18">
        <v>88</v>
      </c>
      <c r="D90">
        <v>677.37982177734398</v>
      </c>
      <c r="E90">
        <v>541.27032470703102</v>
      </c>
      <c r="F90">
        <v>475.26193237304699</v>
      </c>
      <c r="G90">
        <v>472.44259643554699</v>
      </c>
      <c r="I90" s="19">
        <f t="shared" si="7"/>
        <v>202.11788940429699</v>
      </c>
      <c r="J90" s="19">
        <f t="shared" si="7"/>
        <v>68.827728271484034</v>
      </c>
      <c r="K90" s="19">
        <f t="shared" si="8"/>
        <v>153.93847961425817</v>
      </c>
      <c r="L90" s="20">
        <f t="shared" si="9"/>
        <v>2.2365765002015374</v>
      </c>
      <c r="M90" s="20">
        <f t="shared" si="12"/>
        <v>2.4897784882207863</v>
      </c>
      <c r="P90" s="18">
        <f t="shared" si="10"/>
        <v>0.11966509668183553</v>
      </c>
      <c r="U90" s="18">
        <v>68</v>
      </c>
      <c r="V90" s="20">
        <f t="shared" si="11"/>
        <v>2.0761038675096275</v>
      </c>
    </row>
    <row r="91" spans="1:22" x14ac:dyDescent="0.15">
      <c r="A91" s="18">
        <v>45</v>
      </c>
      <c r="B91" s="18">
        <v>89</v>
      </c>
      <c r="D91">
        <v>674.55145263671898</v>
      </c>
      <c r="E91">
        <v>539.568115234375</v>
      </c>
      <c r="F91">
        <v>475.24923706054699</v>
      </c>
      <c r="G91">
        <v>472.287353515625</v>
      </c>
      <c r="I91" s="19">
        <f t="shared" si="7"/>
        <v>199.30221557617199</v>
      </c>
      <c r="J91" s="19">
        <f t="shared" si="7"/>
        <v>67.28076171875</v>
      </c>
      <c r="K91" s="19">
        <f t="shared" si="8"/>
        <v>152.20568237304698</v>
      </c>
      <c r="L91" s="20">
        <f t="shared" si="9"/>
        <v>2.2622467178553043</v>
      </c>
      <c r="M91" s="20">
        <f t="shared" si="12"/>
        <v>2.5182936720320725</v>
      </c>
      <c r="P91" s="18">
        <f t="shared" si="10"/>
        <v>1.2663255995591249</v>
      </c>
      <c r="U91" s="18">
        <v>68.5</v>
      </c>
      <c r="V91" s="20">
        <f t="shared" si="11"/>
        <v>2.0977403987900849</v>
      </c>
    </row>
    <row r="92" spans="1:22" x14ac:dyDescent="0.15">
      <c r="A92" s="18">
        <v>45.5</v>
      </c>
      <c r="B92" s="18">
        <v>90</v>
      </c>
      <c r="D92">
        <v>673.49102783203102</v>
      </c>
      <c r="E92">
        <v>539.24322509765602</v>
      </c>
      <c r="F92">
        <v>475.26580810546898</v>
      </c>
      <c r="G92">
        <v>472.14215087890602</v>
      </c>
      <c r="I92" s="19">
        <f t="shared" si="7"/>
        <v>198.22521972656205</v>
      </c>
      <c r="J92" s="19">
        <f t="shared" si="7"/>
        <v>67.10107421875</v>
      </c>
      <c r="K92" s="19">
        <f t="shared" si="8"/>
        <v>151.25446777343706</v>
      </c>
      <c r="L92" s="20">
        <f t="shared" si="9"/>
        <v>2.2541288576148033</v>
      </c>
      <c r="M92" s="20">
        <f t="shared" si="12"/>
        <v>2.5130207779490914</v>
      </c>
      <c r="P92" s="18">
        <f t="shared" si="10"/>
        <v>1.0542905160462923</v>
      </c>
      <c r="U92" s="18">
        <v>69</v>
      </c>
      <c r="V92" s="20">
        <f t="shared" si="11"/>
        <v>2.097154396465482</v>
      </c>
    </row>
    <row r="93" spans="1:22" x14ac:dyDescent="0.15">
      <c r="A93" s="18">
        <v>46</v>
      </c>
      <c r="B93" s="18">
        <v>91</v>
      </c>
      <c r="D93">
        <v>674.50396728515602</v>
      </c>
      <c r="E93">
        <v>539.34234619140602</v>
      </c>
      <c r="F93">
        <v>475.447998046875</v>
      </c>
      <c r="G93">
        <v>472.378662109375</v>
      </c>
      <c r="I93" s="19">
        <f t="shared" si="7"/>
        <v>199.05596923828102</v>
      </c>
      <c r="J93" s="19">
        <f t="shared" si="7"/>
        <v>66.963684082031023</v>
      </c>
      <c r="K93" s="19">
        <f t="shared" si="8"/>
        <v>152.18139038085931</v>
      </c>
      <c r="L93" s="20">
        <f t="shared" si="9"/>
        <v>2.2725958475408246</v>
      </c>
      <c r="M93" s="20">
        <f t="shared" si="12"/>
        <v>2.534332734032632</v>
      </c>
      <c r="P93" s="18">
        <f t="shared" si="10"/>
        <v>1.9112928219679211</v>
      </c>
      <c r="U93" s="18">
        <v>69.5</v>
      </c>
      <c r="V93" s="20">
        <f t="shared" si="11"/>
        <v>2.0596474080333671</v>
      </c>
    </row>
    <row r="94" spans="1:22" x14ac:dyDescent="0.15">
      <c r="A94" s="18">
        <v>46.5</v>
      </c>
      <c r="B94" s="18">
        <v>92</v>
      </c>
      <c r="D94">
        <v>676.76092529296898</v>
      </c>
      <c r="E94">
        <v>540.808837890625</v>
      </c>
      <c r="F94">
        <v>475.76925659179699</v>
      </c>
      <c r="G94">
        <v>472.60324096679699</v>
      </c>
      <c r="I94" s="19">
        <f t="shared" si="7"/>
        <v>200.99166870117199</v>
      </c>
      <c r="J94" s="19">
        <f t="shared" si="7"/>
        <v>68.205596923828011</v>
      </c>
      <c r="K94" s="19">
        <f t="shared" si="8"/>
        <v>153.24775085449238</v>
      </c>
      <c r="L94" s="20">
        <f t="shared" si="9"/>
        <v>2.2468500792631345</v>
      </c>
      <c r="M94" s="20">
        <f t="shared" si="12"/>
        <v>2.5114319319124618</v>
      </c>
      <c r="P94" s="18">
        <f t="shared" si="10"/>
        <v>0.99039939728607762</v>
      </c>
      <c r="U94" s="18">
        <v>70</v>
      </c>
      <c r="V94" s="20">
        <f t="shared" si="11"/>
        <v>2.0671933428690639</v>
      </c>
    </row>
    <row r="95" spans="1:22" x14ac:dyDescent="0.15">
      <c r="A95" s="18">
        <v>47</v>
      </c>
      <c r="B95" s="18">
        <v>93</v>
      </c>
      <c r="D95">
        <v>675.82385253906295</v>
      </c>
      <c r="E95">
        <v>540.49853515625</v>
      </c>
      <c r="F95">
        <v>476.232666015625</v>
      </c>
      <c r="G95">
        <v>472.87942504882801</v>
      </c>
      <c r="I95" s="19">
        <f t="shared" si="7"/>
        <v>199.59118652343795</v>
      </c>
      <c r="J95" s="19">
        <f t="shared" si="7"/>
        <v>67.619110107421989</v>
      </c>
      <c r="K95" s="19">
        <f t="shared" si="8"/>
        <v>152.25780944824257</v>
      </c>
      <c r="L95" s="20">
        <f t="shared" si="9"/>
        <v>2.2516979180347199</v>
      </c>
      <c r="M95" s="20">
        <f t="shared" si="12"/>
        <v>2.519124736841567</v>
      </c>
      <c r="P95" s="18">
        <f t="shared" si="10"/>
        <v>1.2997446088380116</v>
      </c>
      <c r="U95" s="18">
        <v>70.5</v>
      </c>
      <c r="V95" s="20">
        <f t="shared" si="11"/>
        <v>2.0818538458753775</v>
      </c>
    </row>
    <row r="96" spans="1:22" x14ac:dyDescent="0.15">
      <c r="A96" s="18">
        <v>47.5</v>
      </c>
      <c r="B96" s="18">
        <v>94</v>
      </c>
      <c r="D96">
        <v>674.93499755859398</v>
      </c>
      <c r="E96">
        <v>540.37567138671898</v>
      </c>
      <c r="F96">
        <v>475.67990112304699</v>
      </c>
      <c r="G96">
        <v>472.90484619140602</v>
      </c>
      <c r="I96" s="19">
        <f t="shared" si="7"/>
        <v>199.25509643554699</v>
      </c>
      <c r="J96" s="19">
        <f t="shared" si="7"/>
        <v>67.470825195312955</v>
      </c>
      <c r="K96" s="19">
        <f t="shared" si="8"/>
        <v>152.02551879882793</v>
      </c>
      <c r="L96" s="20">
        <f t="shared" si="9"/>
        <v>2.2532037863587417</v>
      </c>
      <c r="M96" s="20">
        <f t="shared" si="12"/>
        <v>2.5234755713231083</v>
      </c>
      <c r="P96" s="18">
        <f t="shared" si="10"/>
        <v>1.4747015751881765</v>
      </c>
      <c r="U96" s="18">
        <v>71</v>
      </c>
      <c r="V96" s="20">
        <f t="shared" si="11"/>
        <v>2.0886401435848674</v>
      </c>
    </row>
    <row r="97" spans="1:22" x14ac:dyDescent="0.15">
      <c r="A97" s="18">
        <v>48</v>
      </c>
      <c r="B97" s="18">
        <v>95</v>
      </c>
      <c r="D97">
        <v>672.907958984375</v>
      </c>
      <c r="E97">
        <v>540.24114990234398</v>
      </c>
      <c r="F97">
        <v>475.41409301757801</v>
      </c>
      <c r="G97">
        <v>472.58010864257801</v>
      </c>
      <c r="I97" s="19">
        <f t="shared" si="7"/>
        <v>197.49386596679699</v>
      </c>
      <c r="J97" s="19">
        <f t="shared" si="7"/>
        <v>67.661041259765966</v>
      </c>
      <c r="K97" s="19">
        <f t="shared" si="8"/>
        <v>150.13113708496081</v>
      </c>
      <c r="L97" s="20">
        <f t="shared" si="9"/>
        <v>2.2188712187944843</v>
      </c>
      <c r="M97" s="20">
        <f t="shared" si="12"/>
        <v>2.4919879699163707</v>
      </c>
      <c r="P97" s="18">
        <f t="shared" si="10"/>
        <v>0.20851338918887</v>
      </c>
      <c r="U97" s="18">
        <v>71.5</v>
      </c>
      <c r="V97" s="20">
        <f t="shared" si="11"/>
        <v>2.1014808285233499</v>
      </c>
    </row>
    <row r="98" spans="1:22" x14ac:dyDescent="0.15">
      <c r="A98" s="18">
        <v>48.5</v>
      </c>
      <c r="B98" s="18">
        <v>96</v>
      </c>
      <c r="D98">
        <v>672.03454589843795</v>
      </c>
      <c r="E98">
        <v>539.66015625</v>
      </c>
      <c r="F98">
        <v>474.93218994140602</v>
      </c>
      <c r="G98">
        <v>472.04815673828102</v>
      </c>
      <c r="I98" s="19">
        <f t="shared" si="7"/>
        <v>197.10235595703193</v>
      </c>
      <c r="J98" s="19">
        <f t="shared" si="7"/>
        <v>67.611999511718977</v>
      </c>
      <c r="K98" s="19">
        <f t="shared" si="8"/>
        <v>149.77395629882864</v>
      </c>
      <c r="L98" s="20">
        <f t="shared" si="9"/>
        <v>2.2151978551213944</v>
      </c>
      <c r="M98" s="20">
        <f t="shared" si="12"/>
        <v>2.4911595724008002</v>
      </c>
      <c r="P98" s="18">
        <f t="shared" si="10"/>
        <v>0.17520163787515711</v>
      </c>
      <c r="U98" s="18">
        <v>72</v>
      </c>
      <c r="V98" s="20">
        <f t="shared" si="11"/>
        <v>2.0973668387344673</v>
      </c>
    </row>
    <row r="99" spans="1:22" x14ac:dyDescent="0.15">
      <c r="A99" s="18">
        <v>49</v>
      </c>
      <c r="B99" s="18">
        <v>97</v>
      </c>
      <c r="D99">
        <v>671.49645996093795</v>
      </c>
      <c r="E99">
        <v>540.22283935546898</v>
      </c>
      <c r="F99">
        <v>474.85592651367199</v>
      </c>
      <c r="G99">
        <v>472.20608520507801</v>
      </c>
      <c r="I99" s="19">
        <f t="shared" si="7"/>
        <v>196.64053344726597</v>
      </c>
      <c r="J99" s="19">
        <f t="shared" si="7"/>
        <v>68.016754150390966</v>
      </c>
      <c r="K99" s="19">
        <f t="shared" si="8"/>
        <v>149.02880554199228</v>
      </c>
      <c r="L99" s="20">
        <f t="shared" si="9"/>
        <v>2.1910602380771746</v>
      </c>
      <c r="M99" s="20">
        <f t="shared" si="12"/>
        <v>2.4698669215141003</v>
      </c>
      <c r="P99" s="18">
        <f t="shared" si="10"/>
        <v>-0.68102436210140094</v>
      </c>
      <c r="U99" s="18">
        <v>72.5</v>
      </c>
      <c r="V99" s="20">
        <f t="shared" si="11"/>
        <v>2.0589581767855769</v>
      </c>
    </row>
    <row r="100" spans="1:22" x14ac:dyDescent="0.15">
      <c r="A100" s="18">
        <v>49.5</v>
      </c>
      <c r="B100" s="18">
        <v>98</v>
      </c>
      <c r="D100">
        <v>671.44732666015602</v>
      </c>
      <c r="E100">
        <v>540.43145751953102</v>
      </c>
      <c r="F100">
        <v>475.91372680664102</v>
      </c>
      <c r="G100">
        <v>472.8740234375</v>
      </c>
      <c r="I100" s="19">
        <f t="shared" si="7"/>
        <v>195.533599853515</v>
      </c>
      <c r="J100" s="19">
        <f t="shared" si="7"/>
        <v>67.557434082031023</v>
      </c>
      <c r="K100" s="19">
        <f t="shared" si="8"/>
        <v>148.24339599609328</v>
      </c>
      <c r="L100" s="20">
        <f t="shared" si="9"/>
        <v>2.1943313568731759</v>
      </c>
      <c r="M100" s="20">
        <f t="shared" si="12"/>
        <v>2.4759830064676209</v>
      </c>
      <c r="P100" s="18">
        <f t="shared" si="10"/>
        <v>-0.43508265277009101</v>
      </c>
      <c r="U100" s="18">
        <v>73</v>
      </c>
      <c r="V100" s="20">
        <f t="shared" si="11"/>
        <v>2.0968402086128002</v>
      </c>
    </row>
    <row r="101" spans="1:22" x14ac:dyDescent="0.15">
      <c r="A101" s="18">
        <v>50</v>
      </c>
      <c r="B101" s="18">
        <v>99</v>
      </c>
      <c r="D101">
        <v>672.69927978515602</v>
      </c>
      <c r="E101">
        <v>540.96875</v>
      </c>
      <c r="F101">
        <v>475.93951416015602</v>
      </c>
      <c r="G101">
        <v>472.69760131835898</v>
      </c>
      <c r="I101" s="19">
        <f t="shared" si="7"/>
        <v>196.759765625</v>
      </c>
      <c r="J101" s="19">
        <f t="shared" si="7"/>
        <v>68.271148681641023</v>
      </c>
      <c r="K101" s="19">
        <f t="shared" si="8"/>
        <v>148.96996154785128</v>
      </c>
      <c r="L101" s="20">
        <f t="shared" si="9"/>
        <v>2.1820339107303051</v>
      </c>
      <c r="M101" s="20">
        <f t="shared" si="12"/>
        <v>2.4665305264822699</v>
      </c>
      <c r="P101" s="18">
        <f t="shared" si="10"/>
        <v>-0.81518840713489926</v>
      </c>
      <c r="U101" s="18">
        <v>73.5</v>
      </c>
      <c r="V101" s="20">
        <f t="shared" si="11"/>
        <v>2.096858320938543</v>
      </c>
    </row>
    <row r="102" spans="1:22" x14ac:dyDescent="0.15">
      <c r="A102" s="18">
        <v>50.5</v>
      </c>
      <c r="B102" s="18">
        <v>100</v>
      </c>
      <c r="D102">
        <v>674.89294433593795</v>
      </c>
      <c r="E102">
        <v>542.2041015625</v>
      </c>
      <c r="F102">
        <v>476.13790893554699</v>
      </c>
      <c r="G102">
        <v>473.32009887695301</v>
      </c>
      <c r="I102" s="19">
        <f t="shared" si="7"/>
        <v>198.75503540039097</v>
      </c>
      <c r="J102" s="19">
        <f t="shared" si="7"/>
        <v>68.884002685546989</v>
      </c>
      <c r="K102" s="19">
        <f t="shared" si="8"/>
        <v>150.53623352050806</v>
      </c>
      <c r="L102" s="20">
        <f t="shared" si="9"/>
        <v>2.1853583945709514</v>
      </c>
      <c r="M102" s="20">
        <f t="shared" si="12"/>
        <v>2.472699976480436</v>
      </c>
      <c r="P102" s="18">
        <f t="shared" si="10"/>
        <v>-0.56710076778489393</v>
      </c>
      <c r="U102" s="18">
        <v>74</v>
      </c>
      <c r="V102" s="20">
        <f t="shared" si="11"/>
        <v>2.1013229503189521</v>
      </c>
    </row>
    <row r="103" spans="1:22" x14ac:dyDescent="0.15">
      <c r="A103" s="18">
        <v>51</v>
      </c>
      <c r="B103" s="18">
        <v>101</v>
      </c>
      <c r="D103">
        <v>673.74053955078102</v>
      </c>
      <c r="E103">
        <v>542.02331542968795</v>
      </c>
      <c r="F103">
        <v>476.42410278320301</v>
      </c>
      <c r="G103">
        <v>473.41717529296898</v>
      </c>
      <c r="I103" s="19">
        <f t="shared" si="7"/>
        <v>197.31643676757801</v>
      </c>
      <c r="J103" s="19">
        <f t="shared" si="7"/>
        <v>68.606140136718977</v>
      </c>
      <c r="K103" s="19">
        <f t="shared" si="8"/>
        <v>149.29213867187474</v>
      </c>
      <c r="L103" s="20">
        <f t="shared" si="9"/>
        <v>2.1760754704223837</v>
      </c>
      <c r="M103" s="20">
        <f t="shared" si="12"/>
        <v>2.4662620184893878</v>
      </c>
      <c r="P103" s="18">
        <f t="shared" si="10"/>
        <v>-0.82598572522979241</v>
      </c>
      <c r="U103" s="18">
        <v>74.5</v>
      </c>
      <c r="V103" s="20">
        <f t="shared" si="11"/>
        <v>2.0638716107582686</v>
      </c>
    </row>
    <row r="104" spans="1:22" x14ac:dyDescent="0.15">
      <c r="A104" s="18">
        <v>51.5</v>
      </c>
      <c r="B104" s="18">
        <v>102</v>
      </c>
      <c r="D104">
        <v>676.35858154296898</v>
      </c>
      <c r="E104">
        <v>542.64221191406295</v>
      </c>
      <c r="F104">
        <v>476.90176391601602</v>
      </c>
      <c r="G104">
        <v>473.96377563476602</v>
      </c>
      <c r="I104" s="19">
        <f t="shared" si="7"/>
        <v>199.45681762695295</v>
      </c>
      <c r="J104" s="19">
        <f t="shared" si="7"/>
        <v>68.678436279296932</v>
      </c>
      <c r="K104" s="19">
        <f t="shared" si="8"/>
        <v>151.38191223144511</v>
      </c>
      <c r="L104" s="20">
        <f t="shared" si="9"/>
        <v>2.2042131480078426</v>
      </c>
      <c r="M104" s="20">
        <f t="shared" si="12"/>
        <v>2.4972446622323665</v>
      </c>
      <c r="P104" s="18">
        <f t="shared" si="10"/>
        <v>0.41989696274118876</v>
      </c>
      <c r="U104" s="18">
        <v>75</v>
      </c>
      <c r="V104" s="20">
        <f t="shared" si="11"/>
        <v>2.0639214289585674</v>
      </c>
    </row>
    <row r="105" spans="1:22" x14ac:dyDescent="0.15">
      <c r="A105" s="18">
        <v>52</v>
      </c>
      <c r="B105" s="18">
        <v>103</v>
      </c>
      <c r="D105">
        <v>675.18786621093795</v>
      </c>
      <c r="E105">
        <v>541.23492431640602</v>
      </c>
      <c r="F105">
        <v>476.86441040039102</v>
      </c>
      <c r="G105">
        <v>473.61093139648398</v>
      </c>
      <c r="I105" s="19">
        <f t="shared" si="7"/>
        <v>198.32345581054693</v>
      </c>
      <c r="J105" s="19">
        <f t="shared" si="7"/>
        <v>67.623992919922046</v>
      </c>
      <c r="K105" s="19">
        <f t="shared" si="8"/>
        <v>150.98666076660152</v>
      </c>
      <c r="L105" s="20">
        <f t="shared" si="9"/>
        <v>2.2327380305004261</v>
      </c>
      <c r="M105" s="20">
        <f t="shared" si="12"/>
        <v>2.5286145108824694</v>
      </c>
      <c r="P105" s="18">
        <f t="shared" si="10"/>
        <v>1.6813500421379377</v>
      </c>
      <c r="V105" s="20"/>
    </row>
    <row r="106" spans="1:22" x14ac:dyDescent="0.15">
      <c r="A106" s="18">
        <v>52.5</v>
      </c>
      <c r="B106" s="18">
        <v>104</v>
      </c>
      <c r="D106">
        <v>670.37109375</v>
      </c>
      <c r="E106">
        <v>540.65637207031295</v>
      </c>
      <c r="F106">
        <v>476.55816650390602</v>
      </c>
      <c r="G106">
        <v>473.79351806640602</v>
      </c>
      <c r="I106" s="19">
        <f t="shared" si="7"/>
        <v>193.81292724609398</v>
      </c>
      <c r="J106" s="19">
        <f t="shared" si="7"/>
        <v>66.862854003906932</v>
      </c>
      <c r="K106" s="19">
        <f t="shared" si="8"/>
        <v>147.00892944335914</v>
      </c>
      <c r="L106" s="20">
        <f t="shared" si="9"/>
        <v>2.1986636920220173</v>
      </c>
      <c r="M106" s="20">
        <f t="shared" si="12"/>
        <v>2.4973851385615804</v>
      </c>
      <c r="P106" s="18">
        <f t="shared" si="10"/>
        <v>0.42554583596482853</v>
      </c>
    </row>
    <row r="107" spans="1:22" x14ac:dyDescent="0.15">
      <c r="A107" s="18">
        <v>53</v>
      </c>
      <c r="B107" s="18">
        <v>105</v>
      </c>
      <c r="D107">
        <v>666.42401123046898</v>
      </c>
      <c r="E107">
        <v>538.22698974609398</v>
      </c>
      <c r="F107">
        <v>475.98883056640602</v>
      </c>
      <c r="G107">
        <v>472.91256713867199</v>
      </c>
      <c r="I107" s="19">
        <f t="shared" si="7"/>
        <v>190.43518066406295</v>
      </c>
      <c r="J107" s="19">
        <f t="shared" si="7"/>
        <v>65.314422607421989</v>
      </c>
      <c r="K107" s="19">
        <f t="shared" si="8"/>
        <v>144.71508483886757</v>
      </c>
      <c r="L107" s="20">
        <f t="shared" si="9"/>
        <v>2.2156681336477573</v>
      </c>
      <c r="M107" s="20">
        <f t="shared" si="12"/>
        <v>2.5172345463448398</v>
      </c>
      <c r="P107" s="18">
        <f t="shared" si="10"/>
        <v>1.2237357428298163</v>
      </c>
    </row>
    <row r="108" spans="1:22" x14ac:dyDescent="0.15">
      <c r="A108" s="18">
        <v>53.5</v>
      </c>
      <c r="B108" s="18">
        <v>106</v>
      </c>
      <c r="D108">
        <v>665.05828857421898</v>
      </c>
      <c r="E108">
        <v>538.76007080078102</v>
      </c>
      <c r="F108">
        <v>475.72726440429699</v>
      </c>
      <c r="G108">
        <v>472.77117919921898</v>
      </c>
      <c r="I108" s="19">
        <f t="shared" si="7"/>
        <v>189.33102416992199</v>
      </c>
      <c r="J108" s="19">
        <f t="shared" si="7"/>
        <v>65.988891601562045</v>
      </c>
      <c r="K108" s="19">
        <f t="shared" si="8"/>
        <v>143.13880004882856</v>
      </c>
      <c r="L108" s="20">
        <f t="shared" si="9"/>
        <v>2.1691347827615317</v>
      </c>
      <c r="M108" s="20">
        <f t="shared" si="12"/>
        <v>2.4735461616161341</v>
      </c>
      <c r="P108" s="18">
        <f t="shared" si="10"/>
        <v>-0.53307373574301298</v>
      </c>
    </row>
    <row r="109" spans="1:22" x14ac:dyDescent="0.15">
      <c r="A109" s="18">
        <v>54</v>
      </c>
      <c r="B109" s="18">
        <v>107</v>
      </c>
      <c r="D109">
        <v>663.41943359375</v>
      </c>
      <c r="E109">
        <v>537.13287353515602</v>
      </c>
      <c r="F109">
        <v>475.72726440429699</v>
      </c>
      <c r="G109">
        <v>472.34475708007801</v>
      </c>
      <c r="I109" s="19">
        <f t="shared" si="7"/>
        <v>187.69216918945301</v>
      </c>
      <c r="J109" s="19">
        <f t="shared" si="7"/>
        <v>64.788116455078011</v>
      </c>
      <c r="K109" s="19">
        <f t="shared" si="8"/>
        <v>142.3404876708984</v>
      </c>
      <c r="L109" s="20">
        <f t="shared" si="9"/>
        <v>2.1970153703973274</v>
      </c>
      <c r="M109" s="20">
        <f t="shared" si="12"/>
        <v>2.5042717154094496</v>
      </c>
      <c r="P109" s="18">
        <f t="shared" si="10"/>
        <v>0.7024707796629065</v>
      </c>
    </row>
    <row r="110" spans="1:22" x14ac:dyDescent="0.15">
      <c r="A110" s="18">
        <v>54.5</v>
      </c>
      <c r="B110" s="18">
        <v>108</v>
      </c>
      <c r="D110">
        <v>662.17535400390602</v>
      </c>
      <c r="E110">
        <v>537.69305419921898</v>
      </c>
      <c r="F110">
        <v>475.25384521484398</v>
      </c>
      <c r="G110">
        <v>472.18643188476602</v>
      </c>
      <c r="I110" s="19">
        <f t="shared" si="7"/>
        <v>186.92150878906205</v>
      </c>
      <c r="J110" s="19">
        <f t="shared" si="7"/>
        <v>65.506622314452954</v>
      </c>
      <c r="K110" s="19">
        <f t="shared" si="8"/>
        <v>141.06687316894499</v>
      </c>
      <c r="L110" s="20">
        <f t="shared" si="9"/>
        <v>2.1534749951200114</v>
      </c>
      <c r="M110" s="20">
        <f t="shared" si="12"/>
        <v>2.463576306289653</v>
      </c>
      <c r="P110" s="18">
        <f t="shared" si="10"/>
        <v>-0.93398433123255875</v>
      </c>
    </row>
    <row r="111" spans="1:22" x14ac:dyDescent="0.15">
      <c r="A111" s="18">
        <v>55</v>
      </c>
      <c r="B111" s="18">
        <v>109</v>
      </c>
      <c r="D111">
        <v>663.13702392578102</v>
      </c>
      <c r="E111">
        <v>537.57849121093795</v>
      </c>
      <c r="F111">
        <v>475.70993041992199</v>
      </c>
      <c r="G111">
        <v>472.891357421875</v>
      </c>
      <c r="I111" s="19">
        <f t="shared" si="7"/>
        <v>187.42709350585903</v>
      </c>
      <c r="J111" s="19">
        <f t="shared" si="7"/>
        <v>64.687133789062955</v>
      </c>
      <c r="K111" s="19">
        <f t="shared" si="8"/>
        <v>142.14609985351495</v>
      </c>
      <c r="L111" s="20">
        <f t="shared" si="9"/>
        <v>2.1974400708035153</v>
      </c>
      <c r="M111" s="20">
        <f t="shared" si="12"/>
        <v>2.5103863481306767</v>
      </c>
      <c r="P111" s="18">
        <f t="shared" si="10"/>
        <v>0.94835409142529259</v>
      </c>
    </row>
    <row r="112" spans="1:22" x14ac:dyDescent="0.15">
      <c r="A112" s="18">
        <v>55.5</v>
      </c>
      <c r="B112" s="18">
        <v>110</v>
      </c>
      <c r="D112">
        <v>663.07537841796898</v>
      </c>
      <c r="E112">
        <v>538.84216308593795</v>
      </c>
      <c r="F112">
        <v>476.17257690429699</v>
      </c>
      <c r="G112">
        <v>473.04583740234398</v>
      </c>
      <c r="I112" s="19">
        <f t="shared" si="7"/>
        <v>186.90280151367199</v>
      </c>
      <c r="J112" s="19">
        <f t="shared" si="7"/>
        <v>65.796325683593977</v>
      </c>
      <c r="K112" s="19">
        <f t="shared" si="8"/>
        <v>140.8453735351562</v>
      </c>
      <c r="L112" s="20">
        <f t="shared" si="9"/>
        <v>2.1406267306241902</v>
      </c>
      <c r="M112" s="20">
        <f t="shared" si="12"/>
        <v>2.456417974108871</v>
      </c>
      <c r="P112" s="18">
        <f t="shared" si="10"/>
        <v>-1.2218371759660855</v>
      </c>
    </row>
    <row r="113" spans="1:16" x14ac:dyDescent="0.15">
      <c r="A113" s="18">
        <v>56</v>
      </c>
      <c r="B113" s="18">
        <v>111</v>
      </c>
      <c r="D113">
        <v>658.179931640625</v>
      </c>
      <c r="E113">
        <v>537.52978515625</v>
      </c>
      <c r="F113">
        <v>476.114013671875</v>
      </c>
      <c r="G113">
        <v>473.17257690429699</v>
      </c>
      <c r="I113" s="19">
        <f t="shared" si="7"/>
        <v>182.06591796875</v>
      </c>
      <c r="J113" s="19">
        <f t="shared" si="7"/>
        <v>64.357208251953011</v>
      </c>
      <c r="K113" s="19">
        <f t="shared" si="8"/>
        <v>137.01587219238289</v>
      </c>
      <c r="L113" s="20">
        <f t="shared" si="9"/>
        <v>2.1289903013812745</v>
      </c>
      <c r="M113" s="20">
        <f t="shared" si="12"/>
        <v>2.4476265110234752</v>
      </c>
      <c r="P113" s="18">
        <f t="shared" si="10"/>
        <v>-1.5753619348889827</v>
      </c>
    </row>
    <row r="114" spans="1:16" x14ac:dyDescent="0.15">
      <c r="A114" s="18">
        <v>56.5</v>
      </c>
      <c r="B114" s="18">
        <v>112</v>
      </c>
      <c r="D114">
        <v>658.02459716796898</v>
      </c>
      <c r="E114">
        <v>538.05828857421898</v>
      </c>
      <c r="F114">
        <v>476.197998046875</v>
      </c>
      <c r="G114">
        <v>473.57434082031301</v>
      </c>
      <c r="I114" s="19">
        <f t="shared" si="7"/>
        <v>181.82659912109398</v>
      </c>
      <c r="J114" s="19">
        <f t="shared" si="7"/>
        <v>64.483947753905966</v>
      </c>
      <c r="K114" s="19">
        <f t="shared" si="8"/>
        <v>136.6878356933598</v>
      </c>
      <c r="L114" s="20">
        <f t="shared" si="9"/>
        <v>2.119718789783311</v>
      </c>
      <c r="M114" s="20">
        <f t="shared" si="12"/>
        <v>2.4411999655830314</v>
      </c>
      <c r="P114" s="18">
        <f t="shared" si="10"/>
        <v>-1.8337879676745863</v>
      </c>
    </row>
    <row r="115" spans="1:16" x14ac:dyDescent="0.15">
      <c r="A115" s="18">
        <v>57</v>
      </c>
      <c r="B115" s="18">
        <v>113</v>
      </c>
      <c r="D115">
        <v>651.56604003906295</v>
      </c>
      <c r="E115">
        <v>534.52142333984398</v>
      </c>
      <c r="F115">
        <v>476.52850341796898</v>
      </c>
      <c r="G115">
        <v>473.61785888671898</v>
      </c>
      <c r="I115" s="19">
        <f t="shared" si="7"/>
        <v>175.03753662109398</v>
      </c>
      <c r="J115" s="19">
        <f t="shared" si="7"/>
        <v>60.903564453125</v>
      </c>
      <c r="K115" s="19">
        <f t="shared" si="8"/>
        <v>132.40504150390649</v>
      </c>
      <c r="L115" s="20">
        <f t="shared" si="9"/>
        <v>2.1740113685105125</v>
      </c>
      <c r="M115" s="20">
        <f t="shared" si="12"/>
        <v>2.4983375104677523</v>
      </c>
      <c r="P115" s="18">
        <f t="shared" si="10"/>
        <v>0.46384287995670592</v>
      </c>
    </row>
    <row r="116" spans="1:16" x14ac:dyDescent="0.15">
      <c r="A116" s="18">
        <v>57.5</v>
      </c>
      <c r="B116" s="18">
        <v>114</v>
      </c>
      <c r="D116">
        <v>657.82464599609398</v>
      </c>
      <c r="E116">
        <v>537.81549072265602</v>
      </c>
      <c r="F116">
        <v>476.55160522460898</v>
      </c>
      <c r="G116">
        <v>473.60592651367199</v>
      </c>
      <c r="I116" s="19">
        <f t="shared" si="7"/>
        <v>181.273040771485</v>
      </c>
      <c r="J116" s="19">
        <f t="shared" si="7"/>
        <v>64.209564208984034</v>
      </c>
      <c r="K116" s="19">
        <f t="shared" si="8"/>
        <v>136.32634582519617</v>
      </c>
      <c r="L116" s="20">
        <f t="shared" si="9"/>
        <v>2.1231470343186309</v>
      </c>
      <c r="M116" s="20">
        <f t="shared" si="12"/>
        <v>2.4503181424333906</v>
      </c>
      <c r="P116" s="18">
        <f t="shared" si="10"/>
        <v>-1.4671253039600112</v>
      </c>
    </row>
    <row r="117" spans="1:16" x14ac:dyDescent="0.15">
      <c r="A117" s="18">
        <v>58</v>
      </c>
      <c r="B117" s="18">
        <v>115</v>
      </c>
      <c r="D117">
        <v>655.62847900390602</v>
      </c>
      <c r="E117">
        <v>536.706787109375</v>
      </c>
      <c r="F117">
        <v>476.76501464843801</v>
      </c>
      <c r="G117">
        <v>473.982666015625</v>
      </c>
      <c r="I117" s="19">
        <f t="shared" si="7"/>
        <v>178.86346435546801</v>
      </c>
      <c r="J117" s="19">
        <f t="shared" si="7"/>
        <v>62.72412109375</v>
      </c>
      <c r="K117" s="19">
        <f t="shared" si="8"/>
        <v>134.95657958984302</v>
      </c>
      <c r="L117" s="20">
        <f t="shared" si="9"/>
        <v>2.1515898068644352</v>
      </c>
      <c r="M117" s="20">
        <f t="shared" si="12"/>
        <v>2.4816058811367143</v>
      </c>
      <c r="P117" s="18">
        <f t="shared" si="10"/>
        <v>-0.20897405258191057</v>
      </c>
    </row>
    <row r="118" spans="1:16" x14ac:dyDescent="0.15">
      <c r="A118" s="18">
        <v>58.5</v>
      </c>
      <c r="B118" s="18">
        <v>116</v>
      </c>
      <c r="D118">
        <v>651.78802490234398</v>
      </c>
      <c r="E118">
        <v>535.36065673828102</v>
      </c>
      <c r="F118">
        <v>476.0546875</v>
      </c>
      <c r="G118">
        <v>473.38327026367199</v>
      </c>
      <c r="I118" s="19">
        <f t="shared" si="7"/>
        <v>175.73333740234398</v>
      </c>
      <c r="J118" s="19">
        <f t="shared" si="7"/>
        <v>61.977386474609034</v>
      </c>
      <c r="K118" s="19">
        <f t="shared" si="8"/>
        <v>132.34916687011764</v>
      </c>
      <c r="L118" s="20">
        <f t="shared" si="9"/>
        <v>2.1354428509878938</v>
      </c>
      <c r="M118" s="20">
        <f t="shared" si="12"/>
        <v>2.4683038914176927</v>
      </c>
      <c r="P118" s="18">
        <f t="shared" si="10"/>
        <v>-0.74387736309274177</v>
      </c>
    </row>
    <row r="119" spans="1:16" x14ac:dyDescent="0.15">
      <c r="A119" s="18">
        <v>59</v>
      </c>
      <c r="B119" s="18">
        <v>117</v>
      </c>
      <c r="D119">
        <v>652.31109619140602</v>
      </c>
      <c r="E119">
        <v>534.38818359375</v>
      </c>
      <c r="F119">
        <v>476.309326171875</v>
      </c>
      <c r="G119">
        <v>473.17526245117199</v>
      </c>
      <c r="I119" s="19">
        <f t="shared" si="7"/>
        <v>176.00177001953102</v>
      </c>
      <c r="J119" s="19">
        <f t="shared" si="7"/>
        <v>61.212921142578011</v>
      </c>
      <c r="K119" s="19">
        <f t="shared" si="8"/>
        <v>133.15272521972642</v>
      </c>
      <c r="L119" s="20">
        <f t="shared" si="9"/>
        <v>2.1752388668004454</v>
      </c>
      <c r="M119" s="20">
        <f t="shared" si="12"/>
        <v>2.5109448733877642</v>
      </c>
      <c r="P119" s="18">
        <f t="shared" si="10"/>
        <v>0.9708136644162989</v>
      </c>
    </row>
    <row r="120" spans="1:16" x14ac:dyDescent="0.15">
      <c r="A120" s="18">
        <v>59.5</v>
      </c>
      <c r="B120" s="18">
        <v>118</v>
      </c>
      <c r="D120">
        <v>646.63433837890602</v>
      </c>
      <c r="E120">
        <v>533.25695800781295</v>
      </c>
      <c r="F120">
        <v>476.07089233398398</v>
      </c>
      <c r="G120">
        <v>472.97918701171898</v>
      </c>
      <c r="I120" s="19">
        <f t="shared" si="7"/>
        <v>170.56344604492205</v>
      </c>
      <c r="J120" s="19">
        <f t="shared" si="7"/>
        <v>60.277770996093977</v>
      </c>
      <c r="K120" s="19">
        <f t="shared" si="8"/>
        <v>128.36900634765627</v>
      </c>
      <c r="L120" s="20">
        <f t="shared" si="9"/>
        <v>2.1296243080384412</v>
      </c>
      <c r="M120" s="20">
        <f t="shared" si="12"/>
        <v>2.4681752807832793</v>
      </c>
      <c r="P120" s="18">
        <f t="shared" si="10"/>
        <v>-0.74904908969663786</v>
      </c>
    </row>
    <row r="121" spans="1:16" x14ac:dyDescent="0.15">
      <c r="A121" s="18">
        <v>60</v>
      </c>
      <c r="B121" s="18">
        <v>119</v>
      </c>
      <c r="D121">
        <v>649.310302734375</v>
      </c>
      <c r="E121">
        <v>533.060791015625</v>
      </c>
      <c r="F121">
        <v>476.54660034179699</v>
      </c>
      <c r="G121">
        <v>473.747314453125</v>
      </c>
      <c r="I121" s="19">
        <f t="shared" si="7"/>
        <v>172.76370239257801</v>
      </c>
      <c r="J121" s="19">
        <f t="shared" si="7"/>
        <v>59.3134765625</v>
      </c>
      <c r="K121" s="19">
        <f t="shared" si="8"/>
        <v>131.24426879882802</v>
      </c>
      <c r="L121" s="20">
        <f t="shared" si="9"/>
        <v>2.2127225784941613</v>
      </c>
      <c r="M121" s="20">
        <f t="shared" si="12"/>
        <v>2.5541185173965193</v>
      </c>
      <c r="P121" s="18">
        <f t="shared" si="10"/>
        <v>2.7069242459840748</v>
      </c>
    </row>
    <row r="122" spans="1:16" x14ac:dyDescent="0.15">
      <c r="A122" s="18">
        <v>60.5</v>
      </c>
      <c r="B122" s="18">
        <v>120</v>
      </c>
      <c r="D122">
        <v>648.60888671875</v>
      </c>
      <c r="E122">
        <v>534.483154296875</v>
      </c>
      <c r="F122">
        <v>476.47610473632801</v>
      </c>
      <c r="G122">
        <v>473.91680908203102</v>
      </c>
      <c r="I122" s="19">
        <f t="shared" si="7"/>
        <v>172.13278198242199</v>
      </c>
      <c r="J122" s="19">
        <f t="shared" si="7"/>
        <v>60.566345214843977</v>
      </c>
      <c r="K122" s="19">
        <f t="shared" si="8"/>
        <v>129.7363403320312</v>
      </c>
      <c r="L122" s="20">
        <f t="shared" si="9"/>
        <v>2.1420533114855114</v>
      </c>
      <c r="M122" s="20">
        <f t="shared" si="12"/>
        <v>2.4862942165453887</v>
      </c>
      <c r="P122" s="18">
        <f t="shared" si="10"/>
        <v>-2.0445405074464972E-2</v>
      </c>
    </row>
    <row r="123" spans="1:16" x14ac:dyDescent="0.15">
      <c r="A123" s="18">
        <v>61</v>
      </c>
      <c r="B123" s="18">
        <v>121</v>
      </c>
      <c r="D123">
        <v>649.88629150390602</v>
      </c>
      <c r="E123">
        <v>534.53143310546898</v>
      </c>
      <c r="F123">
        <v>476.13482666015602</v>
      </c>
      <c r="G123">
        <v>473.06857299804699</v>
      </c>
      <c r="I123" s="19">
        <f t="shared" si="7"/>
        <v>173.75146484375</v>
      </c>
      <c r="J123" s="19">
        <f t="shared" si="7"/>
        <v>61.462860107421989</v>
      </c>
      <c r="K123" s="19">
        <f t="shared" si="8"/>
        <v>130.7274627685546</v>
      </c>
      <c r="L123" s="20">
        <f t="shared" si="9"/>
        <v>2.126934258185758</v>
      </c>
      <c r="M123" s="20">
        <f t="shared" si="12"/>
        <v>2.4740201294031552</v>
      </c>
      <c r="P123" s="18">
        <f t="shared" si="10"/>
        <v>-0.51401441125785285</v>
      </c>
    </row>
    <row r="124" spans="1:16" x14ac:dyDescent="0.15">
      <c r="A124" s="18">
        <v>61.5</v>
      </c>
      <c r="B124" s="18">
        <v>122</v>
      </c>
      <c r="D124">
        <v>649.98333740234398</v>
      </c>
      <c r="E124">
        <v>534.37274169921898</v>
      </c>
      <c r="F124">
        <v>475.81356811523398</v>
      </c>
      <c r="G124">
        <v>473.29968261718801</v>
      </c>
      <c r="I124" s="19">
        <f t="shared" si="7"/>
        <v>174.16976928711</v>
      </c>
      <c r="J124" s="19">
        <f t="shared" si="7"/>
        <v>61.073059082030966</v>
      </c>
      <c r="K124" s="19">
        <f t="shared" si="8"/>
        <v>131.41862792968834</v>
      </c>
      <c r="L124" s="20">
        <f t="shared" si="9"/>
        <v>2.1518265157337533</v>
      </c>
      <c r="M124" s="20">
        <f t="shared" si="12"/>
        <v>2.5017573531086699</v>
      </c>
      <c r="P124" s="18">
        <f t="shared" si="10"/>
        <v>0.60136254345765205</v>
      </c>
    </row>
    <row r="125" spans="1:16" x14ac:dyDescent="0.15">
      <c r="A125" s="18">
        <v>62</v>
      </c>
      <c r="B125" s="18">
        <v>123</v>
      </c>
      <c r="D125">
        <v>648.76177978515602</v>
      </c>
      <c r="E125">
        <v>534.35485839843795</v>
      </c>
      <c r="F125">
        <v>476.77117919921898</v>
      </c>
      <c r="G125">
        <v>473.95608520507801</v>
      </c>
      <c r="I125" s="19">
        <f t="shared" si="7"/>
        <v>171.99060058593705</v>
      </c>
      <c r="J125" s="19">
        <f t="shared" si="7"/>
        <v>60.398773193359943</v>
      </c>
      <c r="K125" s="19">
        <f t="shared" si="8"/>
        <v>129.71145935058507</v>
      </c>
      <c r="L125" s="20">
        <f t="shared" si="9"/>
        <v>2.1475843381011779</v>
      </c>
      <c r="M125" s="20">
        <f t="shared" si="12"/>
        <v>2.5003601416336143</v>
      </c>
      <c r="P125" s="18">
        <f t="shared" si="10"/>
        <v>0.54517748699033197</v>
      </c>
    </row>
    <row r="126" spans="1:16" x14ac:dyDescent="0.15">
      <c r="A126" s="18">
        <v>62.5</v>
      </c>
      <c r="B126" s="18">
        <v>124</v>
      </c>
      <c r="D126">
        <v>647.7451171875</v>
      </c>
      <c r="E126">
        <v>534.60931396484398</v>
      </c>
      <c r="F126">
        <v>476.94683837890602</v>
      </c>
      <c r="G126">
        <v>474.232666015625</v>
      </c>
      <c r="I126" s="19">
        <f t="shared" si="7"/>
        <v>170.79827880859398</v>
      </c>
      <c r="J126" s="19">
        <f t="shared" si="7"/>
        <v>60.376647949218977</v>
      </c>
      <c r="K126" s="19">
        <f t="shared" si="8"/>
        <v>128.5346252441407</v>
      </c>
      <c r="L126" s="20">
        <f t="shared" si="9"/>
        <v>2.1288797839894555</v>
      </c>
      <c r="M126" s="20">
        <f t="shared" si="12"/>
        <v>2.4845005536794114</v>
      </c>
      <c r="P126" s="18">
        <f t="shared" si="10"/>
        <v>-9.2572675145923849E-2</v>
      </c>
    </row>
    <row r="127" spans="1:16" x14ac:dyDescent="0.15">
      <c r="A127" s="18">
        <v>63</v>
      </c>
      <c r="B127" s="18">
        <v>125</v>
      </c>
      <c r="D127">
        <v>655.21240234375</v>
      </c>
      <c r="E127">
        <v>537.14782714843795</v>
      </c>
      <c r="F127">
        <v>477.46301269531301</v>
      </c>
      <c r="G127">
        <v>474.38558959960898</v>
      </c>
      <c r="I127" s="19">
        <f t="shared" si="7"/>
        <v>177.74938964843699</v>
      </c>
      <c r="J127" s="19">
        <f t="shared" si="7"/>
        <v>62.762237548828978</v>
      </c>
      <c r="K127" s="19">
        <f t="shared" si="8"/>
        <v>133.81582336425672</v>
      </c>
      <c r="L127" s="20">
        <f t="shared" si="9"/>
        <v>2.132107276451833</v>
      </c>
      <c r="M127" s="20">
        <f t="shared" si="12"/>
        <v>2.4905730122993086</v>
      </c>
      <c r="P127" s="18">
        <f t="shared" si="10"/>
        <v>0.15161471992311812</v>
      </c>
    </row>
    <row r="128" spans="1:16" x14ac:dyDescent="0.15">
      <c r="A128" s="18">
        <v>63.5</v>
      </c>
      <c r="B128" s="18">
        <v>126</v>
      </c>
      <c r="D128">
        <v>655.369873046875</v>
      </c>
      <c r="E128">
        <v>536.58599853515602</v>
      </c>
      <c r="F128">
        <v>476.52734375</v>
      </c>
      <c r="G128">
        <v>473.47842407226602</v>
      </c>
      <c r="I128" s="19">
        <f t="shared" si="7"/>
        <v>178.842529296875</v>
      </c>
      <c r="J128" s="19">
        <f t="shared" si="7"/>
        <v>63.10757446289</v>
      </c>
      <c r="K128" s="19">
        <f t="shared" si="8"/>
        <v>134.66722717285199</v>
      </c>
      <c r="L128" s="20">
        <f t="shared" si="9"/>
        <v>2.1339312803416677</v>
      </c>
      <c r="M128" s="20">
        <f t="shared" si="12"/>
        <v>2.4952419823466632</v>
      </c>
      <c r="P128" s="18">
        <f t="shared" si="10"/>
        <v>0.33936464213472195</v>
      </c>
    </row>
    <row r="129" spans="1:16" x14ac:dyDescent="0.15">
      <c r="A129" s="18">
        <v>64</v>
      </c>
      <c r="B129" s="18">
        <v>127</v>
      </c>
      <c r="D129">
        <v>653.23699951171898</v>
      </c>
      <c r="E129">
        <v>536.28112792968795</v>
      </c>
      <c r="F129">
        <v>477.06008911132801</v>
      </c>
      <c r="G129">
        <v>474.24343872070301</v>
      </c>
      <c r="I129" s="19">
        <f t="shared" si="7"/>
        <v>176.17691040039097</v>
      </c>
      <c r="J129" s="19">
        <f t="shared" si="7"/>
        <v>62.037689208984943</v>
      </c>
      <c r="K129" s="19">
        <f t="shared" si="8"/>
        <v>132.7505279541015</v>
      </c>
      <c r="L129" s="20">
        <f t="shared" si="9"/>
        <v>2.1398367612776137</v>
      </c>
      <c r="M129" s="20">
        <f t="shared" si="12"/>
        <v>2.5039924294401286</v>
      </c>
      <c r="P129" s="18">
        <f t="shared" si="10"/>
        <v>0.69124005458157378</v>
      </c>
    </row>
    <row r="130" spans="1:16" x14ac:dyDescent="0.15">
      <c r="A130" s="18">
        <v>64.5</v>
      </c>
      <c r="B130" s="18">
        <v>128</v>
      </c>
      <c r="D130">
        <v>652.60430908203102</v>
      </c>
      <c r="E130">
        <v>536.165771484375</v>
      </c>
      <c r="F130">
        <v>476.82974243164102</v>
      </c>
      <c r="G130">
        <v>473.29660034179699</v>
      </c>
      <c r="I130" s="19">
        <f t="shared" ref="I130:J152" si="13">D130-F130</f>
        <v>175.77456665039</v>
      </c>
      <c r="J130" s="19">
        <f t="shared" si="13"/>
        <v>62.869171142578011</v>
      </c>
      <c r="K130" s="19">
        <f t="shared" ref="K130:K152" si="14">I130-0.7*J130</f>
        <v>131.76614685058539</v>
      </c>
      <c r="L130" s="20">
        <f t="shared" ref="L130:L152" si="15">K130/J130</f>
        <v>2.0958785435831371</v>
      </c>
      <c r="M130" s="20">
        <f t="shared" si="12"/>
        <v>2.4628791779031718</v>
      </c>
      <c r="P130" s="18">
        <f t="shared" si="10"/>
        <v>-0.96201745181500942</v>
      </c>
    </row>
    <row r="131" spans="1:16" x14ac:dyDescent="0.15">
      <c r="A131" s="18">
        <v>65</v>
      </c>
      <c r="B131" s="18">
        <v>129</v>
      </c>
      <c r="D131">
        <v>654.27490234375</v>
      </c>
      <c r="E131">
        <v>536.52813720703102</v>
      </c>
      <c r="F131">
        <v>476.86785888671898</v>
      </c>
      <c r="G131">
        <v>473.89984130859398</v>
      </c>
      <c r="I131" s="19">
        <f t="shared" si="13"/>
        <v>177.40704345703102</v>
      </c>
      <c r="J131" s="19">
        <f t="shared" si="13"/>
        <v>62.628295898437045</v>
      </c>
      <c r="K131" s="19">
        <f t="shared" si="14"/>
        <v>133.56723632812509</v>
      </c>
      <c r="L131" s="20">
        <f t="shared" si="15"/>
        <v>2.1326979189203583</v>
      </c>
      <c r="M131" s="20">
        <f t="shared" si="12"/>
        <v>2.5025435193979124</v>
      </c>
      <c r="P131" s="18">
        <f t="shared" si="10"/>
        <v>0.63297608095170943</v>
      </c>
    </row>
    <row r="132" spans="1:16" x14ac:dyDescent="0.15">
      <c r="A132" s="18">
        <v>65.5</v>
      </c>
      <c r="B132" s="18">
        <v>130</v>
      </c>
      <c r="D132">
        <v>653.51812744140602</v>
      </c>
      <c r="E132">
        <v>536.004150390625</v>
      </c>
      <c r="F132">
        <v>476.74307250976602</v>
      </c>
      <c r="G132">
        <v>473.56472778320301</v>
      </c>
      <c r="I132" s="19">
        <f t="shared" si="13"/>
        <v>176.77505493164</v>
      </c>
      <c r="J132" s="19">
        <f t="shared" si="13"/>
        <v>62.439422607421989</v>
      </c>
      <c r="K132" s="19">
        <f t="shared" si="14"/>
        <v>133.0674591064446</v>
      </c>
      <c r="L132" s="20">
        <f t="shared" si="15"/>
        <v>2.1311449329550216</v>
      </c>
      <c r="M132" s="20">
        <f t="shared" si="12"/>
        <v>2.5038354995900955</v>
      </c>
      <c r="P132" s="18">
        <f t="shared" si="10"/>
        <v>0.68492954780223148</v>
      </c>
    </row>
    <row r="133" spans="1:16" x14ac:dyDescent="0.15">
      <c r="A133" s="18">
        <v>66</v>
      </c>
      <c r="B133" s="18">
        <v>131</v>
      </c>
      <c r="D133">
        <v>650.40985107421898</v>
      </c>
      <c r="E133">
        <v>535.33154296875</v>
      </c>
      <c r="F133">
        <v>476.24575805664102</v>
      </c>
      <c r="G133">
        <v>473.358642578125</v>
      </c>
      <c r="I133" s="19">
        <f t="shared" si="13"/>
        <v>174.16409301757795</v>
      </c>
      <c r="J133" s="19">
        <f t="shared" si="13"/>
        <v>61.972900390625</v>
      </c>
      <c r="K133" s="19">
        <f t="shared" si="14"/>
        <v>130.78306274414047</v>
      </c>
      <c r="L133" s="20">
        <f t="shared" si="15"/>
        <v>2.1103266414802944</v>
      </c>
      <c r="M133" s="20">
        <f t="shared" si="12"/>
        <v>2.4858621742728881</v>
      </c>
      <c r="P133" s="18">
        <f t="shared" si="10"/>
        <v>-3.7818809108203059E-2</v>
      </c>
    </row>
    <row r="134" spans="1:16" x14ac:dyDescent="0.15">
      <c r="A134" s="18">
        <v>66.5</v>
      </c>
      <c r="B134" s="18">
        <v>132</v>
      </c>
      <c r="D134">
        <v>643.910888671875</v>
      </c>
      <c r="E134">
        <v>533.19573974609398</v>
      </c>
      <c r="F134">
        <v>476.51501464843801</v>
      </c>
      <c r="G134">
        <v>474.03234863281301</v>
      </c>
      <c r="I134" s="19">
        <f t="shared" si="13"/>
        <v>167.39587402343699</v>
      </c>
      <c r="J134" s="19">
        <f t="shared" si="13"/>
        <v>59.163391113280966</v>
      </c>
      <c r="K134" s="19">
        <f t="shared" si="14"/>
        <v>125.98150024414031</v>
      </c>
      <c r="L134" s="20">
        <f t="shared" si="15"/>
        <v>2.1293826786047774</v>
      </c>
      <c r="M134" s="20">
        <f t="shared" si="12"/>
        <v>2.5077631775548905</v>
      </c>
      <c r="P134" s="18">
        <f t="shared" ref="P134:P152" si="16">(M134-$O$2)/$O$2*100</f>
        <v>0.84287042660061051</v>
      </c>
    </row>
    <row r="135" spans="1:16" x14ac:dyDescent="0.15">
      <c r="A135" s="18">
        <v>67</v>
      </c>
      <c r="B135" s="18">
        <v>133</v>
      </c>
      <c r="D135">
        <v>646.59973144531295</v>
      </c>
      <c r="E135">
        <v>533.9462890625</v>
      </c>
      <c r="F135">
        <v>477.57974243164102</v>
      </c>
      <c r="G135">
        <v>474.59439086914102</v>
      </c>
      <c r="I135" s="19">
        <f t="shared" si="13"/>
        <v>169.01998901367193</v>
      </c>
      <c r="J135" s="19">
        <f t="shared" si="13"/>
        <v>59.351898193358977</v>
      </c>
      <c r="K135" s="19">
        <f t="shared" si="14"/>
        <v>127.47366027832065</v>
      </c>
      <c r="L135" s="20">
        <f t="shared" si="15"/>
        <v>2.1477604618984869</v>
      </c>
      <c r="M135" s="20">
        <f t="shared" si="12"/>
        <v>2.5289859270061199</v>
      </c>
      <c r="P135" s="18">
        <f t="shared" si="16"/>
        <v>1.6962855306110403</v>
      </c>
    </row>
    <row r="136" spans="1:16" x14ac:dyDescent="0.15">
      <c r="A136" s="18">
        <v>67.5</v>
      </c>
      <c r="B136" s="18">
        <v>134</v>
      </c>
      <c r="D136">
        <v>645.14617919921898</v>
      </c>
      <c r="E136">
        <v>534.59930419921898</v>
      </c>
      <c r="F136">
        <v>476.48843383789102</v>
      </c>
      <c r="G136">
        <v>474.09707641601602</v>
      </c>
      <c r="I136" s="19">
        <f t="shared" si="13"/>
        <v>168.65774536132795</v>
      </c>
      <c r="J136" s="19">
        <f t="shared" si="13"/>
        <v>60.502227783202954</v>
      </c>
      <c r="K136" s="19">
        <f t="shared" si="14"/>
        <v>126.3061859130859</v>
      </c>
      <c r="L136" s="20">
        <f t="shared" si="15"/>
        <v>2.0876286798178345</v>
      </c>
      <c r="M136" s="20">
        <f t="shared" si="12"/>
        <v>2.4716991110829869</v>
      </c>
      <c r="P136" s="18">
        <f t="shared" si="16"/>
        <v>-0.60734784553640675</v>
      </c>
    </row>
    <row r="137" spans="1:16" x14ac:dyDescent="0.15">
      <c r="A137" s="18">
        <v>68</v>
      </c>
      <c r="B137" s="18">
        <v>135</v>
      </c>
      <c r="D137">
        <v>647.05706787109398</v>
      </c>
      <c r="E137">
        <v>534.738037109375</v>
      </c>
      <c r="F137">
        <v>476.21340942382801</v>
      </c>
      <c r="G137">
        <v>473.19723510742199</v>
      </c>
      <c r="I137" s="19">
        <f t="shared" si="13"/>
        <v>170.84365844726597</v>
      </c>
      <c r="J137" s="19">
        <f t="shared" si="13"/>
        <v>61.540802001953011</v>
      </c>
      <c r="K137" s="19">
        <f t="shared" si="14"/>
        <v>127.76509704589887</v>
      </c>
      <c r="L137" s="20">
        <f t="shared" si="15"/>
        <v>2.0761038675096275</v>
      </c>
      <c r="M137" s="20">
        <f t="shared" si="12"/>
        <v>2.4630192649322997</v>
      </c>
      <c r="P137" s="18">
        <f t="shared" si="16"/>
        <v>-0.956384233234709</v>
      </c>
    </row>
    <row r="138" spans="1:16" x14ac:dyDescent="0.15">
      <c r="A138" s="18">
        <v>68.5</v>
      </c>
      <c r="B138" s="18">
        <v>136</v>
      </c>
      <c r="D138">
        <v>646.777587890625</v>
      </c>
      <c r="E138">
        <v>533.87048339843795</v>
      </c>
      <c r="F138">
        <v>475.63174438476602</v>
      </c>
      <c r="G138">
        <v>472.69760131835898</v>
      </c>
      <c r="I138" s="19">
        <f t="shared" si="13"/>
        <v>171.14584350585898</v>
      </c>
      <c r="J138" s="19">
        <f t="shared" si="13"/>
        <v>61.172882080078978</v>
      </c>
      <c r="K138" s="19">
        <f t="shared" si="14"/>
        <v>128.3248260498037</v>
      </c>
      <c r="L138" s="20">
        <f t="shared" si="15"/>
        <v>2.0977403987900849</v>
      </c>
      <c r="M138" s="20">
        <f t="shared" si="12"/>
        <v>2.487500762370277</v>
      </c>
      <c r="P138" s="18">
        <f t="shared" si="16"/>
        <v>2.807255123494623E-2</v>
      </c>
    </row>
    <row r="139" spans="1:16" x14ac:dyDescent="0.15">
      <c r="A139" s="18">
        <v>69</v>
      </c>
      <c r="B139" s="18">
        <v>137</v>
      </c>
      <c r="D139">
        <v>646.70056152343795</v>
      </c>
      <c r="E139">
        <v>534.37481689453102</v>
      </c>
      <c r="F139">
        <v>476.156005859375</v>
      </c>
      <c r="G139">
        <v>473.40408325195301</v>
      </c>
      <c r="I139" s="19">
        <f t="shared" si="13"/>
        <v>170.54455566406295</v>
      </c>
      <c r="J139" s="19">
        <f t="shared" si="13"/>
        <v>60.970733642578011</v>
      </c>
      <c r="K139" s="19">
        <f t="shared" si="14"/>
        <v>127.86504211425836</v>
      </c>
      <c r="L139" s="20">
        <f t="shared" si="15"/>
        <v>2.097154396465482</v>
      </c>
      <c r="M139" s="20">
        <f t="shared" si="12"/>
        <v>2.4897597262031934</v>
      </c>
      <c r="P139" s="18">
        <f t="shared" si="16"/>
        <v>0.11891063321176223</v>
      </c>
    </row>
    <row r="140" spans="1:16" x14ac:dyDescent="0.15">
      <c r="A140" s="18">
        <v>69.5</v>
      </c>
      <c r="B140" s="18">
        <v>138</v>
      </c>
      <c r="D140">
        <v>649.61517333984398</v>
      </c>
      <c r="E140">
        <v>536.19989013671898</v>
      </c>
      <c r="F140">
        <v>476.59939575195301</v>
      </c>
      <c r="G140">
        <v>473.50500488281301</v>
      </c>
      <c r="I140" s="19">
        <f t="shared" si="13"/>
        <v>173.01577758789097</v>
      </c>
      <c r="J140" s="19">
        <f t="shared" si="13"/>
        <v>62.694885253905966</v>
      </c>
      <c r="K140" s="19">
        <f t="shared" si="14"/>
        <v>129.12935791015678</v>
      </c>
      <c r="L140" s="20">
        <f t="shared" si="15"/>
        <v>2.0596474080333671</v>
      </c>
      <c r="M140" s="20">
        <f t="shared" si="12"/>
        <v>2.4550977039285984</v>
      </c>
      <c r="P140" s="18">
        <f t="shared" si="16"/>
        <v>-1.2749282476864809</v>
      </c>
    </row>
    <row r="141" spans="1:16" x14ac:dyDescent="0.15">
      <c r="A141" s="18">
        <v>70</v>
      </c>
      <c r="B141" s="18">
        <v>139</v>
      </c>
      <c r="D141">
        <v>644.03704833984398</v>
      </c>
      <c r="E141">
        <v>534.04248046875</v>
      </c>
      <c r="F141">
        <v>475.95108032226602</v>
      </c>
      <c r="G141">
        <v>473.30007934570301</v>
      </c>
      <c r="I141" s="19">
        <f t="shared" si="13"/>
        <v>168.08596801757795</v>
      </c>
      <c r="J141" s="19">
        <f t="shared" si="13"/>
        <v>60.742401123046989</v>
      </c>
      <c r="K141" s="19">
        <f t="shared" si="14"/>
        <v>125.56628723144507</v>
      </c>
      <c r="L141" s="20">
        <f t="shared" si="15"/>
        <v>2.0671933428690639</v>
      </c>
      <c r="M141" s="20">
        <f t="shared" si="12"/>
        <v>2.4654886049218145</v>
      </c>
      <c r="P141" s="18">
        <f t="shared" si="16"/>
        <v>-0.85708644673293077</v>
      </c>
    </row>
    <row r="142" spans="1:16" x14ac:dyDescent="0.15">
      <c r="A142" s="18">
        <v>70.5</v>
      </c>
      <c r="B142" s="18">
        <v>140</v>
      </c>
      <c r="D142">
        <v>642.05041503906295</v>
      </c>
      <c r="E142">
        <v>532.37860107421898</v>
      </c>
      <c r="F142">
        <v>475.55084228515602</v>
      </c>
      <c r="G142">
        <v>472.52658081054699</v>
      </c>
      <c r="I142" s="19">
        <f t="shared" si="13"/>
        <v>166.49957275390693</v>
      </c>
      <c r="J142" s="19">
        <f t="shared" si="13"/>
        <v>59.852020263671989</v>
      </c>
      <c r="K142" s="19">
        <f t="shared" si="14"/>
        <v>124.60315856933654</v>
      </c>
      <c r="L142" s="20">
        <f t="shared" si="15"/>
        <v>2.0818538458753775</v>
      </c>
      <c r="M142" s="20">
        <f t="shared" si="12"/>
        <v>2.482994074085648</v>
      </c>
      <c r="P142" s="18">
        <f t="shared" si="16"/>
        <v>-0.15315165159549449</v>
      </c>
    </row>
    <row r="143" spans="1:16" x14ac:dyDescent="0.15">
      <c r="A143" s="18">
        <v>71</v>
      </c>
      <c r="B143" s="18">
        <v>141</v>
      </c>
      <c r="D143">
        <v>638.47106933593795</v>
      </c>
      <c r="E143">
        <v>531.32525634765602</v>
      </c>
      <c r="F143">
        <v>475.55007934570301</v>
      </c>
      <c r="G143">
        <v>472.90216064453102</v>
      </c>
      <c r="I143" s="19">
        <f t="shared" si="13"/>
        <v>162.92098999023494</v>
      </c>
      <c r="J143" s="19">
        <f t="shared" si="13"/>
        <v>58.423095703125</v>
      </c>
      <c r="K143" s="19">
        <f t="shared" si="14"/>
        <v>122.02482299804745</v>
      </c>
      <c r="L143" s="20">
        <f t="shared" si="15"/>
        <v>2.0886401435848674</v>
      </c>
      <c r="M143" s="20">
        <f t="shared" si="12"/>
        <v>2.4926253379526573</v>
      </c>
      <c r="P143" s="18">
        <f t="shared" si="16"/>
        <v>0.23414340994703836</v>
      </c>
    </row>
    <row r="144" spans="1:16" x14ac:dyDescent="0.15">
      <c r="A144" s="18">
        <v>71.5</v>
      </c>
      <c r="B144" s="18">
        <v>142</v>
      </c>
      <c r="D144">
        <v>646.23907470703102</v>
      </c>
      <c r="E144">
        <v>533.922119140625</v>
      </c>
      <c r="F144">
        <v>476.31585693359398</v>
      </c>
      <c r="G144">
        <v>473.267333984375</v>
      </c>
      <c r="I144" s="19">
        <f t="shared" si="13"/>
        <v>169.92321777343705</v>
      </c>
      <c r="J144" s="19">
        <f t="shared" si="13"/>
        <v>60.65478515625</v>
      </c>
      <c r="K144" s="19">
        <f t="shared" si="14"/>
        <v>127.46486816406204</v>
      </c>
      <c r="L144" s="20">
        <f t="shared" si="15"/>
        <v>2.1014808285233499</v>
      </c>
      <c r="M144" s="20">
        <f t="shared" si="12"/>
        <v>2.5083109890486597</v>
      </c>
      <c r="P144" s="18">
        <f t="shared" si="16"/>
        <v>0.86489917476104372</v>
      </c>
    </row>
    <row r="145" spans="1:16" x14ac:dyDescent="0.15">
      <c r="A145" s="18">
        <v>72</v>
      </c>
      <c r="B145" s="18">
        <v>143</v>
      </c>
      <c r="D145">
        <v>647.706787109375</v>
      </c>
      <c r="E145">
        <v>534.92547607421898</v>
      </c>
      <c r="F145">
        <v>476.62289428710898</v>
      </c>
      <c r="G145">
        <v>473.76657104492199</v>
      </c>
      <c r="I145" s="19">
        <f t="shared" si="13"/>
        <v>171.08389282226602</v>
      </c>
      <c r="J145" s="19">
        <f t="shared" si="13"/>
        <v>61.158905029296989</v>
      </c>
      <c r="K145" s="19">
        <f t="shared" si="14"/>
        <v>128.27265930175813</v>
      </c>
      <c r="L145" s="20">
        <f t="shared" si="15"/>
        <v>2.0973668387344673</v>
      </c>
      <c r="M145" s="20">
        <f t="shared" si="12"/>
        <v>2.5070419654172964</v>
      </c>
      <c r="P145" s="18">
        <f t="shared" si="16"/>
        <v>0.81386884351954436</v>
      </c>
    </row>
    <row r="146" spans="1:16" x14ac:dyDescent="0.15">
      <c r="A146" s="18">
        <v>72.5</v>
      </c>
      <c r="B146" s="18">
        <v>144</v>
      </c>
      <c r="D146">
        <v>652.39147949218795</v>
      </c>
      <c r="E146">
        <v>536.34027099609398</v>
      </c>
      <c r="F146">
        <v>475.35440063476602</v>
      </c>
      <c r="G146">
        <v>472.17218017578102</v>
      </c>
      <c r="I146" s="19">
        <f t="shared" si="13"/>
        <v>177.03707885742193</v>
      </c>
      <c r="J146" s="19">
        <f t="shared" si="13"/>
        <v>64.168090820312955</v>
      </c>
      <c r="K146" s="19">
        <f t="shared" si="14"/>
        <v>132.11941528320287</v>
      </c>
      <c r="L146" s="20">
        <f t="shared" si="15"/>
        <v>2.0589581767855769</v>
      </c>
      <c r="M146" s="20">
        <f t="shared" si="12"/>
        <v>2.4714782696259259</v>
      </c>
      <c r="P146" s="18">
        <f t="shared" si="16"/>
        <v>-0.61622838363448218</v>
      </c>
    </row>
    <row r="147" spans="1:16" x14ac:dyDescent="0.15">
      <c r="A147" s="18">
        <v>73</v>
      </c>
      <c r="B147" s="18">
        <v>145</v>
      </c>
      <c r="D147">
        <v>648.98748779296898</v>
      </c>
      <c r="E147">
        <v>535.5751953125</v>
      </c>
      <c r="F147">
        <v>476.606689453125</v>
      </c>
      <c r="G147">
        <v>473.94107055664102</v>
      </c>
      <c r="I147" s="19">
        <f t="shared" si="13"/>
        <v>172.38079833984398</v>
      </c>
      <c r="J147" s="19">
        <f t="shared" si="13"/>
        <v>61.634124755858977</v>
      </c>
      <c r="K147" s="19">
        <f t="shared" si="14"/>
        <v>129.23691101074269</v>
      </c>
      <c r="L147" s="20">
        <f t="shared" si="15"/>
        <v>2.0968402086128002</v>
      </c>
      <c r="M147" s="20">
        <f t="shared" si="12"/>
        <v>2.512205267610669</v>
      </c>
      <c r="P147" s="18">
        <f t="shared" si="16"/>
        <v>1.0214969874846085</v>
      </c>
    </row>
    <row r="148" spans="1:16" x14ac:dyDescent="0.15">
      <c r="A148" s="18">
        <v>73.5</v>
      </c>
      <c r="B148" s="18">
        <v>146</v>
      </c>
      <c r="D148">
        <v>639.9775390625</v>
      </c>
      <c r="E148">
        <v>531.80340576171898</v>
      </c>
      <c r="F148">
        <v>475.74114990234398</v>
      </c>
      <c r="G148">
        <v>473.08166503906301</v>
      </c>
      <c r="I148" s="19">
        <f t="shared" si="13"/>
        <v>164.23638916015602</v>
      </c>
      <c r="J148" s="19">
        <f t="shared" si="13"/>
        <v>58.721740722655966</v>
      </c>
      <c r="K148" s="19">
        <f t="shared" si="14"/>
        <v>123.13117065429685</v>
      </c>
      <c r="L148" s="20">
        <f t="shared" si="15"/>
        <v>2.096858320938543</v>
      </c>
      <c r="M148" s="20">
        <f t="shared" si="12"/>
        <v>2.5150683460939312</v>
      </c>
      <c r="P148" s="18">
        <f t="shared" si="16"/>
        <v>1.1366278958147575</v>
      </c>
    </row>
    <row r="149" spans="1:16" x14ac:dyDescent="0.15">
      <c r="A149" s="18">
        <v>74</v>
      </c>
      <c r="B149" s="18">
        <v>147</v>
      </c>
      <c r="D149">
        <v>638.17034912109398</v>
      </c>
      <c r="E149">
        <v>531.48815917968795</v>
      </c>
      <c r="F149">
        <v>476.67102050781301</v>
      </c>
      <c r="G149">
        <v>473.83706665039102</v>
      </c>
      <c r="I149" s="19">
        <f t="shared" si="13"/>
        <v>161.49932861328097</v>
      </c>
      <c r="J149" s="19">
        <f t="shared" si="13"/>
        <v>57.651092529296932</v>
      </c>
      <c r="K149" s="19">
        <f t="shared" si="14"/>
        <v>121.14356384277312</v>
      </c>
      <c r="L149" s="20">
        <f t="shared" si="15"/>
        <v>2.1013229503189521</v>
      </c>
      <c r="M149" s="20">
        <f t="shared" si="12"/>
        <v>2.5223779416318601</v>
      </c>
      <c r="P149" s="18">
        <f t="shared" si="16"/>
        <v>1.4305633847395669</v>
      </c>
    </row>
    <row r="150" spans="1:16" x14ac:dyDescent="0.15">
      <c r="A150" s="18">
        <v>74.5</v>
      </c>
      <c r="B150" s="18">
        <v>148</v>
      </c>
      <c r="D150">
        <v>638.65515136718795</v>
      </c>
      <c r="E150">
        <v>532.24530029296898</v>
      </c>
      <c r="F150">
        <v>476.33859252929699</v>
      </c>
      <c r="G150">
        <v>473.517333984375</v>
      </c>
      <c r="I150" s="19">
        <f t="shared" si="13"/>
        <v>162.31655883789097</v>
      </c>
      <c r="J150" s="19">
        <f t="shared" si="13"/>
        <v>58.727966308593977</v>
      </c>
      <c r="K150" s="19">
        <f t="shared" si="14"/>
        <v>121.20698242187518</v>
      </c>
      <c r="L150" s="20">
        <f t="shared" si="15"/>
        <v>2.0638716107582686</v>
      </c>
      <c r="M150" s="20">
        <f t="shared" si="12"/>
        <v>2.4877715682286961</v>
      </c>
      <c r="P150" s="18">
        <f t="shared" si="16"/>
        <v>3.8962271737959624E-2</v>
      </c>
    </row>
    <row r="151" spans="1:16" x14ac:dyDescent="0.15">
      <c r="A151" s="18">
        <v>75</v>
      </c>
      <c r="B151" s="18">
        <v>149</v>
      </c>
      <c r="D151">
        <v>639.34613037109398</v>
      </c>
      <c r="E151">
        <v>532.08331298828102</v>
      </c>
      <c r="F151">
        <v>475.93374633789102</v>
      </c>
      <c r="G151">
        <v>472.95993041992199</v>
      </c>
      <c r="I151" s="19">
        <f t="shared" si="13"/>
        <v>163.41238403320295</v>
      </c>
      <c r="J151" s="19">
        <f t="shared" si="13"/>
        <v>59.123382568359034</v>
      </c>
      <c r="K151" s="19">
        <f t="shared" si="14"/>
        <v>122.02601623535163</v>
      </c>
      <c r="L151" s="20">
        <f t="shared" si="15"/>
        <v>2.0639214289585674</v>
      </c>
      <c r="M151" s="20">
        <f t="shared" si="12"/>
        <v>2.4906663525865147</v>
      </c>
      <c r="P151" s="18">
        <f t="shared" si="16"/>
        <v>0.15536814551471761</v>
      </c>
    </row>
    <row r="152" spans="1:16" x14ac:dyDescent="0.15">
      <c r="A152" s="18">
        <v>75.5</v>
      </c>
      <c r="B152" s="18">
        <v>150</v>
      </c>
      <c r="D152">
        <v>653.055419921875</v>
      </c>
      <c r="E152">
        <v>537.66595458984398</v>
      </c>
      <c r="F152">
        <v>476.45840454101602</v>
      </c>
      <c r="G152">
        <v>473.56893920898398</v>
      </c>
      <c r="I152" s="19">
        <f t="shared" si="13"/>
        <v>176.59701538085898</v>
      </c>
      <c r="J152" s="19">
        <f t="shared" si="13"/>
        <v>64.09701538086</v>
      </c>
      <c r="K152" s="19">
        <f t="shared" si="14"/>
        <v>131.72910461425698</v>
      </c>
      <c r="L152" s="20">
        <f t="shared" si="15"/>
        <v>2.0551519260535271</v>
      </c>
      <c r="M152" s="20">
        <f t="shared" ref="M152:M158" si="17">L152+ABS($N$2)*A152</f>
        <v>2.4847418158389942</v>
      </c>
      <c r="P152" s="18">
        <f t="shared" si="16"/>
        <v>-8.2870974078050857E-2</v>
      </c>
    </row>
    <row r="153" spans="1:16" x14ac:dyDescent="0.15">
      <c r="A153" s="18">
        <v>76</v>
      </c>
      <c r="B153" s="18">
        <v>151</v>
      </c>
      <c r="D153">
        <v>645.80505371093795</v>
      </c>
      <c r="E153">
        <v>534.45648193359398</v>
      </c>
      <c r="F153">
        <v>476.822021484375</v>
      </c>
      <c r="G153">
        <v>473.84283447265602</v>
      </c>
      <c r="I153" s="19">
        <f t="shared" ref="I153:I170" si="18">D153-F153</f>
        <v>168.98303222656295</v>
      </c>
      <c r="J153" s="19">
        <f t="shared" ref="J153:J170" si="19">E153-G153</f>
        <v>60.613647460937955</v>
      </c>
      <c r="K153" s="19">
        <f t="shared" ref="K153:K170" si="20">I153-0.7*J153</f>
        <v>126.55347900390639</v>
      </c>
      <c r="L153" s="20">
        <f t="shared" ref="L153:L170" si="21">K153/J153</f>
        <v>2.0878710373841618</v>
      </c>
      <c r="M153" s="20">
        <f t="shared" si="17"/>
        <v>2.5203058933271483</v>
      </c>
      <c r="P153" s="18">
        <f t="shared" ref="P153:P170" si="22">(M153-$O$2)/$O$2*100</f>
        <v>1.3472416019732028</v>
      </c>
    </row>
    <row r="154" spans="1:16" x14ac:dyDescent="0.15">
      <c r="A154" s="18">
        <v>76.5</v>
      </c>
      <c r="B154" s="18">
        <v>152</v>
      </c>
      <c r="D154">
        <v>649.38067626953102</v>
      </c>
      <c r="E154">
        <v>535.84509277343795</v>
      </c>
      <c r="F154">
        <v>476.10092163085898</v>
      </c>
      <c r="G154">
        <v>473.38406372070301</v>
      </c>
      <c r="I154" s="19">
        <f t="shared" si="18"/>
        <v>173.27975463867205</v>
      </c>
      <c r="J154" s="19">
        <f t="shared" si="19"/>
        <v>62.461029052734943</v>
      </c>
      <c r="K154" s="19">
        <f t="shared" si="20"/>
        <v>129.5570343017576</v>
      </c>
      <c r="L154" s="20">
        <f t="shared" si="21"/>
        <v>2.0742058891212705</v>
      </c>
      <c r="M154" s="20">
        <f t="shared" si="17"/>
        <v>2.5094857112217768</v>
      </c>
      <c r="P154" s="18">
        <f t="shared" si="22"/>
        <v>0.912137429533731</v>
      </c>
    </row>
    <row r="155" spans="1:16" x14ac:dyDescent="0.15">
      <c r="A155" s="18">
        <v>77</v>
      </c>
      <c r="B155" s="18">
        <v>153</v>
      </c>
      <c r="D155">
        <v>649.36859130859398</v>
      </c>
      <c r="E155">
        <v>536.024169921875</v>
      </c>
      <c r="F155">
        <v>476.00039672851602</v>
      </c>
      <c r="G155">
        <v>473.197998046875</v>
      </c>
      <c r="I155" s="19">
        <f t="shared" si="18"/>
        <v>173.36819458007795</v>
      </c>
      <c r="J155" s="19">
        <f t="shared" si="19"/>
        <v>62.826171875</v>
      </c>
      <c r="K155" s="19">
        <f t="shared" si="20"/>
        <v>129.38987426757797</v>
      </c>
      <c r="L155" s="20">
        <f t="shared" si="21"/>
        <v>2.0594900247147674</v>
      </c>
      <c r="M155" s="20">
        <f t="shared" si="17"/>
        <v>2.4976148129727931</v>
      </c>
      <c r="P155" s="18">
        <f t="shared" si="22"/>
        <v>0.43478156727212419</v>
      </c>
    </row>
    <row r="156" spans="1:16" x14ac:dyDescent="0.15">
      <c r="A156" s="18">
        <v>77.5</v>
      </c>
      <c r="B156" s="18">
        <v>154</v>
      </c>
      <c r="D156">
        <v>651.32861328125</v>
      </c>
      <c r="E156">
        <v>536.96295166015602</v>
      </c>
      <c r="F156">
        <v>476.24114990234398</v>
      </c>
      <c r="G156">
        <v>473.21841430664102</v>
      </c>
      <c r="I156" s="19">
        <f t="shared" si="18"/>
        <v>175.08746337890602</v>
      </c>
      <c r="J156" s="19">
        <f t="shared" si="19"/>
        <v>63.744537353515</v>
      </c>
      <c r="K156" s="19">
        <f t="shared" si="20"/>
        <v>130.46628723144553</v>
      </c>
      <c r="L156" s="20">
        <f t="shared" si="21"/>
        <v>2.0467053750489157</v>
      </c>
      <c r="M156" s="20">
        <f t="shared" si="17"/>
        <v>2.4876751294644612</v>
      </c>
      <c r="P156" s="18">
        <f t="shared" si="22"/>
        <v>3.5084249326243905E-2</v>
      </c>
    </row>
    <row r="157" spans="1:16" x14ac:dyDescent="0.15">
      <c r="A157" s="18">
        <v>78</v>
      </c>
      <c r="B157" s="18">
        <v>155</v>
      </c>
      <c r="D157">
        <v>652.38610839843795</v>
      </c>
      <c r="E157">
        <v>536.86419677734398</v>
      </c>
      <c r="F157">
        <v>475.63134765625</v>
      </c>
      <c r="G157">
        <v>472.92642211914102</v>
      </c>
      <c r="I157" s="19">
        <f t="shared" si="18"/>
        <v>176.75476074218795</v>
      </c>
      <c r="J157" s="19">
        <f t="shared" si="19"/>
        <v>63.937774658202954</v>
      </c>
      <c r="K157" s="19">
        <f t="shared" si="20"/>
        <v>131.99831848144589</v>
      </c>
      <c r="L157" s="20">
        <f t="shared" si="21"/>
        <v>2.064480961170128</v>
      </c>
      <c r="M157" s="20">
        <f t="shared" si="17"/>
        <v>2.508295681743193</v>
      </c>
      <c r="P157" s="18">
        <f t="shared" si="22"/>
        <v>0.86428363313591039</v>
      </c>
    </row>
    <row r="158" spans="1:16" x14ac:dyDescent="0.15">
      <c r="A158" s="18">
        <v>78.5</v>
      </c>
      <c r="B158" s="18">
        <v>156</v>
      </c>
      <c r="D158">
        <v>652.98956298828102</v>
      </c>
      <c r="E158">
        <v>537.02001953125</v>
      </c>
      <c r="F158">
        <v>475.75576782226602</v>
      </c>
      <c r="G158">
        <v>472.88482666015602</v>
      </c>
      <c r="I158" s="19">
        <f t="shared" si="18"/>
        <v>177.233795166015</v>
      </c>
      <c r="J158" s="19">
        <f t="shared" si="19"/>
        <v>64.135192871093977</v>
      </c>
      <c r="K158" s="19">
        <f t="shared" si="20"/>
        <v>132.33916015624922</v>
      </c>
      <c r="L158" s="20">
        <f t="shared" si="21"/>
        <v>2.0634405890419498</v>
      </c>
      <c r="M158" s="20">
        <f t="shared" si="17"/>
        <v>2.5101002757725346</v>
      </c>
      <c r="P158" s="18">
        <f t="shared" si="22"/>
        <v>0.93685047018906042</v>
      </c>
    </row>
    <row r="159" spans="1:16" x14ac:dyDescent="0.15">
      <c r="A159" s="18">
        <v>79</v>
      </c>
      <c r="B159" s="18">
        <v>157</v>
      </c>
      <c r="D159">
        <v>653.68218994140602</v>
      </c>
      <c r="E159">
        <v>538.14617919921898</v>
      </c>
      <c r="F159">
        <v>476.28234863281301</v>
      </c>
      <c r="G159">
        <v>473.84823608398398</v>
      </c>
      <c r="I159" s="19">
        <f t="shared" si="18"/>
        <v>177.39984130859301</v>
      </c>
      <c r="J159" s="19">
        <f t="shared" si="19"/>
        <v>64.297943115235</v>
      </c>
      <c r="K159" s="19">
        <f t="shared" si="20"/>
        <v>132.39128112792852</v>
      </c>
      <c r="L159" s="20">
        <f t="shared" si="21"/>
        <v>2.0590282474612973</v>
      </c>
      <c r="M159" s="20">
        <f t="shared" ref="M159:M170" si="23">L159+ABS($N$2)*A159</f>
        <v>2.5085329003494019</v>
      </c>
      <c r="P159" s="18">
        <f t="shared" si="22"/>
        <v>0.87382273371080321</v>
      </c>
    </row>
    <row r="160" spans="1:16" x14ac:dyDescent="0.15">
      <c r="A160" s="18">
        <v>79.5</v>
      </c>
      <c r="B160" s="18">
        <v>158</v>
      </c>
      <c r="D160">
        <v>654.9404296875</v>
      </c>
      <c r="E160">
        <v>538.02917480468795</v>
      </c>
      <c r="F160">
        <v>476.26501464843801</v>
      </c>
      <c r="G160">
        <v>473.51617431640602</v>
      </c>
      <c r="I160" s="19">
        <f t="shared" si="18"/>
        <v>178.67541503906199</v>
      </c>
      <c r="J160" s="19">
        <f t="shared" si="19"/>
        <v>64.513000488281932</v>
      </c>
      <c r="K160" s="19">
        <f t="shared" si="20"/>
        <v>133.51631469726465</v>
      </c>
      <c r="L160" s="20">
        <f t="shared" si="21"/>
        <v>2.0696032379011173</v>
      </c>
      <c r="M160" s="20">
        <f t="shared" si="23"/>
        <v>2.5219528569467413</v>
      </c>
      <c r="P160" s="18">
        <f t="shared" si="22"/>
        <v>1.4134697611448681</v>
      </c>
    </row>
    <row r="161" spans="1:16" x14ac:dyDescent="0.15">
      <c r="A161" s="18">
        <v>80</v>
      </c>
      <c r="B161" s="18">
        <v>159</v>
      </c>
      <c r="D161">
        <v>655.50439453125</v>
      </c>
      <c r="E161">
        <v>539.64514160156295</v>
      </c>
      <c r="F161">
        <v>477.16256713867199</v>
      </c>
      <c r="G161">
        <v>474.302001953125</v>
      </c>
      <c r="I161" s="19">
        <f t="shared" si="18"/>
        <v>178.34182739257801</v>
      </c>
      <c r="J161" s="19">
        <f t="shared" si="19"/>
        <v>65.343139648437955</v>
      </c>
      <c r="K161" s="19">
        <f t="shared" si="20"/>
        <v>132.60162963867145</v>
      </c>
      <c r="L161" s="20">
        <f t="shared" si="21"/>
        <v>2.0293121872028279</v>
      </c>
      <c r="M161" s="20">
        <f t="shared" si="23"/>
        <v>2.4845067724059717</v>
      </c>
      <c r="P161" s="18">
        <f t="shared" si="22"/>
        <v>-9.2322605983748307E-2</v>
      </c>
    </row>
    <row r="162" spans="1:16" x14ac:dyDescent="0.15">
      <c r="A162" s="18">
        <v>80.5</v>
      </c>
      <c r="B162" s="18">
        <v>160</v>
      </c>
      <c r="D162">
        <v>657.30114746093795</v>
      </c>
      <c r="E162">
        <v>539.54229736328102</v>
      </c>
      <c r="F162">
        <v>476.51309204101602</v>
      </c>
      <c r="G162">
        <v>474.01693725585898</v>
      </c>
      <c r="I162" s="19">
        <f t="shared" si="18"/>
        <v>180.78805541992193</v>
      </c>
      <c r="J162" s="19">
        <f t="shared" si="19"/>
        <v>65.525360107422046</v>
      </c>
      <c r="K162" s="19">
        <f t="shared" si="20"/>
        <v>134.92030334472651</v>
      </c>
      <c r="L162" s="20">
        <f t="shared" si="21"/>
        <v>2.059054740386602</v>
      </c>
      <c r="M162" s="20">
        <f t="shared" si="23"/>
        <v>2.5170942917472652</v>
      </c>
      <c r="P162" s="18">
        <f t="shared" si="22"/>
        <v>1.2180957859405293</v>
      </c>
    </row>
    <row r="163" spans="1:16" x14ac:dyDescent="0.15">
      <c r="A163" s="18">
        <v>81</v>
      </c>
      <c r="B163" s="18">
        <v>161</v>
      </c>
      <c r="D163">
        <v>655.16741943359398</v>
      </c>
      <c r="E163">
        <v>539.261962890625</v>
      </c>
      <c r="F163">
        <v>476.87942504882801</v>
      </c>
      <c r="G163">
        <v>473.93566894531301</v>
      </c>
      <c r="I163" s="19">
        <f t="shared" si="18"/>
        <v>178.28799438476597</v>
      </c>
      <c r="J163" s="19">
        <f t="shared" si="19"/>
        <v>65.326293945311988</v>
      </c>
      <c r="K163" s="19">
        <f t="shared" si="20"/>
        <v>132.55958862304757</v>
      </c>
      <c r="L163" s="20">
        <f t="shared" si="21"/>
        <v>2.0291919320269423</v>
      </c>
      <c r="M163" s="20">
        <f t="shared" si="23"/>
        <v>2.4900764495451253</v>
      </c>
      <c r="P163" s="18">
        <f t="shared" si="22"/>
        <v>0.13164680033367479</v>
      </c>
    </row>
    <row r="164" spans="1:16" x14ac:dyDescent="0.15">
      <c r="A164" s="18">
        <v>81.5</v>
      </c>
      <c r="B164" s="18">
        <v>162</v>
      </c>
      <c r="D164">
        <v>653.82800292968795</v>
      </c>
      <c r="E164">
        <v>538.6884765625</v>
      </c>
      <c r="F164">
        <v>477.08282470703102</v>
      </c>
      <c r="G164">
        <v>474.37481689453102</v>
      </c>
      <c r="I164" s="19">
        <f t="shared" si="18"/>
        <v>176.74517822265693</v>
      </c>
      <c r="J164" s="19">
        <f t="shared" si="19"/>
        <v>64.313659667968977</v>
      </c>
      <c r="K164" s="19">
        <f t="shared" si="20"/>
        <v>131.72561645507864</v>
      </c>
      <c r="L164" s="20">
        <f t="shared" si="21"/>
        <v>2.0481747910962649</v>
      </c>
      <c r="M164" s="20">
        <f t="shared" si="23"/>
        <v>2.5119042747719673</v>
      </c>
      <c r="P164" s="18">
        <f t="shared" si="22"/>
        <v>1.0093933797340071</v>
      </c>
    </row>
    <row r="165" spans="1:16" x14ac:dyDescent="0.15">
      <c r="A165" s="18">
        <v>82</v>
      </c>
      <c r="B165" s="18">
        <v>163</v>
      </c>
      <c r="D165">
        <v>647.47564697265602</v>
      </c>
      <c r="E165">
        <v>535.04748535156295</v>
      </c>
      <c r="F165">
        <v>477.11981201171898</v>
      </c>
      <c r="G165">
        <v>474.02233886718801</v>
      </c>
      <c r="I165" s="19">
        <f t="shared" si="18"/>
        <v>170.35583496093705</v>
      </c>
      <c r="J165" s="19">
        <f t="shared" si="19"/>
        <v>61.025146484374943</v>
      </c>
      <c r="K165" s="19">
        <f t="shared" si="20"/>
        <v>127.63823242187459</v>
      </c>
      <c r="L165" s="20">
        <f t="shared" si="21"/>
        <v>2.0915678171220033</v>
      </c>
      <c r="M165" s="20">
        <f t="shared" si="23"/>
        <v>2.5581422669552256</v>
      </c>
      <c r="P165" s="18">
        <f t="shared" si="22"/>
        <v>2.8687283824389938</v>
      </c>
    </row>
    <row r="166" spans="1:16" x14ac:dyDescent="0.15">
      <c r="A166" s="18">
        <v>82.5</v>
      </c>
      <c r="B166" s="18">
        <v>164</v>
      </c>
      <c r="D166">
        <v>650.68719482421898</v>
      </c>
      <c r="E166">
        <v>537.074951171875</v>
      </c>
      <c r="F166">
        <v>477.30432128906301</v>
      </c>
      <c r="G166">
        <v>474.44491577148398</v>
      </c>
      <c r="I166" s="19">
        <f t="shared" si="18"/>
        <v>173.38287353515597</v>
      </c>
      <c r="J166" s="19">
        <f t="shared" si="19"/>
        <v>62.630035400391023</v>
      </c>
      <c r="K166" s="19">
        <f t="shared" si="20"/>
        <v>129.54184875488227</v>
      </c>
      <c r="L166" s="20">
        <f t="shared" si="21"/>
        <v>2.0683662068323452</v>
      </c>
      <c r="M166" s="20">
        <f t="shared" si="23"/>
        <v>2.5377856228230873</v>
      </c>
      <c r="P166" s="18">
        <f t="shared" si="22"/>
        <v>2.0501413464258165</v>
      </c>
    </row>
    <row r="167" spans="1:16" x14ac:dyDescent="0.15">
      <c r="A167" s="18">
        <v>83</v>
      </c>
      <c r="B167" s="18">
        <v>165</v>
      </c>
      <c r="D167">
        <v>651.08660888671898</v>
      </c>
      <c r="E167">
        <v>536.97418212890602</v>
      </c>
      <c r="F167">
        <v>476.94299316406301</v>
      </c>
      <c r="G167">
        <v>473.94259643554699</v>
      </c>
      <c r="I167" s="19">
        <f t="shared" si="18"/>
        <v>174.14361572265597</v>
      </c>
      <c r="J167" s="19">
        <f t="shared" si="19"/>
        <v>63.031585693359034</v>
      </c>
      <c r="K167" s="19">
        <f t="shared" si="20"/>
        <v>130.02150573730464</v>
      </c>
      <c r="L167" s="20">
        <f t="shared" si="21"/>
        <v>2.0627992189478364</v>
      </c>
      <c r="M167" s="20">
        <f t="shared" si="23"/>
        <v>2.5350636010960979</v>
      </c>
      <c r="P167" s="18">
        <f t="shared" si="22"/>
        <v>1.9406826516136431</v>
      </c>
    </row>
    <row r="168" spans="1:16" x14ac:dyDescent="0.15">
      <c r="A168" s="18">
        <v>83.5</v>
      </c>
      <c r="B168" s="18">
        <v>166</v>
      </c>
      <c r="D168">
        <v>650.89007568359398</v>
      </c>
      <c r="E168">
        <v>536.83380126953102</v>
      </c>
      <c r="F168">
        <v>475.83242797851602</v>
      </c>
      <c r="G168">
        <v>473.04699707031301</v>
      </c>
      <c r="I168" s="19">
        <f t="shared" si="18"/>
        <v>175.05764770507795</v>
      </c>
      <c r="J168" s="19">
        <f t="shared" si="19"/>
        <v>63.786804199218011</v>
      </c>
      <c r="K168" s="19">
        <f t="shared" si="20"/>
        <v>130.40688476562536</v>
      </c>
      <c r="L168" s="20">
        <f t="shared" si="21"/>
        <v>2.0444179074772344</v>
      </c>
      <c r="M168" s="20">
        <f t="shared" si="23"/>
        <v>2.5195272557830157</v>
      </c>
      <c r="P168" s="18">
        <f t="shared" si="22"/>
        <v>1.3159308124716189</v>
      </c>
    </row>
    <row r="169" spans="1:16" x14ac:dyDescent="0.15">
      <c r="A169" s="18">
        <v>84</v>
      </c>
      <c r="B169" s="18">
        <v>167</v>
      </c>
      <c r="D169">
        <v>648.716796875</v>
      </c>
      <c r="E169">
        <v>535.27490234375</v>
      </c>
      <c r="F169">
        <v>475.78775024414102</v>
      </c>
      <c r="G169">
        <v>472.88519287109398</v>
      </c>
      <c r="I169" s="19">
        <f t="shared" si="18"/>
        <v>172.92904663085898</v>
      </c>
      <c r="J169" s="19">
        <f t="shared" si="19"/>
        <v>62.389709472656023</v>
      </c>
      <c r="K169" s="19">
        <f t="shared" si="20"/>
        <v>129.25624999999977</v>
      </c>
      <c r="L169" s="20">
        <f t="shared" si="21"/>
        <v>2.0717559208486107</v>
      </c>
      <c r="M169" s="20">
        <f t="shared" si="23"/>
        <v>2.5497102353119114</v>
      </c>
      <c r="P169" s="18">
        <f t="shared" si="22"/>
        <v>2.5296571806404273</v>
      </c>
    </row>
    <row r="170" spans="1:16" x14ac:dyDescent="0.15">
      <c r="A170" s="18">
        <v>84.5</v>
      </c>
      <c r="B170" s="18">
        <v>168</v>
      </c>
      <c r="D170">
        <v>649.08703613281295</v>
      </c>
      <c r="E170">
        <v>535.75341796875</v>
      </c>
      <c r="F170">
        <v>475.88327026367199</v>
      </c>
      <c r="G170">
        <v>472.90756225585898</v>
      </c>
      <c r="I170" s="19">
        <f t="shared" si="18"/>
        <v>173.20376586914097</v>
      </c>
      <c r="J170" s="19">
        <f t="shared" si="19"/>
        <v>62.845855712891023</v>
      </c>
      <c r="K170" s="19">
        <f t="shared" si="20"/>
        <v>129.21166687011726</v>
      </c>
      <c r="L170" s="20">
        <f t="shared" si="21"/>
        <v>2.0560093486580246</v>
      </c>
      <c r="M170" s="20">
        <f t="shared" si="23"/>
        <v>2.5368086292788452</v>
      </c>
      <c r="P170" s="18">
        <f t="shared" si="22"/>
        <v>2.0108542102753884</v>
      </c>
    </row>
    <row r="171" spans="1:16" x14ac:dyDescent="0.15">
      <c r="D171">
        <v>650.01458740234398</v>
      </c>
      <c r="E171">
        <v>536.2802734375</v>
      </c>
      <c r="F171">
        <v>476.01693725585898</v>
      </c>
      <c r="G171">
        <v>473.017333984375</v>
      </c>
      <c r="I171" s="19"/>
      <c r="J171" s="19"/>
      <c r="K171" s="19"/>
      <c r="L171" s="20"/>
      <c r="M171" s="20"/>
    </row>
    <row r="172" spans="1:16" x14ac:dyDescent="0.15">
      <c r="D172">
        <v>649.94836425781295</v>
      </c>
      <c r="E172">
        <v>536.831298828125</v>
      </c>
      <c r="F172">
        <v>475.76657104492199</v>
      </c>
      <c r="G172">
        <v>473.13406372070301</v>
      </c>
      <c r="I172" s="19"/>
      <c r="J172" s="19"/>
      <c r="K172" s="19"/>
      <c r="L172" s="20"/>
      <c r="M172" s="20"/>
    </row>
    <row r="173" spans="1:16" x14ac:dyDescent="0.15">
      <c r="D173">
        <v>651.78302001953102</v>
      </c>
      <c r="E173">
        <v>537.420654296875</v>
      </c>
      <c r="F173">
        <v>476.21224975585898</v>
      </c>
      <c r="G173">
        <v>473.25384521484398</v>
      </c>
      <c r="I173" s="19"/>
      <c r="J173" s="19"/>
      <c r="K173" s="19"/>
      <c r="L173" s="20"/>
      <c r="M173" s="20"/>
    </row>
    <row r="174" spans="1:16" x14ac:dyDescent="0.15">
      <c r="D174">
        <v>650.93792724609398</v>
      </c>
      <c r="E174">
        <v>537.69598388671898</v>
      </c>
      <c r="F174">
        <v>475.78814697265602</v>
      </c>
      <c r="G174">
        <v>473.35324096679699</v>
      </c>
      <c r="I174" s="19"/>
      <c r="J174" s="19"/>
      <c r="K174" s="19"/>
      <c r="L174" s="20"/>
      <c r="M174" s="20"/>
    </row>
    <row r="175" spans="1:16" x14ac:dyDescent="0.15">
      <c r="D175">
        <v>652.24865722656295</v>
      </c>
      <c r="E175">
        <v>538.29693603515602</v>
      </c>
      <c r="F175">
        <v>476.89907836914102</v>
      </c>
      <c r="G175">
        <v>473.94375610351602</v>
      </c>
      <c r="I175" s="19"/>
      <c r="J175" s="19"/>
      <c r="K175" s="19"/>
      <c r="L175" s="20"/>
      <c r="M175" s="20"/>
    </row>
    <row r="176" spans="1:16" x14ac:dyDescent="0.15">
      <c r="D176">
        <v>649.868408203125</v>
      </c>
      <c r="E176">
        <v>537.94378662109398</v>
      </c>
      <c r="F176">
        <v>476.69644165039102</v>
      </c>
      <c r="G176">
        <v>474.00964355468801</v>
      </c>
      <c r="I176" s="19"/>
      <c r="J176" s="19"/>
      <c r="K176" s="19"/>
      <c r="L176" s="20"/>
      <c r="M176" s="20"/>
    </row>
    <row r="177" spans="4:13" x14ac:dyDescent="0.15">
      <c r="D177">
        <v>646.87463378906295</v>
      </c>
      <c r="E177">
        <v>536.51770019531295</v>
      </c>
      <c r="F177">
        <v>476.70492553710898</v>
      </c>
      <c r="G177">
        <v>474.10708618164102</v>
      </c>
      <c r="I177" s="19"/>
      <c r="J177" s="19"/>
      <c r="K177" s="19"/>
      <c r="L177" s="20"/>
      <c r="M177" s="20"/>
    </row>
    <row r="178" spans="4:13" x14ac:dyDescent="0.15">
      <c r="D178">
        <v>648.09954833984398</v>
      </c>
      <c r="E178">
        <v>536.76470947265602</v>
      </c>
      <c r="F178">
        <v>477.13674926757801</v>
      </c>
      <c r="G178">
        <v>474.49230957031301</v>
      </c>
      <c r="I178" s="19"/>
      <c r="J178" s="19"/>
      <c r="K178" s="19"/>
      <c r="L178" s="19"/>
    </row>
    <row r="179" spans="4:13" x14ac:dyDescent="0.15">
      <c r="D179">
        <v>645.08624267578102</v>
      </c>
      <c r="E179">
        <v>535.301513671875</v>
      </c>
      <c r="F179">
        <v>476.04739379882801</v>
      </c>
      <c r="G179">
        <v>473.36325073242199</v>
      </c>
      <c r="I179" s="19"/>
      <c r="J179" s="19"/>
      <c r="K179" s="19"/>
      <c r="L179" s="19"/>
    </row>
    <row r="180" spans="4:13" x14ac:dyDescent="0.15">
      <c r="D180">
        <v>643.64056396484398</v>
      </c>
      <c r="E180">
        <v>534.45983886718795</v>
      </c>
      <c r="F180">
        <v>475.86364746093801</v>
      </c>
      <c r="G180">
        <v>473.29699707031301</v>
      </c>
      <c r="I180" s="19"/>
      <c r="J180" s="19"/>
      <c r="K180" s="19"/>
      <c r="L180" s="19"/>
    </row>
    <row r="181" spans="4:13" x14ac:dyDescent="0.15">
      <c r="D181">
        <v>645.39025878906295</v>
      </c>
      <c r="E181">
        <v>536.52813720703102</v>
      </c>
      <c r="F181">
        <v>475.93298339843801</v>
      </c>
      <c r="G181">
        <v>473.34783935546898</v>
      </c>
      <c r="I181" s="19"/>
      <c r="J181" s="19"/>
      <c r="K181" s="19"/>
      <c r="L181" s="19"/>
    </row>
    <row r="182" spans="4:13" x14ac:dyDescent="0.15">
      <c r="D182">
        <v>646.59265136718795</v>
      </c>
      <c r="E182">
        <v>536.7763671875</v>
      </c>
      <c r="F182">
        <v>476.70339965820301</v>
      </c>
      <c r="G182">
        <v>473.552001953125</v>
      </c>
      <c r="I182" s="19"/>
      <c r="J182" s="19"/>
      <c r="K182" s="19"/>
      <c r="L182" s="19"/>
    </row>
    <row r="183" spans="4:13" x14ac:dyDescent="0.15">
      <c r="D183">
        <v>646.22198486328102</v>
      </c>
      <c r="E183">
        <v>536.43731689453102</v>
      </c>
      <c r="F183">
        <v>476.33126831054699</v>
      </c>
      <c r="G183">
        <v>473.76889038085898</v>
      </c>
      <c r="I183" s="19"/>
      <c r="J183" s="19"/>
      <c r="K183" s="19"/>
      <c r="L183" s="19"/>
    </row>
    <row r="184" spans="4:13" x14ac:dyDescent="0.15">
      <c r="D184">
        <v>649.40399169921898</v>
      </c>
      <c r="E184">
        <v>537.33068847656295</v>
      </c>
      <c r="F184">
        <v>476.48382568359398</v>
      </c>
      <c r="G184">
        <v>473.71881103515602</v>
      </c>
      <c r="I184" s="19"/>
      <c r="J184" s="19"/>
      <c r="K184" s="19"/>
      <c r="L184" s="19"/>
    </row>
    <row r="185" spans="4:13" x14ac:dyDescent="0.15">
      <c r="D185">
        <v>653.4560546875</v>
      </c>
      <c r="E185">
        <v>539.28112792968795</v>
      </c>
      <c r="F185">
        <v>476.97457885742199</v>
      </c>
      <c r="G185">
        <v>474.31781005859398</v>
      </c>
      <c r="I185" s="19"/>
      <c r="J185" s="19"/>
      <c r="K185" s="19"/>
      <c r="L185" s="19"/>
    </row>
    <row r="186" spans="4:13" x14ac:dyDescent="0.15">
      <c r="D186">
        <v>652.91546630859398</v>
      </c>
      <c r="E186">
        <v>539.73468017578102</v>
      </c>
      <c r="F186">
        <v>476.14291381835898</v>
      </c>
      <c r="G186">
        <v>473.00192260742199</v>
      </c>
      <c r="I186" s="19"/>
      <c r="J186" s="19"/>
      <c r="K186" s="19"/>
      <c r="L186" s="19"/>
    </row>
    <row r="187" spans="4:13" x14ac:dyDescent="0.15">
      <c r="D187">
        <v>653.99499511718795</v>
      </c>
      <c r="E187">
        <v>539.39147949218795</v>
      </c>
      <c r="F187">
        <v>476.45260620117199</v>
      </c>
      <c r="G187">
        <v>473.41372680664102</v>
      </c>
      <c r="I187" s="19"/>
      <c r="J187" s="19"/>
      <c r="K187" s="19"/>
      <c r="L187" s="19"/>
    </row>
    <row r="188" spans="4:13" x14ac:dyDescent="0.15">
      <c r="D188">
        <v>653.53558349609398</v>
      </c>
      <c r="E188">
        <v>540.211181640625</v>
      </c>
      <c r="F188">
        <v>477.08090209960898</v>
      </c>
      <c r="G188">
        <v>474.15023803710898</v>
      </c>
      <c r="I188" s="19"/>
      <c r="J188" s="19"/>
      <c r="K188" s="19"/>
      <c r="L188" s="19"/>
    </row>
    <row r="189" spans="4:13" x14ac:dyDescent="0.15">
      <c r="D189">
        <v>653.07537841796898</v>
      </c>
      <c r="E189">
        <v>539.91546630859398</v>
      </c>
      <c r="F189">
        <v>476.36364746093801</v>
      </c>
      <c r="G189">
        <v>473.43606567382801</v>
      </c>
      <c r="I189" s="19"/>
      <c r="J189" s="19"/>
      <c r="K189" s="19"/>
      <c r="L189" s="19"/>
    </row>
    <row r="190" spans="4:13" x14ac:dyDescent="0.15">
      <c r="D190">
        <v>648.777587890625</v>
      </c>
      <c r="E190">
        <v>537.21990966796898</v>
      </c>
      <c r="F190">
        <v>476.41949462890602</v>
      </c>
      <c r="G190">
        <v>473.86172485351602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6093</vt:lpstr>
      <vt:lpstr>6094</vt:lpstr>
      <vt:lpstr>6099</vt:lpstr>
      <vt:lpstr>6119</vt:lpstr>
      <vt:lpstr>6120</vt:lpstr>
      <vt:lpstr>6123</vt:lpstr>
      <vt:lpstr>6125</vt:lpstr>
      <vt:lpstr>6126</vt:lpstr>
      <vt:lpstr>6127</vt:lpstr>
      <vt:lpstr>6395</vt:lpstr>
      <vt:lpstr>6396</vt:lpstr>
      <vt:lpstr>6399</vt:lpstr>
      <vt:lpstr>6401</vt:lpstr>
      <vt:lpstr>6404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Navonil Banerjee</cp:lastModifiedBy>
  <cp:lastPrinted>2012-10-18T19:24:37Z</cp:lastPrinted>
  <dcterms:created xsi:type="dcterms:W3CDTF">2012-10-02T20:44:29Z</dcterms:created>
  <dcterms:modified xsi:type="dcterms:W3CDTF">2020-11-09T21:54:18Z</dcterms:modified>
</cp:coreProperties>
</file>