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4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ta/Calcium imaging/Dauers/AIY/"/>
    </mc:Choice>
  </mc:AlternateContent>
  <xr:revisionPtr revIDLastSave="0" documentId="13_ncr:1_{48E02860-57EC-EA41-9705-75C8FEAA119A}" xr6:coauthVersionLast="47" xr6:coauthVersionMax="47" xr10:uidLastSave="{00000000-0000-0000-0000-000000000000}"/>
  <bookViews>
    <workbookView xWindow="5960" yWindow="820" windowWidth="36960" windowHeight="22680" tabRatio="926" activeTab="17" xr2:uid="{00000000-000D-0000-FFFF-FFFF00000000}"/>
  </bookViews>
  <sheets>
    <sheet name="info" sheetId="113" r:id="rId1"/>
    <sheet name="6024" sheetId="111" r:id="rId2"/>
    <sheet name="6025" sheetId="93" r:id="rId3"/>
    <sheet name="6028" sheetId="94" r:id="rId4"/>
    <sheet name="6030" sheetId="96" r:id="rId5"/>
    <sheet name="6033" sheetId="122" r:id="rId6"/>
    <sheet name="6100" sheetId="131" r:id="rId7"/>
    <sheet name="6102" sheetId="132" r:id="rId8"/>
    <sheet name="6147" sheetId="151" r:id="rId9"/>
    <sheet name="6148" sheetId="152" r:id="rId10"/>
    <sheet name="6150" sheetId="154" r:id="rId11"/>
    <sheet name="6151" sheetId="155" r:id="rId12"/>
    <sheet name="6154" sheetId="158" r:id="rId13"/>
    <sheet name="6156" sheetId="160" r:id="rId14"/>
    <sheet name="6389" sheetId="163" r:id="rId15"/>
    <sheet name="x10 (15)" sheetId="164" r:id="rId16"/>
    <sheet name="summary" sheetId="39" r:id="rId17"/>
    <sheet name="graph" sheetId="150" r:id="rId18"/>
    <sheet name="analysis" sheetId="149" r:id="rId19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2" i="164" l="1"/>
  <c r="K152" i="164" s="1"/>
  <c r="L152" i="164" s="1"/>
  <c r="J152" i="164"/>
  <c r="I26" i="164"/>
  <c r="J26" i="164"/>
  <c r="K26" i="164" s="1"/>
  <c r="L26" i="164" s="1"/>
  <c r="V64" i="164" s="1"/>
  <c r="N2" i="164" s="1"/>
  <c r="I38" i="164"/>
  <c r="J38" i="164"/>
  <c r="K38" i="164"/>
  <c r="L38" i="164" s="1"/>
  <c r="M38" i="164" s="1"/>
  <c r="O2" i="164" s="1"/>
  <c r="P26" i="164" s="1"/>
  <c r="I151" i="164"/>
  <c r="J151" i="164"/>
  <c r="K151" i="164"/>
  <c r="L151" i="164"/>
  <c r="I150" i="164"/>
  <c r="K150" i="164" s="1"/>
  <c r="L150" i="164" s="1"/>
  <c r="J150" i="164"/>
  <c r="I149" i="164"/>
  <c r="K149" i="164" s="1"/>
  <c r="L149" i="164" s="1"/>
  <c r="J149" i="164"/>
  <c r="I148" i="164"/>
  <c r="J148" i="164"/>
  <c r="K148" i="164" s="1"/>
  <c r="L148" i="164" s="1"/>
  <c r="I147" i="164"/>
  <c r="J147" i="164"/>
  <c r="K147" i="164"/>
  <c r="L147" i="164"/>
  <c r="I146" i="164"/>
  <c r="K146" i="164" s="1"/>
  <c r="L146" i="164" s="1"/>
  <c r="J146" i="164"/>
  <c r="I145" i="164"/>
  <c r="K145" i="164" s="1"/>
  <c r="L145" i="164" s="1"/>
  <c r="J145" i="164"/>
  <c r="I144" i="164"/>
  <c r="J144" i="164"/>
  <c r="K144" i="164" s="1"/>
  <c r="L144" i="164" s="1"/>
  <c r="I143" i="164"/>
  <c r="J143" i="164"/>
  <c r="K143" i="164"/>
  <c r="L143" i="164"/>
  <c r="M143" i="164" s="1"/>
  <c r="P143" i="164" s="1"/>
  <c r="I142" i="164"/>
  <c r="K142" i="164" s="1"/>
  <c r="L142" i="164" s="1"/>
  <c r="J142" i="164"/>
  <c r="I141" i="164"/>
  <c r="K141" i="164" s="1"/>
  <c r="L141" i="164" s="1"/>
  <c r="J141" i="164"/>
  <c r="I140" i="164"/>
  <c r="J140" i="164"/>
  <c r="K140" i="164" s="1"/>
  <c r="L140" i="164" s="1"/>
  <c r="I139" i="164"/>
  <c r="J139" i="164"/>
  <c r="K139" i="164"/>
  <c r="L139" i="164"/>
  <c r="I138" i="164"/>
  <c r="K138" i="164" s="1"/>
  <c r="L138" i="164" s="1"/>
  <c r="J138" i="164"/>
  <c r="I137" i="164"/>
  <c r="K137" i="164" s="1"/>
  <c r="L137" i="164" s="1"/>
  <c r="J137" i="164"/>
  <c r="I136" i="164"/>
  <c r="J136" i="164"/>
  <c r="K136" i="164" s="1"/>
  <c r="L136" i="164" s="1"/>
  <c r="M136" i="164" s="1"/>
  <c r="P136" i="164" s="1"/>
  <c r="I135" i="164"/>
  <c r="J135" i="164"/>
  <c r="K135" i="164" s="1"/>
  <c r="L135" i="164" s="1"/>
  <c r="I134" i="164"/>
  <c r="K134" i="164" s="1"/>
  <c r="L134" i="164" s="1"/>
  <c r="J134" i="164"/>
  <c r="I133" i="164"/>
  <c r="K133" i="164" s="1"/>
  <c r="L133" i="164" s="1"/>
  <c r="J133" i="164"/>
  <c r="I132" i="164"/>
  <c r="J132" i="164"/>
  <c r="K132" i="164" s="1"/>
  <c r="L132" i="164" s="1"/>
  <c r="M132" i="164" s="1"/>
  <c r="P132" i="164" s="1"/>
  <c r="I131" i="164"/>
  <c r="J131" i="164"/>
  <c r="K131" i="164" s="1"/>
  <c r="L131" i="164" s="1"/>
  <c r="I130" i="164"/>
  <c r="K130" i="164" s="1"/>
  <c r="L130" i="164" s="1"/>
  <c r="J130" i="164"/>
  <c r="I129" i="164"/>
  <c r="K129" i="164" s="1"/>
  <c r="L129" i="164" s="1"/>
  <c r="M129" i="164" s="1"/>
  <c r="J129" i="164"/>
  <c r="I128" i="164"/>
  <c r="J128" i="164"/>
  <c r="K128" i="164" s="1"/>
  <c r="L128" i="164" s="1"/>
  <c r="M128" i="164" s="1"/>
  <c r="P128" i="164" s="1"/>
  <c r="I127" i="164"/>
  <c r="J127" i="164"/>
  <c r="K127" i="164"/>
  <c r="L127" i="164"/>
  <c r="M127" i="164" s="1"/>
  <c r="I126" i="164"/>
  <c r="K126" i="164" s="1"/>
  <c r="L126" i="164" s="1"/>
  <c r="M126" i="164" s="1"/>
  <c r="J126" i="164"/>
  <c r="I125" i="164"/>
  <c r="K125" i="164" s="1"/>
  <c r="L125" i="164" s="1"/>
  <c r="M125" i="164" s="1"/>
  <c r="J125" i="164"/>
  <c r="I124" i="164"/>
  <c r="J124" i="164"/>
  <c r="K124" i="164" s="1"/>
  <c r="L124" i="164" s="1"/>
  <c r="I123" i="164"/>
  <c r="K123" i="164" s="1"/>
  <c r="L123" i="164" s="1"/>
  <c r="J123" i="164"/>
  <c r="I122" i="164"/>
  <c r="K122" i="164" s="1"/>
  <c r="L122" i="164" s="1"/>
  <c r="M122" i="164" s="1"/>
  <c r="J122" i="164"/>
  <c r="I121" i="164"/>
  <c r="K121" i="164" s="1"/>
  <c r="L121" i="164" s="1"/>
  <c r="M121" i="164" s="1"/>
  <c r="J121" i="164"/>
  <c r="I120" i="164"/>
  <c r="J120" i="164"/>
  <c r="K120" i="164" s="1"/>
  <c r="L120" i="164" s="1"/>
  <c r="I119" i="164"/>
  <c r="K119" i="164" s="1"/>
  <c r="L119" i="164" s="1"/>
  <c r="J119" i="164"/>
  <c r="I118" i="164"/>
  <c r="K118" i="164" s="1"/>
  <c r="L118" i="164" s="1"/>
  <c r="M118" i="164" s="1"/>
  <c r="J118" i="164"/>
  <c r="I117" i="164"/>
  <c r="K117" i="164" s="1"/>
  <c r="L117" i="164" s="1"/>
  <c r="M117" i="164" s="1"/>
  <c r="J117" i="164"/>
  <c r="I116" i="164"/>
  <c r="J116" i="164"/>
  <c r="K116" i="164" s="1"/>
  <c r="L116" i="164" s="1"/>
  <c r="I115" i="164"/>
  <c r="K115" i="164" s="1"/>
  <c r="L115" i="164" s="1"/>
  <c r="J115" i="164"/>
  <c r="I114" i="164"/>
  <c r="K114" i="164" s="1"/>
  <c r="L114" i="164" s="1"/>
  <c r="M114" i="164" s="1"/>
  <c r="J114" i="164"/>
  <c r="I113" i="164"/>
  <c r="K113" i="164" s="1"/>
  <c r="L113" i="164" s="1"/>
  <c r="M113" i="164" s="1"/>
  <c r="J113" i="164"/>
  <c r="I112" i="164"/>
  <c r="J112" i="164"/>
  <c r="K112" i="164" s="1"/>
  <c r="L112" i="164" s="1"/>
  <c r="I111" i="164"/>
  <c r="K111" i="164" s="1"/>
  <c r="L111" i="164" s="1"/>
  <c r="J111" i="164"/>
  <c r="I110" i="164"/>
  <c r="J110" i="164"/>
  <c r="K110" i="164" s="1"/>
  <c r="L110" i="164" s="1"/>
  <c r="M110" i="164" s="1"/>
  <c r="I109" i="164"/>
  <c r="K109" i="164" s="1"/>
  <c r="L109" i="164" s="1"/>
  <c r="M109" i="164" s="1"/>
  <c r="J109" i="164"/>
  <c r="I108" i="164"/>
  <c r="J108" i="164"/>
  <c r="K108" i="164" s="1"/>
  <c r="L108" i="164" s="1"/>
  <c r="I107" i="164"/>
  <c r="K107" i="164" s="1"/>
  <c r="L107" i="164" s="1"/>
  <c r="J107" i="164"/>
  <c r="I106" i="164"/>
  <c r="J106" i="164"/>
  <c r="K106" i="164" s="1"/>
  <c r="L106" i="164" s="1"/>
  <c r="M106" i="164" s="1"/>
  <c r="I105" i="164"/>
  <c r="K105" i="164" s="1"/>
  <c r="L105" i="164" s="1"/>
  <c r="M105" i="164" s="1"/>
  <c r="J105" i="164"/>
  <c r="V104" i="164"/>
  <c r="I104" i="164"/>
  <c r="K104" i="164" s="1"/>
  <c r="L104" i="164" s="1"/>
  <c r="J104" i="164"/>
  <c r="I103" i="164"/>
  <c r="J103" i="164"/>
  <c r="K103" i="164" s="1"/>
  <c r="L103" i="164" s="1"/>
  <c r="M103" i="164" s="1"/>
  <c r="I102" i="164"/>
  <c r="J102" i="164"/>
  <c r="K102" i="164"/>
  <c r="L102" i="164" s="1"/>
  <c r="M102" i="164" s="1"/>
  <c r="P102" i="164" s="1"/>
  <c r="I101" i="164"/>
  <c r="J101" i="164"/>
  <c r="K101" i="164"/>
  <c r="L101" i="164"/>
  <c r="M101" i="164" s="1"/>
  <c r="V100" i="164"/>
  <c r="I100" i="164"/>
  <c r="K100" i="164" s="1"/>
  <c r="L100" i="164" s="1"/>
  <c r="M100" i="164" s="1"/>
  <c r="J100" i="164"/>
  <c r="I99" i="164"/>
  <c r="K99" i="164" s="1"/>
  <c r="L99" i="164" s="1"/>
  <c r="M99" i="164" s="1"/>
  <c r="P99" i="164" s="1"/>
  <c r="J99" i="164"/>
  <c r="I98" i="164"/>
  <c r="J98" i="164"/>
  <c r="K98" i="164"/>
  <c r="L98" i="164" s="1"/>
  <c r="M98" i="164" s="1"/>
  <c r="V97" i="164"/>
  <c r="I97" i="164"/>
  <c r="K97" i="164" s="1"/>
  <c r="L97" i="164" s="1"/>
  <c r="M97" i="164" s="1"/>
  <c r="J97" i="164"/>
  <c r="V96" i="164"/>
  <c r="I96" i="164"/>
  <c r="K96" i="164" s="1"/>
  <c r="L96" i="164" s="1"/>
  <c r="M96" i="164" s="1"/>
  <c r="P96" i="164" s="1"/>
  <c r="J96" i="164"/>
  <c r="I95" i="164"/>
  <c r="J95" i="164"/>
  <c r="K95" i="164" s="1"/>
  <c r="L95" i="164" s="1"/>
  <c r="M95" i="164" s="1"/>
  <c r="I94" i="164"/>
  <c r="J94" i="164"/>
  <c r="K94" i="164"/>
  <c r="L94" i="164" s="1"/>
  <c r="M94" i="164" s="1"/>
  <c r="I93" i="164"/>
  <c r="J93" i="164"/>
  <c r="K93" i="164"/>
  <c r="L93" i="164"/>
  <c r="M93" i="164" s="1"/>
  <c r="V92" i="164"/>
  <c r="I92" i="164"/>
  <c r="K92" i="164" s="1"/>
  <c r="L92" i="164" s="1"/>
  <c r="M92" i="164" s="1"/>
  <c r="P92" i="164" s="1"/>
  <c r="J92" i="164"/>
  <c r="I91" i="164"/>
  <c r="K91" i="164" s="1"/>
  <c r="L91" i="164" s="1"/>
  <c r="M91" i="164" s="1"/>
  <c r="P91" i="164" s="1"/>
  <c r="J91" i="164"/>
  <c r="I90" i="164"/>
  <c r="J90" i="164"/>
  <c r="K90" i="164"/>
  <c r="L90" i="164" s="1"/>
  <c r="M90" i="164" s="1"/>
  <c r="I89" i="164"/>
  <c r="K89" i="164" s="1"/>
  <c r="J89" i="164"/>
  <c r="L89" i="164"/>
  <c r="M89" i="164" s="1"/>
  <c r="P89" i="164" s="1"/>
  <c r="I88" i="164"/>
  <c r="J88" i="164"/>
  <c r="I87" i="164"/>
  <c r="J87" i="164"/>
  <c r="K87" i="164"/>
  <c r="L87" i="164" s="1"/>
  <c r="M87" i="164" s="1"/>
  <c r="P87" i="164"/>
  <c r="I86" i="164"/>
  <c r="J86" i="164"/>
  <c r="K86" i="164"/>
  <c r="L86" i="164"/>
  <c r="M86" i="164" s="1"/>
  <c r="I85" i="164"/>
  <c r="J85" i="164"/>
  <c r="K85" i="164"/>
  <c r="L85" i="164" s="1"/>
  <c r="M85" i="164" s="1"/>
  <c r="P85" i="164" s="1"/>
  <c r="V84" i="164"/>
  <c r="I84" i="164"/>
  <c r="K84" i="164" s="1"/>
  <c r="L84" i="164" s="1"/>
  <c r="M84" i="164" s="1"/>
  <c r="P84" i="164" s="1"/>
  <c r="J84" i="164"/>
  <c r="I45" i="164"/>
  <c r="J45" i="164"/>
  <c r="K45" i="164"/>
  <c r="L45" i="164"/>
  <c r="V83" i="164" s="1"/>
  <c r="I83" i="164"/>
  <c r="J83" i="164"/>
  <c r="K83" i="164" s="1"/>
  <c r="L83" i="164" s="1"/>
  <c r="M83" i="164" s="1"/>
  <c r="P83" i="164" s="1"/>
  <c r="I44" i="164"/>
  <c r="K44" i="164" s="1"/>
  <c r="L44" i="164" s="1"/>
  <c r="J44" i="164"/>
  <c r="I82" i="164"/>
  <c r="J82" i="164"/>
  <c r="K82" i="164"/>
  <c r="L82" i="164"/>
  <c r="M82" i="164" s="1"/>
  <c r="P82" i="164" s="1"/>
  <c r="I43" i="164"/>
  <c r="K43" i="164" s="1"/>
  <c r="L43" i="164" s="1"/>
  <c r="J43" i="164"/>
  <c r="I81" i="164"/>
  <c r="K81" i="164" s="1"/>
  <c r="L81" i="164" s="1"/>
  <c r="M81" i="164" s="1"/>
  <c r="P81" i="164" s="1"/>
  <c r="J81" i="164"/>
  <c r="I42" i="164"/>
  <c r="J42" i="164"/>
  <c r="K42" i="164"/>
  <c r="L42" i="164" s="1"/>
  <c r="I80" i="164"/>
  <c r="K80" i="164" s="1"/>
  <c r="L80" i="164" s="1"/>
  <c r="M80" i="164" s="1"/>
  <c r="P80" i="164" s="1"/>
  <c r="J80" i="164"/>
  <c r="I41" i="164"/>
  <c r="J41" i="164"/>
  <c r="K41" i="164"/>
  <c r="L41" i="164" s="1"/>
  <c r="I79" i="164"/>
  <c r="J79" i="164"/>
  <c r="K79" i="164"/>
  <c r="L79" i="164" s="1"/>
  <c r="M79" i="164" s="1"/>
  <c r="P79" i="164" s="1"/>
  <c r="I40" i="164"/>
  <c r="K40" i="164" s="1"/>
  <c r="L40" i="164" s="1"/>
  <c r="J40" i="164"/>
  <c r="I78" i="164"/>
  <c r="J78" i="164"/>
  <c r="K78" i="164"/>
  <c r="L78" i="164" s="1"/>
  <c r="M78" i="164" s="1"/>
  <c r="P78" i="164" s="1"/>
  <c r="I39" i="164"/>
  <c r="K39" i="164" s="1"/>
  <c r="L39" i="164" s="1"/>
  <c r="J39" i="164"/>
  <c r="I77" i="164"/>
  <c r="K77" i="164" s="1"/>
  <c r="L77" i="164" s="1"/>
  <c r="M77" i="164" s="1"/>
  <c r="P77" i="164" s="1"/>
  <c r="J77" i="164"/>
  <c r="I76" i="164"/>
  <c r="K76" i="164" s="1"/>
  <c r="L76" i="164" s="1"/>
  <c r="M76" i="164" s="1"/>
  <c r="P76" i="164" s="1"/>
  <c r="J76" i="164"/>
  <c r="I37" i="164"/>
  <c r="J37" i="164"/>
  <c r="K37" i="164"/>
  <c r="L37" i="164" s="1"/>
  <c r="V75" i="164" s="1"/>
  <c r="I75" i="164"/>
  <c r="J75" i="164"/>
  <c r="K75" i="164"/>
  <c r="L75" i="164" s="1"/>
  <c r="M75" i="164" s="1"/>
  <c r="P75" i="164" s="1"/>
  <c r="I36" i="164"/>
  <c r="K36" i="164" s="1"/>
  <c r="L36" i="164" s="1"/>
  <c r="J36" i="164"/>
  <c r="I74" i="164"/>
  <c r="J74" i="164"/>
  <c r="K74" i="164"/>
  <c r="L74" i="164" s="1"/>
  <c r="M74" i="164" s="1"/>
  <c r="P74" i="164" s="1"/>
  <c r="I35" i="164"/>
  <c r="K35" i="164" s="1"/>
  <c r="L35" i="164" s="1"/>
  <c r="J35" i="164"/>
  <c r="I73" i="164"/>
  <c r="K73" i="164" s="1"/>
  <c r="L73" i="164" s="1"/>
  <c r="M73" i="164" s="1"/>
  <c r="P73" i="164" s="1"/>
  <c r="J73" i="164"/>
  <c r="I34" i="164"/>
  <c r="J34" i="164"/>
  <c r="K34" i="164" s="1"/>
  <c r="L34" i="164" s="1"/>
  <c r="I72" i="164"/>
  <c r="K72" i="164" s="1"/>
  <c r="L72" i="164" s="1"/>
  <c r="M72" i="164" s="1"/>
  <c r="P72" i="164" s="1"/>
  <c r="J72" i="164"/>
  <c r="I33" i="164"/>
  <c r="J33" i="164"/>
  <c r="K33" i="164"/>
  <c r="L33" i="164"/>
  <c r="V71" i="164" s="1"/>
  <c r="I71" i="164"/>
  <c r="J71" i="164"/>
  <c r="K71" i="164" s="1"/>
  <c r="L71" i="164" s="1"/>
  <c r="M71" i="164" s="1"/>
  <c r="P71" i="164" s="1"/>
  <c r="I32" i="164"/>
  <c r="K32" i="164" s="1"/>
  <c r="L32" i="164" s="1"/>
  <c r="J32" i="164"/>
  <c r="I70" i="164"/>
  <c r="J70" i="164"/>
  <c r="K70" i="164"/>
  <c r="L70" i="164"/>
  <c r="M70" i="164" s="1"/>
  <c r="P70" i="164" s="1"/>
  <c r="I31" i="164"/>
  <c r="K31" i="164" s="1"/>
  <c r="L31" i="164" s="1"/>
  <c r="J31" i="164"/>
  <c r="I69" i="164"/>
  <c r="K69" i="164" s="1"/>
  <c r="L69" i="164" s="1"/>
  <c r="M69" i="164" s="1"/>
  <c r="P69" i="164" s="1"/>
  <c r="J69" i="164"/>
  <c r="I30" i="164"/>
  <c r="J30" i="164"/>
  <c r="K30" i="164"/>
  <c r="L30" i="164" s="1"/>
  <c r="I68" i="164"/>
  <c r="K68" i="164" s="1"/>
  <c r="L68" i="164" s="1"/>
  <c r="M68" i="164" s="1"/>
  <c r="P68" i="164" s="1"/>
  <c r="J68" i="164"/>
  <c r="I29" i="164"/>
  <c r="J29" i="164"/>
  <c r="K29" i="164"/>
  <c r="L29" i="164" s="1"/>
  <c r="V67" i="164" s="1"/>
  <c r="I67" i="164"/>
  <c r="J67" i="164"/>
  <c r="K67" i="164"/>
  <c r="L67" i="164" s="1"/>
  <c r="M67" i="164" s="1"/>
  <c r="P67" i="164" s="1"/>
  <c r="I28" i="164"/>
  <c r="K28" i="164" s="1"/>
  <c r="L28" i="164" s="1"/>
  <c r="J28" i="164"/>
  <c r="I66" i="164"/>
  <c r="J66" i="164"/>
  <c r="K66" i="164"/>
  <c r="L66" i="164" s="1"/>
  <c r="M66" i="164" s="1"/>
  <c r="P66" i="164" s="1"/>
  <c r="I27" i="164"/>
  <c r="K27" i="164" s="1"/>
  <c r="L27" i="164" s="1"/>
  <c r="M27" i="164" s="1"/>
  <c r="P27" i="164" s="1"/>
  <c r="J27" i="164"/>
  <c r="I65" i="164"/>
  <c r="K65" i="164" s="1"/>
  <c r="L65" i="164" s="1"/>
  <c r="M65" i="164" s="1"/>
  <c r="P65" i="164" s="1"/>
  <c r="J65" i="164"/>
  <c r="I64" i="164"/>
  <c r="J64" i="164"/>
  <c r="K64" i="164" s="1"/>
  <c r="L64" i="164" s="1"/>
  <c r="M64" i="164" s="1"/>
  <c r="P64" i="164" s="1"/>
  <c r="I63" i="164"/>
  <c r="K63" i="164" s="1"/>
  <c r="J63" i="164"/>
  <c r="L63" i="164"/>
  <c r="M63" i="164" s="1"/>
  <c r="P63" i="164" s="1"/>
  <c r="I62" i="164"/>
  <c r="J62" i="164"/>
  <c r="K62" i="164"/>
  <c r="L62" i="164" s="1"/>
  <c r="M62" i="164" s="1"/>
  <c r="P62" i="164"/>
  <c r="I61" i="164"/>
  <c r="K61" i="164" s="1"/>
  <c r="L61" i="164" s="1"/>
  <c r="M61" i="164" s="1"/>
  <c r="P61" i="164" s="1"/>
  <c r="J61" i="164"/>
  <c r="I60" i="164"/>
  <c r="J60" i="164"/>
  <c r="K60" i="164" s="1"/>
  <c r="L60" i="164" s="1"/>
  <c r="M60" i="164" s="1"/>
  <c r="P60" i="164" s="1"/>
  <c r="I59" i="164"/>
  <c r="K59" i="164" s="1"/>
  <c r="L59" i="164" s="1"/>
  <c r="M59" i="164" s="1"/>
  <c r="P59" i="164" s="1"/>
  <c r="J59" i="164"/>
  <c r="I58" i="164"/>
  <c r="J58" i="164"/>
  <c r="K58" i="164"/>
  <c r="L58" i="164" s="1"/>
  <c r="M58" i="164" s="1"/>
  <c r="P58" i="164"/>
  <c r="I57" i="164"/>
  <c r="K57" i="164" s="1"/>
  <c r="L57" i="164" s="1"/>
  <c r="M57" i="164" s="1"/>
  <c r="P57" i="164" s="1"/>
  <c r="J57" i="164"/>
  <c r="I56" i="164"/>
  <c r="J56" i="164"/>
  <c r="K56" i="164" s="1"/>
  <c r="L56" i="164" s="1"/>
  <c r="M56" i="164" s="1"/>
  <c r="P56" i="164" s="1"/>
  <c r="I55" i="164"/>
  <c r="K55" i="164" s="1"/>
  <c r="L55" i="164" s="1"/>
  <c r="M55" i="164" s="1"/>
  <c r="P55" i="164" s="1"/>
  <c r="J55" i="164"/>
  <c r="I54" i="164"/>
  <c r="J54" i="164"/>
  <c r="K54" i="164"/>
  <c r="L54" i="164" s="1"/>
  <c r="M54" i="164" s="1"/>
  <c r="P54" i="164"/>
  <c r="I53" i="164"/>
  <c r="K53" i="164" s="1"/>
  <c r="L53" i="164" s="1"/>
  <c r="M53" i="164" s="1"/>
  <c r="P53" i="164" s="1"/>
  <c r="J53" i="164"/>
  <c r="I52" i="164"/>
  <c r="J52" i="164"/>
  <c r="K52" i="164" s="1"/>
  <c r="L52" i="164" s="1"/>
  <c r="M52" i="164" s="1"/>
  <c r="P52" i="164" s="1"/>
  <c r="I51" i="164"/>
  <c r="K51" i="164" s="1"/>
  <c r="L51" i="164" s="1"/>
  <c r="M51" i="164" s="1"/>
  <c r="P51" i="164" s="1"/>
  <c r="J51" i="164"/>
  <c r="I50" i="164"/>
  <c r="J50" i="164"/>
  <c r="K50" i="164"/>
  <c r="L50" i="164" s="1"/>
  <c r="M50" i="164" s="1"/>
  <c r="P50" i="164" s="1"/>
  <c r="I49" i="164"/>
  <c r="K49" i="164" s="1"/>
  <c r="L49" i="164" s="1"/>
  <c r="M49" i="164" s="1"/>
  <c r="P49" i="164" s="1"/>
  <c r="J49" i="164"/>
  <c r="I48" i="164"/>
  <c r="J48" i="164"/>
  <c r="K48" i="164" s="1"/>
  <c r="L48" i="164" s="1"/>
  <c r="M48" i="164" s="1"/>
  <c r="P48" i="164" s="1"/>
  <c r="I47" i="164"/>
  <c r="K47" i="164" s="1"/>
  <c r="J47" i="164"/>
  <c r="L47" i="164"/>
  <c r="M47" i="164" s="1"/>
  <c r="P47" i="164" s="1"/>
  <c r="I46" i="164"/>
  <c r="J46" i="164"/>
  <c r="K46" i="164"/>
  <c r="L46" i="164" s="1"/>
  <c r="M46" i="164" s="1"/>
  <c r="P46" i="164"/>
  <c r="M45" i="164"/>
  <c r="P45" i="164" s="1"/>
  <c r="M33" i="164"/>
  <c r="P33" i="164" s="1"/>
  <c r="M29" i="164"/>
  <c r="P29" i="164" s="1"/>
  <c r="M26" i="164"/>
  <c r="I25" i="164"/>
  <c r="K25" i="164" s="1"/>
  <c r="L25" i="164" s="1"/>
  <c r="M25" i="164" s="1"/>
  <c r="P25" i="164" s="1"/>
  <c r="J25" i="164"/>
  <c r="I24" i="164"/>
  <c r="J24" i="164"/>
  <c r="K24" i="164"/>
  <c r="L24" i="164" s="1"/>
  <c r="M24" i="164" s="1"/>
  <c r="P24" i="164" s="1"/>
  <c r="I23" i="164"/>
  <c r="J23" i="164"/>
  <c r="K23" i="164" s="1"/>
  <c r="L23" i="164" s="1"/>
  <c r="M23" i="164"/>
  <c r="P23" i="164" s="1"/>
  <c r="I22" i="164"/>
  <c r="J22" i="164"/>
  <c r="K22" i="164"/>
  <c r="L22" i="164"/>
  <c r="M22" i="164" s="1"/>
  <c r="P22" i="164" s="1"/>
  <c r="I21" i="164"/>
  <c r="K21" i="164" s="1"/>
  <c r="L21" i="164" s="1"/>
  <c r="M21" i="164" s="1"/>
  <c r="P21" i="164" s="1"/>
  <c r="J21" i="164"/>
  <c r="I20" i="164"/>
  <c r="J20" i="164"/>
  <c r="K20" i="164"/>
  <c r="L20" i="164" s="1"/>
  <c r="M20" i="164" s="1"/>
  <c r="P20" i="164" s="1"/>
  <c r="I19" i="164"/>
  <c r="J19" i="164"/>
  <c r="K19" i="164" s="1"/>
  <c r="L19" i="164" s="1"/>
  <c r="M19" i="164" s="1"/>
  <c r="P19" i="164" s="1"/>
  <c r="I18" i="164"/>
  <c r="J18" i="164"/>
  <c r="K18" i="164"/>
  <c r="L18" i="164"/>
  <c r="M18" i="164" s="1"/>
  <c r="P18" i="164" s="1"/>
  <c r="I17" i="164"/>
  <c r="K17" i="164" s="1"/>
  <c r="L17" i="164" s="1"/>
  <c r="M17" i="164" s="1"/>
  <c r="P17" i="164" s="1"/>
  <c r="J17" i="164"/>
  <c r="I16" i="164"/>
  <c r="J16" i="164"/>
  <c r="K16" i="164"/>
  <c r="L16" i="164" s="1"/>
  <c r="M16" i="164" s="1"/>
  <c r="P16" i="164" s="1"/>
  <c r="I15" i="164"/>
  <c r="J15" i="164"/>
  <c r="K15" i="164" s="1"/>
  <c r="L15" i="164" s="1"/>
  <c r="M15" i="164"/>
  <c r="P15" i="164" s="1"/>
  <c r="I14" i="164"/>
  <c r="J14" i="164"/>
  <c r="K14" i="164"/>
  <c r="L14" i="164"/>
  <c r="M14" i="164" s="1"/>
  <c r="P14" i="164" s="1"/>
  <c r="I13" i="164"/>
  <c r="K13" i="164" s="1"/>
  <c r="L13" i="164" s="1"/>
  <c r="M13" i="164" s="1"/>
  <c r="P13" i="164" s="1"/>
  <c r="J13" i="164"/>
  <c r="I12" i="164"/>
  <c r="J12" i="164"/>
  <c r="K12" i="164"/>
  <c r="L12" i="164" s="1"/>
  <c r="M12" i="164" s="1"/>
  <c r="P12" i="164" s="1"/>
  <c r="I11" i="164"/>
  <c r="K11" i="164" s="1"/>
  <c r="L11" i="164" s="1"/>
  <c r="M11" i="164" s="1"/>
  <c r="P11" i="164" s="1"/>
  <c r="J11" i="164"/>
  <c r="I10" i="164"/>
  <c r="J10" i="164"/>
  <c r="K10" i="164"/>
  <c r="L10" i="164"/>
  <c r="M10" i="164" s="1"/>
  <c r="P10" i="164" s="1"/>
  <c r="I9" i="164"/>
  <c r="K9" i="164" s="1"/>
  <c r="L9" i="164" s="1"/>
  <c r="M9" i="164" s="1"/>
  <c r="P9" i="164" s="1"/>
  <c r="J9" i="164"/>
  <c r="I8" i="164"/>
  <c r="J8" i="164"/>
  <c r="K8" i="164"/>
  <c r="L8" i="164" s="1"/>
  <c r="M8" i="164" s="1"/>
  <c r="P8" i="164" s="1"/>
  <c r="I7" i="164"/>
  <c r="K7" i="164" s="1"/>
  <c r="L7" i="164" s="1"/>
  <c r="M7" i="164" s="1"/>
  <c r="P7" i="164" s="1"/>
  <c r="J7" i="164"/>
  <c r="I6" i="164"/>
  <c r="J6" i="164"/>
  <c r="K6" i="164"/>
  <c r="L6" i="164"/>
  <c r="M6" i="164" s="1"/>
  <c r="P6" i="164" s="1"/>
  <c r="N5" i="164"/>
  <c r="I5" i="164"/>
  <c r="K5" i="164" s="1"/>
  <c r="L5" i="164" s="1"/>
  <c r="J5" i="164"/>
  <c r="I4" i="164"/>
  <c r="K4" i="164" s="1"/>
  <c r="L4" i="164" s="1"/>
  <c r="J4" i="164"/>
  <c r="I3" i="164"/>
  <c r="K3" i="164" s="1"/>
  <c r="L3" i="164" s="1"/>
  <c r="J3" i="164"/>
  <c r="I2" i="164"/>
  <c r="K2" i="164" s="1"/>
  <c r="L2" i="164" s="1"/>
  <c r="J2" i="164"/>
  <c r="I152" i="163"/>
  <c r="K152" i="163" s="1"/>
  <c r="L152" i="163" s="1"/>
  <c r="J152" i="163"/>
  <c r="I26" i="163"/>
  <c r="K26" i="163" s="1"/>
  <c r="J26" i="163"/>
  <c r="L26" i="163"/>
  <c r="V64" i="163"/>
  <c r="I27" i="163"/>
  <c r="J27" i="163"/>
  <c r="K27" i="163"/>
  <c r="L27" i="163"/>
  <c r="V65" i="163" s="1"/>
  <c r="I28" i="163"/>
  <c r="J28" i="163"/>
  <c r="K28" i="163"/>
  <c r="L28" i="163" s="1"/>
  <c r="V66" i="163" s="1"/>
  <c r="I29" i="163"/>
  <c r="K29" i="163" s="1"/>
  <c r="L29" i="163" s="1"/>
  <c r="V67" i="163" s="1"/>
  <c r="J29" i="163"/>
  <c r="I30" i="163"/>
  <c r="K30" i="163" s="1"/>
  <c r="L30" i="163" s="1"/>
  <c r="J30" i="163"/>
  <c r="I31" i="163"/>
  <c r="J31" i="163"/>
  <c r="K31" i="163"/>
  <c r="L31" i="163"/>
  <c r="I32" i="163"/>
  <c r="J32" i="163"/>
  <c r="K32" i="163"/>
  <c r="L32" i="163" s="1"/>
  <c r="V70" i="163" s="1"/>
  <c r="I33" i="163"/>
  <c r="K33" i="163" s="1"/>
  <c r="L33" i="163" s="1"/>
  <c r="J33" i="163"/>
  <c r="I34" i="163"/>
  <c r="K34" i="163" s="1"/>
  <c r="J34" i="163"/>
  <c r="L34" i="163"/>
  <c r="V72" i="163" s="1"/>
  <c r="I35" i="163"/>
  <c r="J35" i="163"/>
  <c r="K35" i="163"/>
  <c r="L35" i="163"/>
  <c r="V73" i="163" s="1"/>
  <c r="I36" i="163"/>
  <c r="J36" i="163"/>
  <c r="K36" i="163"/>
  <c r="L36" i="163" s="1"/>
  <c r="V74" i="163" s="1"/>
  <c r="I37" i="163"/>
  <c r="K37" i="163" s="1"/>
  <c r="L37" i="163" s="1"/>
  <c r="J37" i="163"/>
  <c r="V75" i="163"/>
  <c r="I38" i="163"/>
  <c r="K38" i="163" s="1"/>
  <c r="L38" i="163" s="1"/>
  <c r="J38" i="163"/>
  <c r="I39" i="163"/>
  <c r="J39" i="163"/>
  <c r="K39" i="163"/>
  <c r="L39" i="163" s="1"/>
  <c r="I40" i="163"/>
  <c r="J40" i="163"/>
  <c r="K40" i="163"/>
  <c r="L40" i="163" s="1"/>
  <c r="I41" i="163"/>
  <c r="J41" i="163"/>
  <c r="I42" i="163"/>
  <c r="K42" i="163" s="1"/>
  <c r="L42" i="163" s="1"/>
  <c r="J42" i="163"/>
  <c r="I43" i="163"/>
  <c r="J43" i="163"/>
  <c r="K43" i="163"/>
  <c r="L43" i="163"/>
  <c r="V81" i="163" s="1"/>
  <c r="I44" i="163"/>
  <c r="J44" i="163"/>
  <c r="K44" i="163" s="1"/>
  <c r="L44" i="163" s="1"/>
  <c r="I45" i="163"/>
  <c r="K45" i="163" s="1"/>
  <c r="L45" i="163" s="1"/>
  <c r="J45" i="163"/>
  <c r="V83" i="163"/>
  <c r="I131" i="163"/>
  <c r="K131" i="163" s="1"/>
  <c r="L131" i="163" s="1"/>
  <c r="J131" i="163"/>
  <c r="I132" i="163"/>
  <c r="J132" i="163"/>
  <c r="K132" i="163"/>
  <c r="L132" i="163"/>
  <c r="I133" i="163"/>
  <c r="J133" i="163"/>
  <c r="K133" i="163"/>
  <c r="L133" i="163" s="1"/>
  <c r="I134" i="163"/>
  <c r="J134" i="163"/>
  <c r="I135" i="163"/>
  <c r="K135" i="163" s="1"/>
  <c r="L135" i="163" s="1"/>
  <c r="J135" i="163"/>
  <c r="I136" i="163"/>
  <c r="J136" i="163"/>
  <c r="K136" i="163"/>
  <c r="L136" i="163"/>
  <c r="I137" i="163"/>
  <c r="J137" i="163"/>
  <c r="K137" i="163"/>
  <c r="L137" i="163" s="1"/>
  <c r="I138" i="163"/>
  <c r="K138" i="163" s="1"/>
  <c r="L138" i="163" s="1"/>
  <c r="V91" i="163" s="1"/>
  <c r="J138" i="163"/>
  <c r="I139" i="163"/>
  <c r="K139" i="163" s="1"/>
  <c r="L139" i="163" s="1"/>
  <c r="J139" i="163"/>
  <c r="I140" i="163"/>
  <c r="J140" i="163"/>
  <c r="K140" i="163"/>
  <c r="L140" i="163"/>
  <c r="I141" i="163"/>
  <c r="J141" i="163"/>
  <c r="K141" i="163"/>
  <c r="L141" i="163" s="1"/>
  <c r="I142" i="163"/>
  <c r="J142" i="163"/>
  <c r="I143" i="163"/>
  <c r="K143" i="163" s="1"/>
  <c r="J143" i="163"/>
  <c r="L143" i="163"/>
  <c r="V96" i="163" s="1"/>
  <c r="I144" i="163"/>
  <c r="J144" i="163"/>
  <c r="K144" i="163"/>
  <c r="L144" i="163"/>
  <c r="I145" i="163"/>
  <c r="J145" i="163"/>
  <c r="K145" i="163"/>
  <c r="L145" i="163" s="1"/>
  <c r="I146" i="163"/>
  <c r="K146" i="163" s="1"/>
  <c r="L146" i="163" s="1"/>
  <c r="V99" i="163" s="1"/>
  <c r="J146" i="163"/>
  <c r="I147" i="163"/>
  <c r="K147" i="163" s="1"/>
  <c r="L147" i="163" s="1"/>
  <c r="J147" i="163"/>
  <c r="I148" i="163"/>
  <c r="J148" i="163"/>
  <c r="K148" i="163"/>
  <c r="L148" i="163" s="1"/>
  <c r="I149" i="163"/>
  <c r="J149" i="163"/>
  <c r="K149" i="163"/>
  <c r="L149" i="163" s="1"/>
  <c r="I150" i="163"/>
  <c r="K150" i="163" s="1"/>
  <c r="L150" i="163" s="1"/>
  <c r="V103" i="163" s="1"/>
  <c r="J150" i="163"/>
  <c r="I151" i="163"/>
  <c r="K151" i="163" s="1"/>
  <c r="J151" i="163"/>
  <c r="L151" i="163"/>
  <c r="I130" i="163"/>
  <c r="J130" i="163"/>
  <c r="I129" i="163"/>
  <c r="J129" i="163"/>
  <c r="K129" i="163"/>
  <c r="L129" i="163"/>
  <c r="I128" i="163"/>
  <c r="K128" i="163" s="1"/>
  <c r="L128" i="163" s="1"/>
  <c r="J128" i="163"/>
  <c r="I127" i="163"/>
  <c r="K127" i="163" s="1"/>
  <c r="L127" i="163" s="1"/>
  <c r="J127" i="163"/>
  <c r="I126" i="163"/>
  <c r="J126" i="163"/>
  <c r="I125" i="163"/>
  <c r="J125" i="163"/>
  <c r="K125" i="163"/>
  <c r="L125" i="163"/>
  <c r="I124" i="163"/>
  <c r="K124" i="163" s="1"/>
  <c r="L124" i="163" s="1"/>
  <c r="J124" i="163"/>
  <c r="I123" i="163"/>
  <c r="K123" i="163" s="1"/>
  <c r="L123" i="163" s="1"/>
  <c r="J123" i="163"/>
  <c r="I122" i="163"/>
  <c r="J122" i="163"/>
  <c r="I121" i="163"/>
  <c r="J121" i="163"/>
  <c r="K121" i="163"/>
  <c r="L121" i="163"/>
  <c r="I120" i="163"/>
  <c r="K120" i="163" s="1"/>
  <c r="L120" i="163" s="1"/>
  <c r="J120" i="163"/>
  <c r="I119" i="163"/>
  <c r="K119" i="163" s="1"/>
  <c r="L119" i="163" s="1"/>
  <c r="J119" i="163"/>
  <c r="I118" i="163"/>
  <c r="J118" i="163"/>
  <c r="I117" i="163"/>
  <c r="J117" i="163"/>
  <c r="K117" i="163"/>
  <c r="L117" i="163"/>
  <c r="I116" i="163"/>
  <c r="K116" i="163" s="1"/>
  <c r="L116" i="163" s="1"/>
  <c r="J116" i="163"/>
  <c r="I115" i="163"/>
  <c r="K115" i="163" s="1"/>
  <c r="L115" i="163" s="1"/>
  <c r="J115" i="163"/>
  <c r="I114" i="163"/>
  <c r="J114" i="163"/>
  <c r="I113" i="163"/>
  <c r="J113" i="163"/>
  <c r="K113" i="163"/>
  <c r="L113" i="163"/>
  <c r="I112" i="163"/>
  <c r="K112" i="163" s="1"/>
  <c r="L112" i="163" s="1"/>
  <c r="J112" i="163"/>
  <c r="I111" i="163"/>
  <c r="K111" i="163" s="1"/>
  <c r="L111" i="163" s="1"/>
  <c r="J111" i="163"/>
  <c r="I110" i="163"/>
  <c r="J110" i="163"/>
  <c r="I109" i="163"/>
  <c r="J109" i="163"/>
  <c r="K109" i="163"/>
  <c r="L109" i="163"/>
  <c r="I108" i="163"/>
  <c r="K108" i="163" s="1"/>
  <c r="L108" i="163" s="1"/>
  <c r="J108" i="163"/>
  <c r="I107" i="163"/>
  <c r="K107" i="163" s="1"/>
  <c r="L107" i="163" s="1"/>
  <c r="J107" i="163"/>
  <c r="I106" i="163"/>
  <c r="J106" i="163"/>
  <c r="I105" i="163"/>
  <c r="J105" i="163"/>
  <c r="K105" i="163"/>
  <c r="L105" i="163"/>
  <c r="I104" i="163"/>
  <c r="K104" i="163" s="1"/>
  <c r="L104" i="163" s="1"/>
  <c r="J104" i="163"/>
  <c r="I103" i="163"/>
  <c r="K103" i="163" s="1"/>
  <c r="L103" i="163" s="1"/>
  <c r="J103" i="163"/>
  <c r="I102" i="163"/>
  <c r="J102" i="163"/>
  <c r="I101" i="163"/>
  <c r="J101" i="163"/>
  <c r="K101" i="163"/>
  <c r="L101" i="163"/>
  <c r="I100" i="163"/>
  <c r="K100" i="163" s="1"/>
  <c r="L100" i="163" s="1"/>
  <c r="J100" i="163"/>
  <c r="I99" i="163"/>
  <c r="K99" i="163" s="1"/>
  <c r="L99" i="163" s="1"/>
  <c r="J99" i="163"/>
  <c r="I98" i="163"/>
  <c r="J98" i="163"/>
  <c r="I97" i="163"/>
  <c r="J97" i="163"/>
  <c r="K97" i="163"/>
  <c r="L97" i="163"/>
  <c r="I96" i="163"/>
  <c r="K96" i="163" s="1"/>
  <c r="L96" i="163" s="1"/>
  <c r="J96" i="163"/>
  <c r="I95" i="163"/>
  <c r="K95" i="163" s="1"/>
  <c r="L95" i="163" s="1"/>
  <c r="J95" i="163"/>
  <c r="I94" i="163"/>
  <c r="J94" i="163"/>
  <c r="I93" i="163"/>
  <c r="J93" i="163"/>
  <c r="K93" i="163"/>
  <c r="L93" i="163"/>
  <c r="I92" i="163"/>
  <c r="K92" i="163" s="1"/>
  <c r="L92" i="163" s="1"/>
  <c r="J92" i="163"/>
  <c r="I91" i="163"/>
  <c r="K91" i="163" s="1"/>
  <c r="L91" i="163" s="1"/>
  <c r="J91" i="163"/>
  <c r="I90" i="163"/>
  <c r="J90" i="163"/>
  <c r="I89" i="163"/>
  <c r="J89" i="163"/>
  <c r="K89" i="163"/>
  <c r="L89" i="163"/>
  <c r="I88" i="163"/>
  <c r="K88" i="163" s="1"/>
  <c r="L88" i="163" s="1"/>
  <c r="J88" i="163"/>
  <c r="I87" i="163"/>
  <c r="K87" i="163" s="1"/>
  <c r="L87" i="163" s="1"/>
  <c r="J87" i="163"/>
  <c r="I86" i="163"/>
  <c r="J86" i="163"/>
  <c r="I85" i="163"/>
  <c r="J85" i="163"/>
  <c r="K85" i="163"/>
  <c r="L85" i="163"/>
  <c r="I84" i="163"/>
  <c r="K84" i="163" s="1"/>
  <c r="L84" i="163" s="1"/>
  <c r="J84" i="163"/>
  <c r="I83" i="163"/>
  <c r="K83" i="163" s="1"/>
  <c r="L83" i="163" s="1"/>
  <c r="J83" i="163"/>
  <c r="I82" i="163"/>
  <c r="J82" i="163"/>
  <c r="I81" i="163"/>
  <c r="J81" i="163"/>
  <c r="K81" i="163"/>
  <c r="L81" i="163"/>
  <c r="I80" i="163"/>
  <c r="K80" i="163" s="1"/>
  <c r="L80" i="163" s="1"/>
  <c r="J80" i="163"/>
  <c r="I79" i="163"/>
  <c r="K79" i="163" s="1"/>
  <c r="L79" i="163" s="1"/>
  <c r="J79" i="163"/>
  <c r="I78" i="163"/>
  <c r="J78" i="163"/>
  <c r="I77" i="163"/>
  <c r="J77" i="163"/>
  <c r="K77" i="163"/>
  <c r="L77" i="163"/>
  <c r="I76" i="163"/>
  <c r="K76" i="163" s="1"/>
  <c r="L76" i="163" s="1"/>
  <c r="J76" i="163"/>
  <c r="I75" i="163"/>
  <c r="K75" i="163" s="1"/>
  <c r="L75" i="163" s="1"/>
  <c r="J75" i="163"/>
  <c r="I74" i="163"/>
  <c r="J74" i="163"/>
  <c r="I73" i="163"/>
  <c r="J73" i="163"/>
  <c r="K73" i="163"/>
  <c r="L73" i="163"/>
  <c r="I72" i="163"/>
  <c r="K72" i="163" s="1"/>
  <c r="L72" i="163" s="1"/>
  <c r="J72" i="163"/>
  <c r="I71" i="163"/>
  <c r="K71" i="163" s="1"/>
  <c r="L71" i="163" s="1"/>
  <c r="J71" i="163"/>
  <c r="I70" i="163"/>
  <c r="J70" i="163"/>
  <c r="I69" i="163"/>
  <c r="J69" i="163"/>
  <c r="K69" i="163"/>
  <c r="L69" i="163"/>
  <c r="I68" i="163"/>
  <c r="J68" i="163"/>
  <c r="K68" i="163" s="1"/>
  <c r="L68" i="163" s="1"/>
  <c r="I67" i="163"/>
  <c r="K67" i="163" s="1"/>
  <c r="L67" i="163" s="1"/>
  <c r="J67" i="163"/>
  <c r="I66" i="163"/>
  <c r="J66" i="163"/>
  <c r="I65" i="163"/>
  <c r="J65" i="163"/>
  <c r="K65" i="163"/>
  <c r="L65" i="163"/>
  <c r="I64" i="163"/>
  <c r="K64" i="163" s="1"/>
  <c r="L64" i="163" s="1"/>
  <c r="J64" i="163"/>
  <c r="I63" i="163"/>
  <c r="K63" i="163" s="1"/>
  <c r="L63" i="163" s="1"/>
  <c r="J63" i="163"/>
  <c r="I62" i="163"/>
  <c r="J62" i="163"/>
  <c r="I61" i="163"/>
  <c r="J61" i="163"/>
  <c r="K61" i="163"/>
  <c r="L61" i="163"/>
  <c r="I60" i="163"/>
  <c r="K60" i="163" s="1"/>
  <c r="L60" i="163" s="1"/>
  <c r="J60" i="163"/>
  <c r="I59" i="163"/>
  <c r="K59" i="163" s="1"/>
  <c r="L59" i="163" s="1"/>
  <c r="J59" i="163"/>
  <c r="I58" i="163"/>
  <c r="J58" i="163"/>
  <c r="I57" i="163"/>
  <c r="J57" i="163"/>
  <c r="K57" i="163"/>
  <c r="L57" i="163"/>
  <c r="I56" i="163"/>
  <c r="J56" i="163"/>
  <c r="K56" i="163" s="1"/>
  <c r="L56" i="163" s="1"/>
  <c r="I55" i="163"/>
  <c r="K55" i="163" s="1"/>
  <c r="L55" i="163" s="1"/>
  <c r="J55" i="163"/>
  <c r="I54" i="163"/>
  <c r="J54" i="163"/>
  <c r="I53" i="163"/>
  <c r="J53" i="163"/>
  <c r="K53" i="163"/>
  <c r="L53" i="163"/>
  <c r="I52" i="163"/>
  <c r="J52" i="163"/>
  <c r="K52" i="163" s="1"/>
  <c r="L52" i="163" s="1"/>
  <c r="I51" i="163"/>
  <c r="K51" i="163" s="1"/>
  <c r="L51" i="163" s="1"/>
  <c r="J51" i="163"/>
  <c r="I50" i="163"/>
  <c r="J50" i="163"/>
  <c r="I49" i="163"/>
  <c r="J49" i="163"/>
  <c r="K49" i="163"/>
  <c r="L49" i="163"/>
  <c r="I48" i="163"/>
  <c r="J48" i="163"/>
  <c r="K48" i="163" s="1"/>
  <c r="L48" i="163" s="1"/>
  <c r="I47" i="163"/>
  <c r="K47" i="163" s="1"/>
  <c r="L47" i="163" s="1"/>
  <c r="J47" i="163"/>
  <c r="I46" i="163"/>
  <c r="J46" i="163"/>
  <c r="I25" i="163"/>
  <c r="J25" i="163"/>
  <c r="K25" i="163"/>
  <c r="L25" i="163"/>
  <c r="I24" i="163"/>
  <c r="K24" i="163" s="1"/>
  <c r="L24" i="163" s="1"/>
  <c r="J24" i="163"/>
  <c r="I23" i="163"/>
  <c r="K23" i="163" s="1"/>
  <c r="L23" i="163" s="1"/>
  <c r="J23" i="163"/>
  <c r="I22" i="163"/>
  <c r="J22" i="163"/>
  <c r="I21" i="163"/>
  <c r="J21" i="163"/>
  <c r="K21" i="163"/>
  <c r="L21" i="163"/>
  <c r="I20" i="163"/>
  <c r="K20" i="163" s="1"/>
  <c r="L20" i="163" s="1"/>
  <c r="J20" i="163"/>
  <c r="I19" i="163"/>
  <c r="K19" i="163" s="1"/>
  <c r="L19" i="163" s="1"/>
  <c r="J19" i="163"/>
  <c r="I18" i="163"/>
  <c r="J18" i="163"/>
  <c r="I17" i="163"/>
  <c r="J17" i="163"/>
  <c r="K17" i="163"/>
  <c r="L17" i="163"/>
  <c r="I16" i="163"/>
  <c r="K16" i="163" s="1"/>
  <c r="L16" i="163" s="1"/>
  <c r="J16" i="163"/>
  <c r="I15" i="163"/>
  <c r="K15" i="163" s="1"/>
  <c r="L15" i="163" s="1"/>
  <c r="J15" i="163"/>
  <c r="I14" i="163"/>
  <c r="J14" i="163"/>
  <c r="I13" i="163"/>
  <c r="J13" i="163"/>
  <c r="K13" i="163"/>
  <c r="L13" i="163"/>
  <c r="I12" i="163"/>
  <c r="K12" i="163" s="1"/>
  <c r="L12" i="163" s="1"/>
  <c r="J12" i="163"/>
  <c r="I11" i="163"/>
  <c r="K11" i="163" s="1"/>
  <c r="L11" i="163" s="1"/>
  <c r="J11" i="163"/>
  <c r="I10" i="163"/>
  <c r="J10" i="163"/>
  <c r="I9" i="163"/>
  <c r="J9" i="163"/>
  <c r="K9" i="163"/>
  <c r="L9" i="163"/>
  <c r="I8" i="163"/>
  <c r="K8" i="163" s="1"/>
  <c r="L8" i="163" s="1"/>
  <c r="J8" i="163"/>
  <c r="I7" i="163"/>
  <c r="K7" i="163" s="1"/>
  <c r="L7" i="163" s="1"/>
  <c r="J7" i="163"/>
  <c r="I6" i="163"/>
  <c r="J6" i="163"/>
  <c r="I5" i="163"/>
  <c r="J5" i="163"/>
  <c r="K5" i="163"/>
  <c r="L5" i="163" s="1"/>
  <c r="I4" i="163"/>
  <c r="J4" i="163"/>
  <c r="K4" i="163"/>
  <c r="L4" i="163" s="1"/>
  <c r="I3" i="163"/>
  <c r="J3" i="163"/>
  <c r="K3" i="163"/>
  <c r="L3" i="163" s="1"/>
  <c r="I2" i="163"/>
  <c r="J2" i="163"/>
  <c r="K2" i="163"/>
  <c r="L2" i="163" s="1"/>
  <c r="G152" i="39"/>
  <c r="I152" i="160"/>
  <c r="J152" i="160"/>
  <c r="K152" i="160"/>
  <c r="L152" i="160" s="1"/>
  <c r="I26" i="160"/>
  <c r="J26" i="160"/>
  <c r="K26" i="160"/>
  <c r="L26" i="160"/>
  <c r="V64" i="160" s="1"/>
  <c r="I27" i="160"/>
  <c r="J27" i="160"/>
  <c r="K27" i="160"/>
  <c r="L27" i="160" s="1"/>
  <c r="I28" i="160"/>
  <c r="K28" i="160" s="1"/>
  <c r="L28" i="160" s="1"/>
  <c r="J28" i="160"/>
  <c r="V66" i="160"/>
  <c r="I29" i="160"/>
  <c r="K29" i="160" s="1"/>
  <c r="L29" i="160" s="1"/>
  <c r="J29" i="160"/>
  <c r="I30" i="160"/>
  <c r="J30" i="160"/>
  <c r="K30" i="160"/>
  <c r="L30" i="160" s="1"/>
  <c r="I31" i="160"/>
  <c r="J31" i="160"/>
  <c r="K31" i="160"/>
  <c r="L31" i="160" s="1"/>
  <c r="I32" i="160"/>
  <c r="J32" i="160"/>
  <c r="I33" i="160"/>
  <c r="K33" i="160" s="1"/>
  <c r="J33" i="160"/>
  <c r="L33" i="160"/>
  <c r="V71" i="160"/>
  <c r="I34" i="160"/>
  <c r="J34" i="160"/>
  <c r="K34" i="160"/>
  <c r="L34" i="160"/>
  <c r="V72" i="160" s="1"/>
  <c r="I35" i="160"/>
  <c r="J35" i="160"/>
  <c r="K35" i="160" s="1"/>
  <c r="L35" i="160" s="1"/>
  <c r="I36" i="160"/>
  <c r="K36" i="160" s="1"/>
  <c r="L36" i="160" s="1"/>
  <c r="J36" i="160"/>
  <c r="V74" i="160"/>
  <c r="I37" i="160"/>
  <c r="K37" i="160" s="1"/>
  <c r="L37" i="160" s="1"/>
  <c r="J37" i="160"/>
  <c r="I38" i="160"/>
  <c r="J38" i="160"/>
  <c r="K38" i="160"/>
  <c r="L38" i="160"/>
  <c r="V76" i="160" s="1"/>
  <c r="I39" i="160"/>
  <c r="J39" i="160"/>
  <c r="K39" i="160"/>
  <c r="L39" i="160" s="1"/>
  <c r="I40" i="160"/>
  <c r="K40" i="160" s="1"/>
  <c r="L40" i="160" s="1"/>
  <c r="J40" i="160"/>
  <c r="I41" i="160"/>
  <c r="K41" i="160" s="1"/>
  <c r="L41" i="160" s="1"/>
  <c r="J41" i="160"/>
  <c r="I42" i="160"/>
  <c r="J42" i="160"/>
  <c r="K42" i="160"/>
  <c r="L42" i="160"/>
  <c r="V80" i="160" s="1"/>
  <c r="I43" i="160"/>
  <c r="J43" i="160"/>
  <c r="K43" i="160"/>
  <c r="L43" i="160" s="1"/>
  <c r="I44" i="160"/>
  <c r="K44" i="160" s="1"/>
  <c r="L44" i="160" s="1"/>
  <c r="J44" i="160"/>
  <c r="I45" i="160"/>
  <c r="K45" i="160" s="1"/>
  <c r="L45" i="160" s="1"/>
  <c r="V83" i="160" s="1"/>
  <c r="J45" i="160"/>
  <c r="I131" i="160"/>
  <c r="J131" i="160"/>
  <c r="K131" i="160"/>
  <c r="L131" i="160"/>
  <c r="I132" i="160"/>
  <c r="J132" i="160"/>
  <c r="K132" i="160"/>
  <c r="L132" i="160" s="1"/>
  <c r="V85" i="160" s="1"/>
  <c r="I133" i="160"/>
  <c r="J133" i="160"/>
  <c r="I134" i="160"/>
  <c r="K134" i="160" s="1"/>
  <c r="J134" i="160"/>
  <c r="L134" i="160"/>
  <c r="V87" i="160"/>
  <c r="I135" i="160"/>
  <c r="J135" i="160"/>
  <c r="K135" i="160"/>
  <c r="L135" i="160"/>
  <c r="I136" i="160"/>
  <c r="J136" i="160"/>
  <c r="K136" i="160"/>
  <c r="L136" i="160" s="1"/>
  <c r="V89" i="160" s="1"/>
  <c r="I137" i="160"/>
  <c r="K137" i="160" s="1"/>
  <c r="L137" i="160" s="1"/>
  <c r="J137" i="160"/>
  <c r="I138" i="160"/>
  <c r="K138" i="160" s="1"/>
  <c r="L138" i="160" s="1"/>
  <c r="J138" i="160"/>
  <c r="I139" i="160"/>
  <c r="J139" i="160"/>
  <c r="K139" i="160"/>
  <c r="L139" i="160"/>
  <c r="I140" i="160"/>
  <c r="J140" i="160"/>
  <c r="K140" i="160"/>
  <c r="L140" i="160" s="1"/>
  <c r="V93" i="160" s="1"/>
  <c r="I141" i="160"/>
  <c r="K141" i="160" s="1"/>
  <c r="L141" i="160" s="1"/>
  <c r="J141" i="160"/>
  <c r="I142" i="160"/>
  <c r="K142" i="160" s="1"/>
  <c r="J142" i="160"/>
  <c r="L142" i="160"/>
  <c r="I143" i="160"/>
  <c r="J143" i="160"/>
  <c r="K143" i="160"/>
  <c r="L143" i="160"/>
  <c r="I144" i="160"/>
  <c r="J144" i="160"/>
  <c r="K144" i="160"/>
  <c r="L144" i="160" s="1"/>
  <c r="V97" i="160" s="1"/>
  <c r="I145" i="160"/>
  <c r="K145" i="160" s="1"/>
  <c r="L145" i="160" s="1"/>
  <c r="J145" i="160"/>
  <c r="V98" i="160"/>
  <c r="I146" i="160"/>
  <c r="K146" i="160" s="1"/>
  <c r="L146" i="160" s="1"/>
  <c r="J146" i="160"/>
  <c r="I147" i="160"/>
  <c r="J147" i="160"/>
  <c r="K147" i="160"/>
  <c r="L147" i="160" s="1"/>
  <c r="I148" i="160"/>
  <c r="J148" i="160"/>
  <c r="K148" i="160"/>
  <c r="L148" i="160" s="1"/>
  <c r="V101" i="160" s="1"/>
  <c r="I149" i="160"/>
  <c r="J149" i="160"/>
  <c r="I150" i="160"/>
  <c r="K150" i="160" s="1"/>
  <c r="L150" i="160" s="1"/>
  <c r="J150" i="160"/>
  <c r="I151" i="160"/>
  <c r="J151" i="160"/>
  <c r="K151" i="160"/>
  <c r="L151" i="160"/>
  <c r="I130" i="160"/>
  <c r="K130" i="160" s="1"/>
  <c r="J130" i="160"/>
  <c r="L130" i="160"/>
  <c r="I129" i="160"/>
  <c r="J129" i="160"/>
  <c r="K129" i="160"/>
  <c r="L129" i="160" s="1"/>
  <c r="I128" i="160"/>
  <c r="K128" i="160" s="1"/>
  <c r="L128" i="160" s="1"/>
  <c r="J128" i="160"/>
  <c r="I127" i="160"/>
  <c r="J127" i="160"/>
  <c r="K127" i="160" s="1"/>
  <c r="L127" i="160" s="1"/>
  <c r="I126" i="160"/>
  <c r="K126" i="160" s="1"/>
  <c r="J126" i="160"/>
  <c r="L126" i="160"/>
  <c r="I125" i="160"/>
  <c r="J125" i="160"/>
  <c r="K125" i="160"/>
  <c r="L125" i="160" s="1"/>
  <c r="I124" i="160"/>
  <c r="K124" i="160" s="1"/>
  <c r="L124" i="160" s="1"/>
  <c r="J124" i="160"/>
  <c r="I123" i="160"/>
  <c r="J123" i="160"/>
  <c r="K123" i="160"/>
  <c r="L123" i="160" s="1"/>
  <c r="I122" i="160"/>
  <c r="K122" i="160" s="1"/>
  <c r="L122" i="160" s="1"/>
  <c r="J122" i="160"/>
  <c r="I121" i="160"/>
  <c r="J121" i="160"/>
  <c r="K121" i="160"/>
  <c r="L121" i="160" s="1"/>
  <c r="I120" i="160"/>
  <c r="K120" i="160" s="1"/>
  <c r="L120" i="160" s="1"/>
  <c r="J120" i="160"/>
  <c r="I119" i="160"/>
  <c r="J119" i="160"/>
  <c r="K119" i="160" s="1"/>
  <c r="L119" i="160" s="1"/>
  <c r="I118" i="160"/>
  <c r="K118" i="160" s="1"/>
  <c r="L118" i="160" s="1"/>
  <c r="J118" i="160"/>
  <c r="I117" i="160"/>
  <c r="J117" i="160"/>
  <c r="K117" i="160"/>
  <c r="L117" i="160" s="1"/>
  <c r="I116" i="160"/>
  <c r="K116" i="160" s="1"/>
  <c r="L116" i="160" s="1"/>
  <c r="J116" i="160"/>
  <c r="I115" i="160"/>
  <c r="J115" i="160"/>
  <c r="K115" i="160"/>
  <c r="L115" i="160" s="1"/>
  <c r="I114" i="160"/>
  <c r="K114" i="160" s="1"/>
  <c r="J114" i="160"/>
  <c r="L114" i="160"/>
  <c r="I113" i="160"/>
  <c r="J113" i="160"/>
  <c r="K113" i="160"/>
  <c r="L113" i="160" s="1"/>
  <c r="I112" i="160"/>
  <c r="K112" i="160" s="1"/>
  <c r="L112" i="160" s="1"/>
  <c r="J112" i="160"/>
  <c r="I111" i="160"/>
  <c r="J111" i="160"/>
  <c r="K111" i="160" s="1"/>
  <c r="L111" i="160" s="1"/>
  <c r="I110" i="160"/>
  <c r="K110" i="160" s="1"/>
  <c r="J110" i="160"/>
  <c r="L110" i="160"/>
  <c r="I109" i="160"/>
  <c r="J109" i="160"/>
  <c r="K109" i="160"/>
  <c r="L109" i="160" s="1"/>
  <c r="I108" i="160"/>
  <c r="K108" i="160" s="1"/>
  <c r="L108" i="160" s="1"/>
  <c r="J108" i="160"/>
  <c r="I107" i="160"/>
  <c r="J107" i="160"/>
  <c r="K107" i="160"/>
  <c r="L107" i="160" s="1"/>
  <c r="I106" i="160"/>
  <c r="K106" i="160" s="1"/>
  <c r="J106" i="160"/>
  <c r="L106" i="160"/>
  <c r="I105" i="160"/>
  <c r="J105" i="160"/>
  <c r="K105" i="160"/>
  <c r="L105" i="160" s="1"/>
  <c r="I104" i="160"/>
  <c r="K104" i="160" s="1"/>
  <c r="L104" i="160" s="1"/>
  <c r="J104" i="160"/>
  <c r="I103" i="160"/>
  <c r="J103" i="160"/>
  <c r="K103" i="160"/>
  <c r="L103" i="160" s="1"/>
  <c r="I102" i="160"/>
  <c r="K102" i="160" s="1"/>
  <c r="J102" i="160"/>
  <c r="L102" i="160"/>
  <c r="I101" i="160"/>
  <c r="J101" i="160"/>
  <c r="K101" i="160"/>
  <c r="L101" i="160" s="1"/>
  <c r="I100" i="160"/>
  <c r="K100" i="160" s="1"/>
  <c r="L100" i="160" s="1"/>
  <c r="J100" i="160"/>
  <c r="I99" i="160"/>
  <c r="J99" i="160"/>
  <c r="K99" i="160"/>
  <c r="L99" i="160" s="1"/>
  <c r="I98" i="160"/>
  <c r="K98" i="160" s="1"/>
  <c r="L98" i="160" s="1"/>
  <c r="J98" i="160"/>
  <c r="I97" i="160"/>
  <c r="J97" i="160"/>
  <c r="K97" i="160"/>
  <c r="L97" i="160" s="1"/>
  <c r="I96" i="160"/>
  <c r="K96" i="160" s="1"/>
  <c r="L96" i="160" s="1"/>
  <c r="J96" i="160"/>
  <c r="I95" i="160"/>
  <c r="J95" i="160"/>
  <c r="K95" i="160"/>
  <c r="L95" i="160" s="1"/>
  <c r="I94" i="160"/>
  <c r="K94" i="160" s="1"/>
  <c r="J94" i="160"/>
  <c r="L94" i="160"/>
  <c r="I93" i="160"/>
  <c r="J93" i="160"/>
  <c r="K93" i="160"/>
  <c r="L93" i="160" s="1"/>
  <c r="I92" i="160"/>
  <c r="K92" i="160" s="1"/>
  <c r="L92" i="160" s="1"/>
  <c r="J92" i="160"/>
  <c r="I91" i="160"/>
  <c r="J91" i="160"/>
  <c r="K91" i="160"/>
  <c r="L91" i="160" s="1"/>
  <c r="I90" i="160"/>
  <c r="K90" i="160" s="1"/>
  <c r="J90" i="160"/>
  <c r="L90" i="160"/>
  <c r="I89" i="160"/>
  <c r="J89" i="160"/>
  <c r="K89" i="160"/>
  <c r="L89" i="160" s="1"/>
  <c r="I88" i="160"/>
  <c r="K88" i="160" s="1"/>
  <c r="L88" i="160" s="1"/>
  <c r="J88" i="160"/>
  <c r="I87" i="160"/>
  <c r="J87" i="160"/>
  <c r="K87" i="160"/>
  <c r="L87" i="160" s="1"/>
  <c r="I86" i="160"/>
  <c r="K86" i="160" s="1"/>
  <c r="J86" i="160"/>
  <c r="L86" i="160"/>
  <c r="I85" i="160"/>
  <c r="J85" i="160"/>
  <c r="K85" i="160"/>
  <c r="L85" i="160" s="1"/>
  <c r="I84" i="160"/>
  <c r="K84" i="160" s="1"/>
  <c r="L84" i="160" s="1"/>
  <c r="J84" i="160"/>
  <c r="I83" i="160"/>
  <c r="J83" i="160"/>
  <c r="K83" i="160"/>
  <c r="L83" i="160" s="1"/>
  <c r="I82" i="160"/>
  <c r="K82" i="160" s="1"/>
  <c r="L82" i="160" s="1"/>
  <c r="J82" i="160"/>
  <c r="I81" i="160"/>
  <c r="J81" i="160"/>
  <c r="K81" i="160"/>
  <c r="L81" i="160" s="1"/>
  <c r="I80" i="160"/>
  <c r="K80" i="160" s="1"/>
  <c r="L80" i="160" s="1"/>
  <c r="J80" i="160"/>
  <c r="I79" i="160"/>
  <c r="J79" i="160"/>
  <c r="K79" i="160"/>
  <c r="L79" i="160" s="1"/>
  <c r="I78" i="160"/>
  <c r="K78" i="160" s="1"/>
  <c r="J78" i="160"/>
  <c r="L78" i="160"/>
  <c r="I77" i="160"/>
  <c r="J77" i="160"/>
  <c r="K77" i="160"/>
  <c r="L77" i="160" s="1"/>
  <c r="I76" i="160"/>
  <c r="K76" i="160" s="1"/>
  <c r="L76" i="160" s="1"/>
  <c r="J76" i="160"/>
  <c r="I75" i="160"/>
  <c r="J75" i="160"/>
  <c r="K75" i="160"/>
  <c r="L75" i="160" s="1"/>
  <c r="I74" i="160"/>
  <c r="K74" i="160" s="1"/>
  <c r="J74" i="160"/>
  <c r="L74" i="160"/>
  <c r="I73" i="160"/>
  <c r="J73" i="160"/>
  <c r="K73" i="160"/>
  <c r="L73" i="160" s="1"/>
  <c r="I72" i="160"/>
  <c r="K72" i="160" s="1"/>
  <c r="L72" i="160" s="1"/>
  <c r="J72" i="160"/>
  <c r="I71" i="160"/>
  <c r="J71" i="160"/>
  <c r="K71" i="160" s="1"/>
  <c r="L71" i="160" s="1"/>
  <c r="I70" i="160"/>
  <c r="K70" i="160" s="1"/>
  <c r="J70" i="160"/>
  <c r="L70" i="160"/>
  <c r="I69" i="160"/>
  <c r="J69" i="160"/>
  <c r="K69" i="160"/>
  <c r="L69" i="160" s="1"/>
  <c r="I68" i="160"/>
  <c r="K68" i="160" s="1"/>
  <c r="L68" i="160" s="1"/>
  <c r="J68" i="160"/>
  <c r="I67" i="160"/>
  <c r="J67" i="160"/>
  <c r="K67" i="160"/>
  <c r="L67" i="160" s="1"/>
  <c r="I66" i="160"/>
  <c r="K66" i="160" s="1"/>
  <c r="L66" i="160" s="1"/>
  <c r="J66" i="160"/>
  <c r="I65" i="160"/>
  <c r="J65" i="160"/>
  <c r="K65" i="160"/>
  <c r="L65" i="160" s="1"/>
  <c r="I64" i="160"/>
  <c r="K64" i="160" s="1"/>
  <c r="L64" i="160" s="1"/>
  <c r="J64" i="160"/>
  <c r="I63" i="160"/>
  <c r="J63" i="160"/>
  <c r="K63" i="160"/>
  <c r="L63" i="160" s="1"/>
  <c r="I62" i="160"/>
  <c r="K62" i="160" s="1"/>
  <c r="J62" i="160"/>
  <c r="L62" i="160"/>
  <c r="I61" i="160"/>
  <c r="J61" i="160"/>
  <c r="K61" i="160"/>
  <c r="L61" i="160" s="1"/>
  <c r="I60" i="160"/>
  <c r="K60" i="160" s="1"/>
  <c r="L60" i="160" s="1"/>
  <c r="J60" i="160"/>
  <c r="I59" i="160"/>
  <c r="J59" i="160"/>
  <c r="K59" i="160" s="1"/>
  <c r="L59" i="160" s="1"/>
  <c r="I58" i="160"/>
  <c r="K58" i="160" s="1"/>
  <c r="J58" i="160"/>
  <c r="L58" i="160"/>
  <c r="I57" i="160"/>
  <c r="J57" i="160"/>
  <c r="K57" i="160"/>
  <c r="L57" i="160" s="1"/>
  <c r="I56" i="160"/>
  <c r="K56" i="160" s="1"/>
  <c r="L56" i="160" s="1"/>
  <c r="J56" i="160"/>
  <c r="I55" i="160"/>
  <c r="J55" i="160"/>
  <c r="K55" i="160" s="1"/>
  <c r="L55" i="160" s="1"/>
  <c r="I54" i="160"/>
  <c r="K54" i="160" s="1"/>
  <c r="J54" i="160"/>
  <c r="L54" i="160"/>
  <c r="I53" i="160"/>
  <c r="J53" i="160"/>
  <c r="K53" i="160"/>
  <c r="L53" i="160" s="1"/>
  <c r="I52" i="160"/>
  <c r="K52" i="160" s="1"/>
  <c r="L52" i="160" s="1"/>
  <c r="J52" i="160"/>
  <c r="I51" i="160"/>
  <c r="J51" i="160"/>
  <c r="K51" i="160"/>
  <c r="L51" i="160" s="1"/>
  <c r="I50" i="160"/>
  <c r="K50" i="160" s="1"/>
  <c r="L50" i="160" s="1"/>
  <c r="J50" i="160"/>
  <c r="I49" i="160"/>
  <c r="J49" i="160"/>
  <c r="K49" i="160"/>
  <c r="L49" i="160" s="1"/>
  <c r="I48" i="160"/>
  <c r="K48" i="160" s="1"/>
  <c r="L48" i="160" s="1"/>
  <c r="J48" i="160"/>
  <c r="I47" i="160"/>
  <c r="J47" i="160"/>
  <c r="K47" i="160"/>
  <c r="L47" i="160" s="1"/>
  <c r="I46" i="160"/>
  <c r="K46" i="160" s="1"/>
  <c r="J46" i="160"/>
  <c r="L46" i="160"/>
  <c r="I25" i="160"/>
  <c r="J25" i="160"/>
  <c r="K25" i="160"/>
  <c r="L25" i="160" s="1"/>
  <c r="I24" i="160"/>
  <c r="K24" i="160" s="1"/>
  <c r="L24" i="160" s="1"/>
  <c r="J24" i="160"/>
  <c r="I23" i="160"/>
  <c r="J23" i="160"/>
  <c r="K23" i="160" s="1"/>
  <c r="L23" i="160" s="1"/>
  <c r="I22" i="160"/>
  <c r="K22" i="160" s="1"/>
  <c r="L22" i="160" s="1"/>
  <c r="J22" i="160"/>
  <c r="I21" i="160"/>
  <c r="J21" i="160"/>
  <c r="K21" i="160"/>
  <c r="L21" i="160" s="1"/>
  <c r="I20" i="160"/>
  <c r="K20" i="160" s="1"/>
  <c r="L20" i="160" s="1"/>
  <c r="J20" i="160"/>
  <c r="I19" i="160"/>
  <c r="J19" i="160"/>
  <c r="K19" i="160"/>
  <c r="L19" i="160" s="1"/>
  <c r="I18" i="160"/>
  <c r="K18" i="160" s="1"/>
  <c r="J18" i="160"/>
  <c r="L18" i="160"/>
  <c r="I17" i="160"/>
  <c r="J17" i="160"/>
  <c r="K17" i="160"/>
  <c r="L17" i="160" s="1"/>
  <c r="I16" i="160"/>
  <c r="K16" i="160" s="1"/>
  <c r="L16" i="160" s="1"/>
  <c r="J16" i="160"/>
  <c r="I15" i="160"/>
  <c r="J15" i="160"/>
  <c r="K15" i="160" s="1"/>
  <c r="L15" i="160" s="1"/>
  <c r="I14" i="160"/>
  <c r="K14" i="160" s="1"/>
  <c r="J14" i="160"/>
  <c r="L14" i="160"/>
  <c r="I13" i="160"/>
  <c r="J13" i="160"/>
  <c r="K13" i="160"/>
  <c r="L13" i="160" s="1"/>
  <c r="I12" i="160"/>
  <c r="K12" i="160" s="1"/>
  <c r="L12" i="160" s="1"/>
  <c r="J12" i="160"/>
  <c r="I11" i="160"/>
  <c r="J11" i="160"/>
  <c r="K11" i="160" s="1"/>
  <c r="L11" i="160" s="1"/>
  <c r="I10" i="160"/>
  <c r="K10" i="160" s="1"/>
  <c r="J10" i="160"/>
  <c r="L10" i="160"/>
  <c r="I9" i="160"/>
  <c r="J9" i="160"/>
  <c r="K9" i="160"/>
  <c r="L9" i="160" s="1"/>
  <c r="I8" i="160"/>
  <c r="K8" i="160" s="1"/>
  <c r="L8" i="160" s="1"/>
  <c r="J8" i="160"/>
  <c r="I7" i="160"/>
  <c r="J7" i="160"/>
  <c r="K7" i="160" s="1"/>
  <c r="L7" i="160" s="1"/>
  <c r="I6" i="160"/>
  <c r="K6" i="160" s="1"/>
  <c r="L6" i="160" s="1"/>
  <c r="J6" i="160"/>
  <c r="I5" i="160"/>
  <c r="J5" i="160"/>
  <c r="I4" i="160"/>
  <c r="K4" i="160" s="1"/>
  <c r="L4" i="160" s="1"/>
  <c r="J4" i="160"/>
  <c r="I3" i="160"/>
  <c r="K3" i="160" s="1"/>
  <c r="L3" i="160" s="1"/>
  <c r="J3" i="160"/>
  <c r="I2" i="160"/>
  <c r="K2" i="160" s="1"/>
  <c r="L2" i="160" s="1"/>
  <c r="J2" i="160"/>
  <c r="I152" i="158"/>
  <c r="J152" i="158"/>
  <c r="I26" i="158"/>
  <c r="K26" i="158" s="1"/>
  <c r="L26" i="158" s="1"/>
  <c r="V64" i="158" s="1"/>
  <c r="J26" i="158"/>
  <c r="I27" i="158"/>
  <c r="K27" i="158" s="1"/>
  <c r="L27" i="158" s="1"/>
  <c r="J27" i="158"/>
  <c r="I28" i="158"/>
  <c r="J28" i="158"/>
  <c r="K28" i="158"/>
  <c r="L28" i="158"/>
  <c r="I29" i="158"/>
  <c r="K29" i="158" s="1"/>
  <c r="L29" i="158" s="1"/>
  <c r="V67" i="158" s="1"/>
  <c r="J29" i="158"/>
  <c r="I30" i="158"/>
  <c r="J30" i="158"/>
  <c r="I31" i="158"/>
  <c r="K31" i="158" s="1"/>
  <c r="L31" i="158" s="1"/>
  <c r="J31" i="158"/>
  <c r="I32" i="158"/>
  <c r="J32" i="158"/>
  <c r="K32" i="158" s="1"/>
  <c r="L32" i="158" s="1"/>
  <c r="I33" i="158"/>
  <c r="J33" i="158"/>
  <c r="K33" i="158" s="1"/>
  <c r="L33" i="158" s="1"/>
  <c r="V71" i="158" s="1"/>
  <c r="I34" i="158"/>
  <c r="J34" i="158"/>
  <c r="I35" i="158"/>
  <c r="J35" i="158"/>
  <c r="K35" i="158"/>
  <c r="L35" i="158" s="1"/>
  <c r="I36" i="158"/>
  <c r="J36" i="158"/>
  <c r="K36" i="158"/>
  <c r="L36" i="158" s="1"/>
  <c r="I37" i="158"/>
  <c r="K37" i="158" s="1"/>
  <c r="L37" i="158" s="1"/>
  <c r="V75" i="158" s="1"/>
  <c r="J37" i="158"/>
  <c r="I38" i="158"/>
  <c r="J38" i="158"/>
  <c r="I39" i="158"/>
  <c r="K39" i="158" s="1"/>
  <c r="J39" i="158"/>
  <c r="L39" i="158"/>
  <c r="V77" i="158" s="1"/>
  <c r="I40" i="158"/>
  <c r="J40" i="158"/>
  <c r="K40" i="158"/>
  <c r="L40" i="158" s="1"/>
  <c r="I41" i="158"/>
  <c r="J41" i="158"/>
  <c r="K41" i="158" s="1"/>
  <c r="L41" i="158" s="1"/>
  <c r="I42" i="158"/>
  <c r="J42" i="158"/>
  <c r="I43" i="158"/>
  <c r="J43" i="158"/>
  <c r="K43" i="158"/>
  <c r="L43" i="158" s="1"/>
  <c r="I44" i="158"/>
  <c r="J44" i="158"/>
  <c r="K44" i="158"/>
  <c r="L44" i="158" s="1"/>
  <c r="V82" i="158" s="1"/>
  <c r="I45" i="158"/>
  <c r="J45" i="158"/>
  <c r="K45" i="158" s="1"/>
  <c r="L45" i="158" s="1"/>
  <c r="I131" i="158"/>
  <c r="K131" i="158" s="1"/>
  <c r="J131" i="158"/>
  <c r="L131" i="158"/>
  <c r="V84" i="158"/>
  <c r="I132" i="158"/>
  <c r="K132" i="158" s="1"/>
  <c r="J132" i="158"/>
  <c r="L132" i="158"/>
  <c r="I133" i="158"/>
  <c r="J133" i="158"/>
  <c r="K133" i="158"/>
  <c r="L133" i="158"/>
  <c r="V86" i="158" s="1"/>
  <c r="I134" i="158"/>
  <c r="J134" i="158"/>
  <c r="K134" i="158"/>
  <c r="L134" i="158" s="1"/>
  <c r="I135" i="158"/>
  <c r="K135" i="158" s="1"/>
  <c r="L135" i="158" s="1"/>
  <c r="J135" i="158"/>
  <c r="V88" i="158"/>
  <c r="I136" i="158"/>
  <c r="K136" i="158" s="1"/>
  <c r="L136" i="158" s="1"/>
  <c r="J136" i="158"/>
  <c r="I137" i="158"/>
  <c r="J137" i="158"/>
  <c r="K137" i="158"/>
  <c r="L137" i="158"/>
  <c r="V90" i="158" s="1"/>
  <c r="I138" i="158"/>
  <c r="J138" i="158"/>
  <c r="K138" i="158"/>
  <c r="L138" i="158" s="1"/>
  <c r="I139" i="158"/>
  <c r="K139" i="158" s="1"/>
  <c r="L139" i="158" s="1"/>
  <c r="J139" i="158"/>
  <c r="I140" i="158"/>
  <c r="K140" i="158" s="1"/>
  <c r="L140" i="158" s="1"/>
  <c r="J140" i="158"/>
  <c r="V93" i="158"/>
  <c r="I141" i="158"/>
  <c r="J141" i="158"/>
  <c r="K141" i="158" s="1"/>
  <c r="L141" i="158" s="1"/>
  <c r="I142" i="158"/>
  <c r="J142" i="158"/>
  <c r="K142" i="158" s="1"/>
  <c r="L142" i="158" s="1"/>
  <c r="V95" i="158"/>
  <c r="I143" i="158"/>
  <c r="K143" i="158" s="1"/>
  <c r="L143" i="158" s="1"/>
  <c r="J143" i="158"/>
  <c r="I144" i="158"/>
  <c r="J144" i="158"/>
  <c r="K144" i="158"/>
  <c r="L144" i="158" s="1"/>
  <c r="V97" i="158"/>
  <c r="I145" i="158"/>
  <c r="J145" i="158"/>
  <c r="K145" i="158"/>
  <c r="L145" i="158"/>
  <c r="V98" i="158" s="1"/>
  <c r="I146" i="158"/>
  <c r="K146" i="158" s="1"/>
  <c r="L146" i="158" s="1"/>
  <c r="J146" i="158"/>
  <c r="I147" i="158"/>
  <c r="J147" i="158"/>
  <c r="I148" i="158"/>
  <c r="K148" i="158" s="1"/>
  <c r="J148" i="158"/>
  <c r="L148" i="158"/>
  <c r="V101" i="158" s="1"/>
  <c r="I149" i="158"/>
  <c r="J149" i="158"/>
  <c r="K149" i="158" s="1"/>
  <c r="L149" i="158" s="1"/>
  <c r="I150" i="158"/>
  <c r="J150" i="158"/>
  <c r="K150" i="158" s="1"/>
  <c r="L150" i="158" s="1"/>
  <c r="I151" i="158"/>
  <c r="K151" i="158" s="1"/>
  <c r="L151" i="158" s="1"/>
  <c r="J151" i="158"/>
  <c r="I130" i="158"/>
  <c r="J130" i="158"/>
  <c r="K130" i="158" s="1"/>
  <c r="L130" i="158" s="1"/>
  <c r="I129" i="158"/>
  <c r="K129" i="158" s="1"/>
  <c r="J129" i="158"/>
  <c r="L129" i="158"/>
  <c r="I128" i="158"/>
  <c r="J128" i="158"/>
  <c r="K128" i="158"/>
  <c r="L128" i="158" s="1"/>
  <c r="I127" i="158"/>
  <c r="J127" i="158"/>
  <c r="K127" i="158"/>
  <c r="L127" i="158"/>
  <c r="I126" i="158"/>
  <c r="J126" i="158"/>
  <c r="K126" i="158"/>
  <c r="L126" i="158" s="1"/>
  <c r="I125" i="158"/>
  <c r="K125" i="158" s="1"/>
  <c r="J125" i="158"/>
  <c r="L125" i="158"/>
  <c r="I124" i="158"/>
  <c r="J124" i="158"/>
  <c r="I123" i="158"/>
  <c r="K123" i="158" s="1"/>
  <c r="J123" i="158"/>
  <c r="L123" i="158"/>
  <c r="I122" i="158"/>
  <c r="J122" i="158"/>
  <c r="K122" i="158"/>
  <c r="L122" i="158" s="1"/>
  <c r="I121" i="158"/>
  <c r="K121" i="158" s="1"/>
  <c r="L121" i="158" s="1"/>
  <c r="J121" i="158"/>
  <c r="I120" i="158"/>
  <c r="J120" i="158"/>
  <c r="K120" i="158"/>
  <c r="L120" i="158"/>
  <c r="I119" i="158"/>
  <c r="J119" i="158"/>
  <c r="K119" i="158" s="1"/>
  <c r="L119" i="158" s="1"/>
  <c r="I118" i="158"/>
  <c r="J118" i="158"/>
  <c r="K118" i="158"/>
  <c r="L118" i="158"/>
  <c r="I117" i="158"/>
  <c r="J117" i="158"/>
  <c r="I116" i="158"/>
  <c r="J116" i="158"/>
  <c r="K116" i="158"/>
  <c r="L116" i="158"/>
  <c r="I115" i="158"/>
  <c r="K115" i="158" s="1"/>
  <c r="L115" i="158" s="1"/>
  <c r="J115" i="158"/>
  <c r="I114" i="158"/>
  <c r="J114" i="158"/>
  <c r="K114" i="158"/>
  <c r="L114" i="158"/>
  <c r="I113" i="158"/>
  <c r="J113" i="158"/>
  <c r="I112" i="158"/>
  <c r="J112" i="158"/>
  <c r="K112" i="158"/>
  <c r="L112" i="158" s="1"/>
  <c r="I111" i="158"/>
  <c r="K111" i="158" s="1"/>
  <c r="L111" i="158" s="1"/>
  <c r="J111" i="158"/>
  <c r="I110" i="158"/>
  <c r="J110" i="158"/>
  <c r="K110" i="158"/>
  <c r="L110" i="158" s="1"/>
  <c r="I109" i="158"/>
  <c r="J109" i="158"/>
  <c r="I108" i="158"/>
  <c r="J108" i="158"/>
  <c r="K108" i="158"/>
  <c r="L108" i="158" s="1"/>
  <c r="I107" i="158"/>
  <c r="K107" i="158" s="1"/>
  <c r="L107" i="158" s="1"/>
  <c r="J107" i="158"/>
  <c r="I106" i="158"/>
  <c r="J106" i="158"/>
  <c r="K106" i="158"/>
  <c r="L106" i="158" s="1"/>
  <c r="I105" i="158"/>
  <c r="J105" i="158"/>
  <c r="I104" i="158"/>
  <c r="J104" i="158"/>
  <c r="K104" i="158"/>
  <c r="L104" i="158"/>
  <c r="I103" i="158"/>
  <c r="K103" i="158" s="1"/>
  <c r="L103" i="158" s="1"/>
  <c r="J103" i="158"/>
  <c r="I102" i="158"/>
  <c r="J102" i="158"/>
  <c r="K102" i="158"/>
  <c r="L102" i="158" s="1"/>
  <c r="I101" i="158"/>
  <c r="K101" i="158" s="1"/>
  <c r="L101" i="158" s="1"/>
  <c r="J101" i="158"/>
  <c r="I100" i="158"/>
  <c r="J100" i="158"/>
  <c r="K100" i="158"/>
  <c r="L100" i="158" s="1"/>
  <c r="I99" i="158"/>
  <c r="K99" i="158" s="1"/>
  <c r="L99" i="158" s="1"/>
  <c r="J99" i="158"/>
  <c r="I98" i="158"/>
  <c r="J98" i="158"/>
  <c r="K98" i="158"/>
  <c r="L98" i="158" s="1"/>
  <c r="I97" i="158"/>
  <c r="K97" i="158" s="1"/>
  <c r="L97" i="158" s="1"/>
  <c r="J97" i="158"/>
  <c r="I96" i="158"/>
  <c r="J96" i="158"/>
  <c r="K96" i="158"/>
  <c r="L96" i="158"/>
  <c r="I95" i="158"/>
  <c r="K95" i="158" s="1"/>
  <c r="L95" i="158" s="1"/>
  <c r="J95" i="158"/>
  <c r="I94" i="158"/>
  <c r="J94" i="158"/>
  <c r="K94" i="158"/>
  <c r="L94" i="158" s="1"/>
  <c r="I93" i="158"/>
  <c r="K93" i="158" s="1"/>
  <c r="L93" i="158" s="1"/>
  <c r="J93" i="158"/>
  <c r="I92" i="158"/>
  <c r="J92" i="158"/>
  <c r="K92" i="158"/>
  <c r="L92" i="158"/>
  <c r="I91" i="158"/>
  <c r="K91" i="158" s="1"/>
  <c r="L91" i="158" s="1"/>
  <c r="J91" i="158"/>
  <c r="I90" i="158"/>
  <c r="J90" i="158"/>
  <c r="K90" i="158"/>
  <c r="L90" i="158" s="1"/>
  <c r="I89" i="158"/>
  <c r="J89" i="158"/>
  <c r="I88" i="158"/>
  <c r="J88" i="158"/>
  <c r="K88" i="158"/>
  <c r="L88" i="158"/>
  <c r="I87" i="158"/>
  <c r="K87" i="158" s="1"/>
  <c r="L87" i="158" s="1"/>
  <c r="J87" i="158"/>
  <c r="I86" i="158"/>
  <c r="J86" i="158"/>
  <c r="K86" i="158"/>
  <c r="L86" i="158" s="1"/>
  <c r="I85" i="158"/>
  <c r="K85" i="158" s="1"/>
  <c r="L85" i="158" s="1"/>
  <c r="J85" i="158"/>
  <c r="I84" i="158"/>
  <c r="J84" i="158"/>
  <c r="K84" i="158"/>
  <c r="L84" i="158" s="1"/>
  <c r="I83" i="158"/>
  <c r="K83" i="158" s="1"/>
  <c r="L83" i="158" s="1"/>
  <c r="J83" i="158"/>
  <c r="I82" i="158"/>
  <c r="J82" i="158"/>
  <c r="K82" i="158"/>
  <c r="L82" i="158" s="1"/>
  <c r="I81" i="158"/>
  <c r="J81" i="158"/>
  <c r="I80" i="158"/>
  <c r="J80" i="158"/>
  <c r="K80" i="158"/>
  <c r="L80" i="158" s="1"/>
  <c r="I79" i="158"/>
  <c r="K79" i="158" s="1"/>
  <c r="L79" i="158" s="1"/>
  <c r="J79" i="158"/>
  <c r="I78" i="158"/>
  <c r="J78" i="158"/>
  <c r="K78" i="158"/>
  <c r="L78" i="158" s="1"/>
  <c r="I77" i="158"/>
  <c r="J77" i="158"/>
  <c r="I76" i="158"/>
  <c r="J76" i="158"/>
  <c r="K76" i="158"/>
  <c r="L76" i="158" s="1"/>
  <c r="I75" i="158"/>
  <c r="K75" i="158" s="1"/>
  <c r="L75" i="158" s="1"/>
  <c r="J75" i="158"/>
  <c r="I74" i="158"/>
  <c r="J74" i="158"/>
  <c r="K74" i="158"/>
  <c r="L74" i="158" s="1"/>
  <c r="I73" i="158"/>
  <c r="J73" i="158"/>
  <c r="I72" i="158"/>
  <c r="J72" i="158"/>
  <c r="K72" i="158"/>
  <c r="L72" i="158"/>
  <c r="I71" i="158"/>
  <c r="K71" i="158" s="1"/>
  <c r="L71" i="158" s="1"/>
  <c r="J71" i="158"/>
  <c r="I70" i="158"/>
  <c r="J70" i="158"/>
  <c r="K70" i="158"/>
  <c r="L70" i="158" s="1"/>
  <c r="I69" i="158"/>
  <c r="K69" i="158" s="1"/>
  <c r="L69" i="158" s="1"/>
  <c r="J69" i="158"/>
  <c r="I68" i="158"/>
  <c r="J68" i="158"/>
  <c r="K68" i="158"/>
  <c r="L68" i="158" s="1"/>
  <c r="I67" i="158"/>
  <c r="K67" i="158" s="1"/>
  <c r="L67" i="158" s="1"/>
  <c r="J67" i="158"/>
  <c r="I66" i="158"/>
  <c r="J66" i="158"/>
  <c r="K66" i="158"/>
  <c r="L66" i="158" s="1"/>
  <c r="I65" i="158"/>
  <c r="K65" i="158" s="1"/>
  <c r="L65" i="158" s="1"/>
  <c r="J65" i="158"/>
  <c r="I64" i="158"/>
  <c r="J64" i="158"/>
  <c r="K64" i="158"/>
  <c r="L64" i="158"/>
  <c r="I63" i="158"/>
  <c r="K63" i="158" s="1"/>
  <c r="L63" i="158" s="1"/>
  <c r="J63" i="158"/>
  <c r="I62" i="158"/>
  <c r="J62" i="158"/>
  <c r="K62" i="158"/>
  <c r="L62" i="158" s="1"/>
  <c r="I61" i="158"/>
  <c r="K61" i="158" s="1"/>
  <c r="L61" i="158" s="1"/>
  <c r="J61" i="158"/>
  <c r="I60" i="158"/>
  <c r="J60" i="158"/>
  <c r="K60" i="158"/>
  <c r="L60" i="158"/>
  <c r="I59" i="158"/>
  <c r="K59" i="158" s="1"/>
  <c r="L59" i="158" s="1"/>
  <c r="J59" i="158"/>
  <c r="I58" i="158"/>
  <c r="J58" i="158"/>
  <c r="K58" i="158"/>
  <c r="L58" i="158" s="1"/>
  <c r="I57" i="158"/>
  <c r="J57" i="158"/>
  <c r="I56" i="158"/>
  <c r="J56" i="158"/>
  <c r="K56" i="158"/>
  <c r="L56" i="158"/>
  <c r="I55" i="158"/>
  <c r="K55" i="158" s="1"/>
  <c r="L55" i="158" s="1"/>
  <c r="J55" i="158"/>
  <c r="I54" i="158"/>
  <c r="J54" i="158"/>
  <c r="K54" i="158"/>
  <c r="L54" i="158" s="1"/>
  <c r="I53" i="158"/>
  <c r="K53" i="158" s="1"/>
  <c r="L53" i="158" s="1"/>
  <c r="J53" i="158"/>
  <c r="I52" i="158"/>
  <c r="J52" i="158"/>
  <c r="K52" i="158"/>
  <c r="L52" i="158" s="1"/>
  <c r="I51" i="158"/>
  <c r="K51" i="158" s="1"/>
  <c r="L51" i="158" s="1"/>
  <c r="J51" i="158"/>
  <c r="I50" i="158"/>
  <c r="J50" i="158"/>
  <c r="K50" i="158"/>
  <c r="L50" i="158" s="1"/>
  <c r="I49" i="158"/>
  <c r="J49" i="158"/>
  <c r="I48" i="158"/>
  <c r="J48" i="158"/>
  <c r="K48" i="158"/>
  <c r="L48" i="158" s="1"/>
  <c r="I47" i="158"/>
  <c r="K47" i="158" s="1"/>
  <c r="L47" i="158" s="1"/>
  <c r="J47" i="158"/>
  <c r="I46" i="158"/>
  <c r="J46" i="158"/>
  <c r="K46" i="158"/>
  <c r="L46" i="158" s="1"/>
  <c r="I25" i="158"/>
  <c r="J25" i="158"/>
  <c r="I24" i="158"/>
  <c r="J24" i="158"/>
  <c r="K24" i="158"/>
  <c r="L24" i="158" s="1"/>
  <c r="I23" i="158"/>
  <c r="K23" i="158" s="1"/>
  <c r="L23" i="158" s="1"/>
  <c r="J23" i="158"/>
  <c r="I22" i="158"/>
  <c r="J22" i="158"/>
  <c r="K22" i="158"/>
  <c r="L22" i="158" s="1"/>
  <c r="I21" i="158"/>
  <c r="J21" i="158"/>
  <c r="I20" i="158"/>
  <c r="J20" i="158"/>
  <c r="K20" i="158"/>
  <c r="L20" i="158"/>
  <c r="I19" i="158"/>
  <c r="K19" i="158" s="1"/>
  <c r="L19" i="158" s="1"/>
  <c r="J19" i="158"/>
  <c r="I18" i="158"/>
  <c r="J18" i="158"/>
  <c r="K18" i="158"/>
  <c r="L18" i="158" s="1"/>
  <c r="I17" i="158"/>
  <c r="K17" i="158" s="1"/>
  <c r="L17" i="158" s="1"/>
  <c r="J17" i="158"/>
  <c r="I16" i="158"/>
  <c r="J16" i="158"/>
  <c r="K16" i="158"/>
  <c r="L16" i="158" s="1"/>
  <c r="I15" i="158"/>
  <c r="K15" i="158" s="1"/>
  <c r="L15" i="158" s="1"/>
  <c r="J15" i="158"/>
  <c r="I14" i="158"/>
  <c r="J14" i="158"/>
  <c r="K14" i="158"/>
  <c r="L14" i="158" s="1"/>
  <c r="I13" i="158"/>
  <c r="K13" i="158" s="1"/>
  <c r="L13" i="158" s="1"/>
  <c r="J13" i="158"/>
  <c r="I12" i="158"/>
  <c r="J12" i="158"/>
  <c r="K12" i="158"/>
  <c r="L12" i="158"/>
  <c r="I11" i="158"/>
  <c r="K11" i="158" s="1"/>
  <c r="L11" i="158" s="1"/>
  <c r="J11" i="158"/>
  <c r="I10" i="158"/>
  <c r="J10" i="158"/>
  <c r="K10" i="158"/>
  <c r="L10" i="158" s="1"/>
  <c r="I9" i="158"/>
  <c r="K9" i="158" s="1"/>
  <c r="L9" i="158" s="1"/>
  <c r="J9" i="158"/>
  <c r="I8" i="158"/>
  <c r="J8" i="158"/>
  <c r="K8" i="158"/>
  <c r="L8" i="158"/>
  <c r="I7" i="158"/>
  <c r="K7" i="158" s="1"/>
  <c r="L7" i="158" s="1"/>
  <c r="J7" i="158"/>
  <c r="I6" i="158"/>
  <c r="J6" i="158"/>
  <c r="K6" i="158"/>
  <c r="L6" i="158" s="1"/>
  <c r="I5" i="158"/>
  <c r="K5" i="158" s="1"/>
  <c r="L5" i="158" s="1"/>
  <c r="J5" i="158"/>
  <c r="I4" i="158"/>
  <c r="K4" i="158" s="1"/>
  <c r="J4" i="158"/>
  <c r="L4" i="158"/>
  <c r="I3" i="158"/>
  <c r="K3" i="158" s="1"/>
  <c r="L3" i="158" s="1"/>
  <c r="J3" i="158"/>
  <c r="I2" i="158"/>
  <c r="K2" i="158" s="1"/>
  <c r="L2" i="158" s="1"/>
  <c r="J2" i="158"/>
  <c r="I152" i="155"/>
  <c r="K152" i="155" s="1"/>
  <c r="L152" i="155" s="1"/>
  <c r="J152" i="155"/>
  <c r="I26" i="155"/>
  <c r="K26" i="155" s="1"/>
  <c r="L26" i="155" s="1"/>
  <c r="J26" i="155"/>
  <c r="I27" i="155"/>
  <c r="J27" i="155"/>
  <c r="K27" i="155"/>
  <c r="L27" i="155" s="1"/>
  <c r="V65" i="155" s="1"/>
  <c r="I28" i="155"/>
  <c r="J28" i="155"/>
  <c r="K28" i="155" s="1"/>
  <c r="L28" i="155" s="1"/>
  <c r="I29" i="155"/>
  <c r="K29" i="155" s="1"/>
  <c r="L29" i="155" s="1"/>
  <c r="J29" i="155"/>
  <c r="V67" i="155"/>
  <c r="I30" i="155"/>
  <c r="K30" i="155" s="1"/>
  <c r="L30" i="155" s="1"/>
  <c r="V68" i="155" s="1"/>
  <c r="J30" i="155"/>
  <c r="I31" i="155"/>
  <c r="J31" i="155"/>
  <c r="K31" i="155"/>
  <c r="L31" i="155" s="1"/>
  <c r="I32" i="155"/>
  <c r="J32" i="155"/>
  <c r="K32" i="155" s="1"/>
  <c r="L32" i="155" s="1"/>
  <c r="V70" i="155" s="1"/>
  <c r="I33" i="155"/>
  <c r="J33" i="155"/>
  <c r="I34" i="155"/>
  <c r="K34" i="155" s="1"/>
  <c r="J34" i="155"/>
  <c r="L34" i="155"/>
  <c r="V72" i="155" s="1"/>
  <c r="I35" i="155"/>
  <c r="J35" i="155"/>
  <c r="K35" i="155"/>
  <c r="L35" i="155" s="1"/>
  <c r="V73" i="155" s="1"/>
  <c r="I36" i="155"/>
  <c r="J36" i="155"/>
  <c r="K36" i="155"/>
  <c r="L36" i="155" s="1"/>
  <c r="V74" i="155" s="1"/>
  <c r="I37" i="155"/>
  <c r="K37" i="155" s="1"/>
  <c r="L37" i="155" s="1"/>
  <c r="V75" i="155" s="1"/>
  <c r="J37" i="155"/>
  <c r="I38" i="155"/>
  <c r="K38" i="155" s="1"/>
  <c r="L38" i="155" s="1"/>
  <c r="J38" i="155"/>
  <c r="I39" i="155"/>
  <c r="J39" i="155"/>
  <c r="K39" i="155"/>
  <c r="L39" i="155" s="1"/>
  <c r="I40" i="155"/>
  <c r="J40" i="155"/>
  <c r="K40" i="155" s="1"/>
  <c r="L40" i="155" s="1"/>
  <c r="I41" i="155"/>
  <c r="K41" i="155" s="1"/>
  <c r="L41" i="155" s="1"/>
  <c r="J41" i="155"/>
  <c r="I42" i="155"/>
  <c r="K42" i="155" s="1"/>
  <c r="J42" i="155"/>
  <c r="L42" i="155"/>
  <c r="I43" i="155"/>
  <c r="J43" i="155"/>
  <c r="K43" i="155"/>
  <c r="L43" i="155" s="1"/>
  <c r="V81" i="155" s="1"/>
  <c r="I44" i="155"/>
  <c r="J44" i="155"/>
  <c r="K44" i="155" s="1"/>
  <c r="L44" i="155" s="1"/>
  <c r="I45" i="155"/>
  <c r="K45" i="155" s="1"/>
  <c r="L45" i="155" s="1"/>
  <c r="J45" i="155"/>
  <c r="I131" i="155"/>
  <c r="K131" i="155" s="1"/>
  <c r="L131" i="155" s="1"/>
  <c r="J131" i="155"/>
  <c r="I132" i="155"/>
  <c r="J132" i="155"/>
  <c r="K132" i="155"/>
  <c r="L132" i="155"/>
  <c r="I133" i="155"/>
  <c r="J133" i="155"/>
  <c r="K133" i="155" s="1"/>
  <c r="L133" i="155" s="1"/>
  <c r="I134" i="155"/>
  <c r="K134" i="155" s="1"/>
  <c r="L134" i="155" s="1"/>
  <c r="V87" i="155" s="1"/>
  <c r="J134" i="155"/>
  <c r="I135" i="155"/>
  <c r="K135" i="155" s="1"/>
  <c r="L135" i="155" s="1"/>
  <c r="J135" i="155"/>
  <c r="I136" i="155"/>
  <c r="J136" i="155"/>
  <c r="K136" i="155"/>
  <c r="L136" i="155" s="1"/>
  <c r="I137" i="155"/>
  <c r="J137" i="155"/>
  <c r="K137" i="155"/>
  <c r="L137" i="155" s="1"/>
  <c r="I138" i="155"/>
  <c r="K138" i="155" s="1"/>
  <c r="L138" i="155" s="1"/>
  <c r="J138" i="155"/>
  <c r="V91" i="155"/>
  <c r="I139" i="155"/>
  <c r="K139" i="155" s="1"/>
  <c r="L139" i="155" s="1"/>
  <c r="J139" i="155"/>
  <c r="I140" i="155"/>
  <c r="J140" i="155"/>
  <c r="K140" i="155"/>
  <c r="L140" i="155" s="1"/>
  <c r="I141" i="155"/>
  <c r="J141" i="155"/>
  <c r="K141" i="155" s="1"/>
  <c r="L141" i="155" s="1"/>
  <c r="I142" i="155"/>
  <c r="J142" i="155"/>
  <c r="I143" i="155"/>
  <c r="K143" i="155" s="1"/>
  <c r="L143" i="155" s="1"/>
  <c r="J143" i="155"/>
  <c r="I144" i="155"/>
  <c r="J144" i="155"/>
  <c r="K144" i="155"/>
  <c r="L144" i="155" s="1"/>
  <c r="I145" i="155"/>
  <c r="J145" i="155"/>
  <c r="K145" i="155" s="1"/>
  <c r="L145" i="155" s="1"/>
  <c r="I146" i="155"/>
  <c r="K146" i="155" s="1"/>
  <c r="L146" i="155" s="1"/>
  <c r="J146" i="155"/>
  <c r="V99" i="155"/>
  <c r="I147" i="155"/>
  <c r="K147" i="155" s="1"/>
  <c r="L147" i="155" s="1"/>
  <c r="J147" i="155"/>
  <c r="I148" i="155"/>
  <c r="J148" i="155"/>
  <c r="K148" i="155"/>
  <c r="L148" i="155"/>
  <c r="I149" i="155"/>
  <c r="J149" i="155"/>
  <c r="K149" i="155" s="1"/>
  <c r="L149" i="155" s="1"/>
  <c r="I150" i="155"/>
  <c r="K150" i="155" s="1"/>
  <c r="L150" i="155" s="1"/>
  <c r="V103" i="155" s="1"/>
  <c r="J150" i="155"/>
  <c r="I151" i="155"/>
  <c r="K151" i="155" s="1"/>
  <c r="L151" i="155" s="1"/>
  <c r="J151" i="155"/>
  <c r="I130" i="155"/>
  <c r="K130" i="155" s="1"/>
  <c r="L130" i="155" s="1"/>
  <c r="J130" i="155"/>
  <c r="I129" i="155"/>
  <c r="J129" i="155"/>
  <c r="K129" i="155"/>
  <c r="L129" i="155"/>
  <c r="I128" i="155"/>
  <c r="K128" i="155" s="1"/>
  <c r="L128" i="155" s="1"/>
  <c r="J128" i="155"/>
  <c r="I127" i="155"/>
  <c r="J127" i="155"/>
  <c r="K127" i="155"/>
  <c r="L127" i="155" s="1"/>
  <c r="I126" i="155"/>
  <c r="J126" i="155"/>
  <c r="I125" i="155"/>
  <c r="J125" i="155"/>
  <c r="K125" i="155"/>
  <c r="L125" i="155" s="1"/>
  <c r="I124" i="155"/>
  <c r="K124" i="155" s="1"/>
  <c r="L124" i="155" s="1"/>
  <c r="J124" i="155"/>
  <c r="I123" i="155"/>
  <c r="J123" i="155"/>
  <c r="K123" i="155"/>
  <c r="L123" i="155" s="1"/>
  <c r="I122" i="155"/>
  <c r="J122" i="155"/>
  <c r="I121" i="155"/>
  <c r="J121" i="155"/>
  <c r="K121" i="155"/>
  <c r="L121" i="155" s="1"/>
  <c r="I120" i="155"/>
  <c r="K120" i="155" s="1"/>
  <c r="L120" i="155" s="1"/>
  <c r="J120" i="155"/>
  <c r="I119" i="155"/>
  <c r="J119" i="155"/>
  <c r="K119" i="155"/>
  <c r="L119" i="155" s="1"/>
  <c r="I118" i="155"/>
  <c r="J118" i="155"/>
  <c r="I117" i="155"/>
  <c r="J117" i="155"/>
  <c r="K117" i="155"/>
  <c r="L117" i="155" s="1"/>
  <c r="I116" i="155"/>
  <c r="K116" i="155" s="1"/>
  <c r="L116" i="155" s="1"/>
  <c r="J116" i="155"/>
  <c r="I115" i="155"/>
  <c r="J115" i="155"/>
  <c r="K115" i="155"/>
  <c r="L115" i="155" s="1"/>
  <c r="I114" i="155"/>
  <c r="J114" i="155"/>
  <c r="I113" i="155"/>
  <c r="J113" i="155"/>
  <c r="K113" i="155"/>
  <c r="L113" i="155" s="1"/>
  <c r="I112" i="155"/>
  <c r="K112" i="155" s="1"/>
  <c r="L112" i="155" s="1"/>
  <c r="J112" i="155"/>
  <c r="I111" i="155"/>
  <c r="J111" i="155"/>
  <c r="K111" i="155"/>
  <c r="L111" i="155" s="1"/>
  <c r="I110" i="155"/>
  <c r="K110" i="155" s="1"/>
  <c r="L110" i="155" s="1"/>
  <c r="J110" i="155"/>
  <c r="I109" i="155"/>
  <c r="J109" i="155"/>
  <c r="K109" i="155"/>
  <c r="L109" i="155" s="1"/>
  <c r="I108" i="155"/>
  <c r="K108" i="155" s="1"/>
  <c r="L108" i="155" s="1"/>
  <c r="J108" i="155"/>
  <c r="I107" i="155"/>
  <c r="J107" i="155"/>
  <c r="K107" i="155"/>
  <c r="L107" i="155" s="1"/>
  <c r="I106" i="155"/>
  <c r="K106" i="155" s="1"/>
  <c r="L106" i="155" s="1"/>
  <c r="J106" i="155"/>
  <c r="I105" i="155"/>
  <c r="J105" i="155"/>
  <c r="K105" i="155"/>
  <c r="L105" i="155"/>
  <c r="I104" i="155"/>
  <c r="K104" i="155" s="1"/>
  <c r="L104" i="155" s="1"/>
  <c r="J104" i="155"/>
  <c r="I103" i="155"/>
  <c r="J103" i="155"/>
  <c r="K103" i="155"/>
  <c r="L103" i="155" s="1"/>
  <c r="I102" i="155"/>
  <c r="K102" i="155" s="1"/>
  <c r="L102" i="155" s="1"/>
  <c r="J102" i="155"/>
  <c r="I101" i="155"/>
  <c r="J101" i="155"/>
  <c r="K101" i="155"/>
  <c r="L101" i="155"/>
  <c r="I100" i="155"/>
  <c r="K100" i="155" s="1"/>
  <c r="L100" i="155" s="1"/>
  <c r="J100" i="155"/>
  <c r="I99" i="155"/>
  <c r="J99" i="155"/>
  <c r="K99" i="155"/>
  <c r="L99" i="155" s="1"/>
  <c r="I98" i="155"/>
  <c r="K98" i="155" s="1"/>
  <c r="L98" i="155" s="1"/>
  <c r="J98" i="155"/>
  <c r="I97" i="155"/>
  <c r="J97" i="155"/>
  <c r="K97" i="155"/>
  <c r="L97" i="155"/>
  <c r="I96" i="155"/>
  <c r="K96" i="155" s="1"/>
  <c r="L96" i="155" s="1"/>
  <c r="J96" i="155"/>
  <c r="I95" i="155"/>
  <c r="J95" i="155"/>
  <c r="K95" i="155"/>
  <c r="L95" i="155" s="1"/>
  <c r="I94" i="155"/>
  <c r="J94" i="155"/>
  <c r="I93" i="155"/>
  <c r="J93" i="155"/>
  <c r="K93" i="155"/>
  <c r="L93" i="155" s="1"/>
  <c r="I92" i="155"/>
  <c r="K92" i="155" s="1"/>
  <c r="L92" i="155" s="1"/>
  <c r="J92" i="155"/>
  <c r="I91" i="155"/>
  <c r="J91" i="155"/>
  <c r="K91" i="155"/>
  <c r="L91" i="155" s="1"/>
  <c r="I90" i="155"/>
  <c r="J90" i="155"/>
  <c r="I89" i="155"/>
  <c r="J89" i="155"/>
  <c r="K89" i="155"/>
  <c r="L89" i="155" s="1"/>
  <c r="I88" i="155"/>
  <c r="K88" i="155" s="1"/>
  <c r="L88" i="155" s="1"/>
  <c r="J88" i="155"/>
  <c r="I87" i="155"/>
  <c r="J87" i="155"/>
  <c r="K87" i="155"/>
  <c r="L87" i="155" s="1"/>
  <c r="I86" i="155"/>
  <c r="J86" i="155"/>
  <c r="I85" i="155"/>
  <c r="J85" i="155"/>
  <c r="K85" i="155"/>
  <c r="L85" i="155" s="1"/>
  <c r="I84" i="155"/>
  <c r="K84" i="155" s="1"/>
  <c r="L84" i="155" s="1"/>
  <c r="J84" i="155"/>
  <c r="I83" i="155"/>
  <c r="J83" i="155"/>
  <c r="K83" i="155"/>
  <c r="L83" i="155" s="1"/>
  <c r="I82" i="155"/>
  <c r="J82" i="155"/>
  <c r="I81" i="155"/>
  <c r="J81" i="155"/>
  <c r="K81" i="155"/>
  <c r="L81" i="155" s="1"/>
  <c r="I80" i="155"/>
  <c r="K80" i="155" s="1"/>
  <c r="L80" i="155" s="1"/>
  <c r="J80" i="155"/>
  <c r="I79" i="155"/>
  <c r="J79" i="155"/>
  <c r="K79" i="155"/>
  <c r="L79" i="155" s="1"/>
  <c r="I78" i="155"/>
  <c r="K78" i="155" s="1"/>
  <c r="L78" i="155" s="1"/>
  <c r="J78" i="155"/>
  <c r="I77" i="155"/>
  <c r="J77" i="155"/>
  <c r="K77" i="155"/>
  <c r="L77" i="155"/>
  <c r="I76" i="155"/>
  <c r="K76" i="155" s="1"/>
  <c r="L76" i="155" s="1"/>
  <c r="J76" i="155"/>
  <c r="I75" i="155"/>
  <c r="J75" i="155"/>
  <c r="K75" i="155"/>
  <c r="L75" i="155"/>
  <c r="I74" i="155"/>
  <c r="K74" i="155" s="1"/>
  <c r="L74" i="155" s="1"/>
  <c r="J74" i="155"/>
  <c r="I73" i="155"/>
  <c r="J73" i="155"/>
  <c r="K73" i="155"/>
  <c r="L73" i="155"/>
  <c r="I72" i="155"/>
  <c r="K72" i="155" s="1"/>
  <c r="L72" i="155" s="1"/>
  <c r="J72" i="155"/>
  <c r="I71" i="155"/>
  <c r="J71" i="155"/>
  <c r="K71" i="155"/>
  <c r="L71" i="155"/>
  <c r="I70" i="155"/>
  <c r="K70" i="155" s="1"/>
  <c r="L70" i="155" s="1"/>
  <c r="J70" i="155"/>
  <c r="I69" i="155"/>
  <c r="J69" i="155"/>
  <c r="K69" i="155"/>
  <c r="L69" i="155"/>
  <c r="I68" i="155"/>
  <c r="K68" i="155" s="1"/>
  <c r="L68" i="155" s="1"/>
  <c r="J68" i="155"/>
  <c r="I67" i="155"/>
  <c r="J67" i="155"/>
  <c r="K67" i="155"/>
  <c r="L67" i="155"/>
  <c r="I66" i="155"/>
  <c r="K66" i="155" s="1"/>
  <c r="L66" i="155" s="1"/>
  <c r="J66" i="155"/>
  <c r="I65" i="155"/>
  <c r="J65" i="155"/>
  <c r="K65" i="155"/>
  <c r="L65" i="155"/>
  <c r="I64" i="155"/>
  <c r="K64" i="155" s="1"/>
  <c r="L64" i="155" s="1"/>
  <c r="J64" i="155"/>
  <c r="I63" i="155"/>
  <c r="J63" i="155"/>
  <c r="K63" i="155"/>
  <c r="L63" i="155"/>
  <c r="I62" i="155"/>
  <c r="K62" i="155" s="1"/>
  <c r="L62" i="155" s="1"/>
  <c r="J62" i="155"/>
  <c r="I61" i="155"/>
  <c r="J61" i="155"/>
  <c r="K61" i="155"/>
  <c r="L61" i="155"/>
  <c r="I60" i="155"/>
  <c r="K60" i="155" s="1"/>
  <c r="L60" i="155" s="1"/>
  <c r="J60" i="155"/>
  <c r="I59" i="155"/>
  <c r="J59" i="155"/>
  <c r="K59" i="155"/>
  <c r="L59" i="155"/>
  <c r="I58" i="155"/>
  <c r="K58" i="155" s="1"/>
  <c r="L58" i="155" s="1"/>
  <c r="J58" i="155"/>
  <c r="I57" i="155"/>
  <c r="J57" i="155"/>
  <c r="K57" i="155"/>
  <c r="L57" i="155"/>
  <c r="I56" i="155"/>
  <c r="K56" i="155" s="1"/>
  <c r="L56" i="155" s="1"/>
  <c r="J56" i="155"/>
  <c r="I55" i="155"/>
  <c r="J55" i="155"/>
  <c r="K55" i="155"/>
  <c r="L55" i="155"/>
  <c r="I54" i="155"/>
  <c r="K54" i="155" s="1"/>
  <c r="L54" i="155" s="1"/>
  <c r="J54" i="155"/>
  <c r="I53" i="155"/>
  <c r="J53" i="155"/>
  <c r="K53" i="155" s="1"/>
  <c r="L53" i="155" s="1"/>
  <c r="I52" i="155"/>
  <c r="J52" i="155"/>
  <c r="K52" i="155"/>
  <c r="L52" i="155" s="1"/>
  <c r="I51" i="155"/>
  <c r="K51" i="155" s="1"/>
  <c r="L51" i="155" s="1"/>
  <c r="J51" i="155"/>
  <c r="I50" i="155"/>
  <c r="J50" i="155"/>
  <c r="K50" i="155" s="1"/>
  <c r="L50" i="155" s="1"/>
  <c r="I49" i="155"/>
  <c r="K49" i="155" s="1"/>
  <c r="L49" i="155" s="1"/>
  <c r="J49" i="155"/>
  <c r="I48" i="155"/>
  <c r="J48" i="155"/>
  <c r="K48" i="155"/>
  <c r="L48" i="155" s="1"/>
  <c r="I47" i="155"/>
  <c r="K47" i="155" s="1"/>
  <c r="L47" i="155" s="1"/>
  <c r="J47" i="155"/>
  <c r="I46" i="155"/>
  <c r="J46" i="155"/>
  <c r="K46" i="155" s="1"/>
  <c r="L46" i="155" s="1"/>
  <c r="I25" i="155"/>
  <c r="K25" i="155" s="1"/>
  <c r="L25" i="155" s="1"/>
  <c r="J25" i="155"/>
  <c r="I24" i="155"/>
  <c r="J24" i="155"/>
  <c r="K24" i="155"/>
  <c r="L24" i="155" s="1"/>
  <c r="I23" i="155"/>
  <c r="K23" i="155" s="1"/>
  <c r="L23" i="155" s="1"/>
  <c r="J23" i="155"/>
  <c r="I22" i="155"/>
  <c r="J22" i="155"/>
  <c r="K22" i="155" s="1"/>
  <c r="L22" i="155" s="1"/>
  <c r="I21" i="155"/>
  <c r="K21" i="155" s="1"/>
  <c r="L21" i="155" s="1"/>
  <c r="J21" i="155"/>
  <c r="I20" i="155"/>
  <c r="J20" i="155"/>
  <c r="K20" i="155"/>
  <c r="L20" i="155" s="1"/>
  <c r="I19" i="155"/>
  <c r="K19" i="155" s="1"/>
  <c r="L19" i="155" s="1"/>
  <c r="J19" i="155"/>
  <c r="I18" i="155"/>
  <c r="J18" i="155"/>
  <c r="K18" i="155" s="1"/>
  <c r="L18" i="155" s="1"/>
  <c r="I17" i="155"/>
  <c r="K17" i="155" s="1"/>
  <c r="L17" i="155" s="1"/>
  <c r="J17" i="155"/>
  <c r="I16" i="155"/>
  <c r="J16" i="155"/>
  <c r="K16" i="155"/>
  <c r="L16" i="155" s="1"/>
  <c r="I15" i="155"/>
  <c r="K15" i="155" s="1"/>
  <c r="L15" i="155" s="1"/>
  <c r="J15" i="155"/>
  <c r="I14" i="155"/>
  <c r="J14" i="155"/>
  <c r="K14" i="155" s="1"/>
  <c r="L14" i="155" s="1"/>
  <c r="I13" i="155"/>
  <c r="K13" i="155" s="1"/>
  <c r="L13" i="155" s="1"/>
  <c r="J13" i="155"/>
  <c r="I12" i="155"/>
  <c r="J12" i="155"/>
  <c r="K12" i="155"/>
  <c r="L12" i="155" s="1"/>
  <c r="I11" i="155"/>
  <c r="K11" i="155" s="1"/>
  <c r="L11" i="155" s="1"/>
  <c r="J11" i="155"/>
  <c r="I10" i="155"/>
  <c r="J10" i="155"/>
  <c r="K10" i="155" s="1"/>
  <c r="L10" i="155" s="1"/>
  <c r="I9" i="155"/>
  <c r="K9" i="155" s="1"/>
  <c r="L9" i="155" s="1"/>
  <c r="J9" i="155"/>
  <c r="I8" i="155"/>
  <c r="J8" i="155"/>
  <c r="K8" i="155"/>
  <c r="L8" i="155" s="1"/>
  <c r="I7" i="155"/>
  <c r="K7" i="155" s="1"/>
  <c r="L7" i="155" s="1"/>
  <c r="J7" i="155"/>
  <c r="I6" i="155"/>
  <c r="J6" i="155"/>
  <c r="K6" i="155" s="1"/>
  <c r="L6" i="155" s="1"/>
  <c r="I5" i="155"/>
  <c r="K5" i="155" s="1"/>
  <c r="L5" i="155" s="1"/>
  <c r="J5" i="155"/>
  <c r="I4" i="155"/>
  <c r="K4" i="155" s="1"/>
  <c r="J4" i="155"/>
  <c r="L4" i="155"/>
  <c r="I3" i="155"/>
  <c r="K3" i="155" s="1"/>
  <c r="L3" i="155" s="1"/>
  <c r="J3" i="155"/>
  <c r="I2" i="155"/>
  <c r="K2" i="155" s="1"/>
  <c r="L2" i="155" s="1"/>
  <c r="J2" i="155"/>
  <c r="I152" i="154"/>
  <c r="K152" i="154" s="1"/>
  <c r="L152" i="154" s="1"/>
  <c r="J152" i="154"/>
  <c r="I26" i="154"/>
  <c r="K26" i="154" s="1"/>
  <c r="J26" i="154"/>
  <c r="L26" i="154"/>
  <c r="V64" i="154"/>
  <c r="I27" i="154"/>
  <c r="J27" i="154"/>
  <c r="K27" i="154" s="1"/>
  <c r="L27" i="154" s="1"/>
  <c r="I28" i="154"/>
  <c r="J28" i="154"/>
  <c r="K28" i="154"/>
  <c r="L28" i="154" s="1"/>
  <c r="V66" i="154" s="1"/>
  <c r="I29" i="154"/>
  <c r="K29" i="154" s="1"/>
  <c r="L29" i="154" s="1"/>
  <c r="J29" i="154"/>
  <c r="V67" i="154"/>
  <c r="I30" i="154"/>
  <c r="K30" i="154" s="1"/>
  <c r="L30" i="154" s="1"/>
  <c r="J30" i="154"/>
  <c r="I31" i="154"/>
  <c r="J31" i="154"/>
  <c r="K31" i="154"/>
  <c r="L31" i="154" s="1"/>
  <c r="I32" i="154"/>
  <c r="K32" i="154" s="1"/>
  <c r="L32" i="154" s="1"/>
  <c r="V70" i="154" s="1"/>
  <c r="J32" i="154"/>
  <c r="I33" i="154"/>
  <c r="J33" i="154"/>
  <c r="I34" i="154"/>
  <c r="K34" i="154" s="1"/>
  <c r="J34" i="154"/>
  <c r="L34" i="154"/>
  <c r="V72" i="154" s="1"/>
  <c r="I35" i="154"/>
  <c r="J35" i="154"/>
  <c r="K35" i="154" s="1"/>
  <c r="L35" i="154" s="1"/>
  <c r="I36" i="154"/>
  <c r="J36" i="154"/>
  <c r="K36" i="154"/>
  <c r="L36" i="154" s="1"/>
  <c r="V74" i="154" s="1"/>
  <c r="I37" i="154"/>
  <c r="K37" i="154" s="1"/>
  <c r="L37" i="154" s="1"/>
  <c r="V75" i="154" s="1"/>
  <c r="J37" i="154"/>
  <c r="I38" i="154"/>
  <c r="K38" i="154" s="1"/>
  <c r="L38" i="154" s="1"/>
  <c r="J38" i="154"/>
  <c r="I39" i="154"/>
  <c r="J39" i="154"/>
  <c r="K39" i="154"/>
  <c r="L39" i="154"/>
  <c r="I40" i="154"/>
  <c r="K40" i="154" s="1"/>
  <c r="L40" i="154" s="1"/>
  <c r="J40" i="154"/>
  <c r="I41" i="154"/>
  <c r="K41" i="154" s="1"/>
  <c r="L41" i="154" s="1"/>
  <c r="J41" i="154"/>
  <c r="I42" i="154"/>
  <c r="K42" i="154" s="1"/>
  <c r="J42" i="154"/>
  <c r="L42" i="154"/>
  <c r="V80" i="154"/>
  <c r="I43" i="154"/>
  <c r="J43" i="154"/>
  <c r="K43" i="154" s="1"/>
  <c r="L43" i="154" s="1"/>
  <c r="V81" i="154" s="1"/>
  <c r="I44" i="154"/>
  <c r="J44" i="154"/>
  <c r="K44" i="154" s="1"/>
  <c r="L44" i="154" s="1"/>
  <c r="I45" i="154"/>
  <c r="K45" i="154" s="1"/>
  <c r="L45" i="154" s="1"/>
  <c r="J45" i="154"/>
  <c r="V83" i="154"/>
  <c r="I131" i="154"/>
  <c r="K131" i="154" s="1"/>
  <c r="L131" i="154" s="1"/>
  <c r="J131" i="154"/>
  <c r="I132" i="154"/>
  <c r="J132" i="154"/>
  <c r="K132" i="154"/>
  <c r="L132" i="154"/>
  <c r="I133" i="154"/>
  <c r="K133" i="154" s="1"/>
  <c r="L133" i="154" s="1"/>
  <c r="J133" i="154"/>
  <c r="I134" i="154"/>
  <c r="K134" i="154" s="1"/>
  <c r="L134" i="154" s="1"/>
  <c r="V87" i="154" s="1"/>
  <c r="J134" i="154"/>
  <c r="I135" i="154"/>
  <c r="K135" i="154" s="1"/>
  <c r="L135" i="154" s="1"/>
  <c r="J135" i="154"/>
  <c r="I136" i="154"/>
  <c r="J136" i="154"/>
  <c r="K136" i="154" s="1"/>
  <c r="L136" i="154" s="1"/>
  <c r="I137" i="154"/>
  <c r="J137" i="154"/>
  <c r="K137" i="154"/>
  <c r="L137" i="154" s="1"/>
  <c r="I138" i="154"/>
  <c r="K138" i="154" s="1"/>
  <c r="L138" i="154" s="1"/>
  <c r="V91" i="154" s="1"/>
  <c r="J138" i="154"/>
  <c r="I139" i="154"/>
  <c r="K139" i="154" s="1"/>
  <c r="L139" i="154" s="1"/>
  <c r="J139" i="154"/>
  <c r="I140" i="154"/>
  <c r="J140" i="154"/>
  <c r="K140" i="154"/>
  <c r="L140" i="154" s="1"/>
  <c r="I141" i="154"/>
  <c r="K141" i="154" s="1"/>
  <c r="L141" i="154" s="1"/>
  <c r="J141" i="154"/>
  <c r="I142" i="154"/>
  <c r="J142" i="154"/>
  <c r="I143" i="154"/>
  <c r="K143" i="154" s="1"/>
  <c r="J143" i="154"/>
  <c r="L143" i="154"/>
  <c r="V96" i="154" s="1"/>
  <c r="I144" i="154"/>
  <c r="J144" i="154"/>
  <c r="K144" i="154" s="1"/>
  <c r="L144" i="154" s="1"/>
  <c r="I145" i="154"/>
  <c r="J145" i="154"/>
  <c r="K145" i="154"/>
  <c r="L145" i="154" s="1"/>
  <c r="I146" i="154"/>
  <c r="K146" i="154" s="1"/>
  <c r="L146" i="154" s="1"/>
  <c r="J146" i="154"/>
  <c r="V99" i="154"/>
  <c r="I147" i="154"/>
  <c r="K147" i="154" s="1"/>
  <c r="L147" i="154" s="1"/>
  <c r="J147" i="154"/>
  <c r="I148" i="154"/>
  <c r="J148" i="154"/>
  <c r="K148" i="154"/>
  <c r="L148" i="154" s="1"/>
  <c r="I149" i="154"/>
  <c r="K149" i="154" s="1"/>
  <c r="L149" i="154" s="1"/>
  <c r="J149" i="154"/>
  <c r="I150" i="154"/>
  <c r="K150" i="154" s="1"/>
  <c r="L150" i="154" s="1"/>
  <c r="V103" i="154" s="1"/>
  <c r="J150" i="154"/>
  <c r="I151" i="154"/>
  <c r="K151" i="154" s="1"/>
  <c r="J151" i="154"/>
  <c r="L151" i="154"/>
  <c r="V104" i="154" s="1"/>
  <c r="I130" i="154"/>
  <c r="J130" i="154"/>
  <c r="I129" i="154"/>
  <c r="J129" i="154"/>
  <c r="K129" i="154"/>
  <c r="L129" i="154" s="1"/>
  <c r="I128" i="154"/>
  <c r="K128" i="154" s="1"/>
  <c r="L128" i="154" s="1"/>
  <c r="J128" i="154"/>
  <c r="I127" i="154"/>
  <c r="J127" i="154"/>
  <c r="K127" i="154" s="1"/>
  <c r="L127" i="154" s="1"/>
  <c r="I126" i="154"/>
  <c r="K126" i="154" s="1"/>
  <c r="L126" i="154" s="1"/>
  <c r="J126" i="154"/>
  <c r="I125" i="154"/>
  <c r="J125" i="154"/>
  <c r="K125" i="154"/>
  <c r="L125" i="154"/>
  <c r="I124" i="154"/>
  <c r="K124" i="154" s="1"/>
  <c r="L124" i="154" s="1"/>
  <c r="J124" i="154"/>
  <c r="I123" i="154"/>
  <c r="J123" i="154"/>
  <c r="K123" i="154" s="1"/>
  <c r="L123" i="154" s="1"/>
  <c r="I122" i="154"/>
  <c r="J122" i="154"/>
  <c r="I121" i="154"/>
  <c r="J121" i="154"/>
  <c r="K121" i="154"/>
  <c r="L121" i="154" s="1"/>
  <c r="I120" i="154"/>
  <c r="K120" i="154" s="1"/>
  <c r="L120" i="154" s="1"/>
  <c r="J120" i="154"/>
  <c r="I119" i="154"/>
  <c r="J119" i="154"/>
  <c r="K119" i="154" s="1"/>
  <c r="L119" i="154" s="1"/>
  <c r="I118" i="154"/>
  <c r="K118" i="154" s="1"/>
  <c r="L118" i="154" s="1"/>
  <c r="J118" i="154"/>
  <c r="I117" i="154"/>
  <c r="J117" i="154"/>
  <c r="K117" i="154"/>
  <c r="L117" i="154"/>
  <c r="I116" i="154"/>
  <c r="K116" i="154" s="1"/>
  <c r="L116" i="154" s="1"/>
  <c r="J116" i="154"/>
  <c r="I115" i="154"/>
  <c r="J115" i="154"/>
  <c r="K115" i="154" s="1"/>
  <c r="L115" i="154" s="1"/>
  <c r="I114" i="154"/>
  <c r="J114" i="154"/>
  <c r="I113" i="154"/>
  <c r="J113" i="154"/>
  <c r="K113" i="154"/>
  <c r="L113" i="154" s="1"/>
  <c r="I112" i="154"/>
  <c r="K112" i="154" s="1"/>
  <c r="L112" i="154" s="1"/>
  <c r="J112" i="154"/>
  <c r="I111" i="154"/>
  <c r="J111" i="154"/>
  <c r="K111" i="154" s="1"/>
  <c r="L111" i="154" s="1"/>
  <c r="I110" i="154"/>
  <c r="K110" i="154" s="1"/>
  <c r="L110" i="154" s="1"/>
  <c r="J110" i="154"/>
  <c r="I109" i="154"/>
  <c r="J109" i="154"/>
  <c r="K109" i="154"/>
  <c r="L109" i="154"/>
  <c r="I108" i="154"/>
  <c r="K108" i="154" s="1"/>
  <c r="L108" i="154" s="1"/>
  <c r="J108" i="154"/>
  <c r="I107" i="154"/>
  <c r="J107" i="154"/>
  <c r="K107" i="154" s="1"/>
  <c r="L107" i="154" s="1"/>
  <c r="I106" i="154"/>
  <c r="J106" i="154"/>
  <c r="I105" i="154"/>
  <c r="J105" i="154"/>
  <c r="K105" i="154"/>
  <c r="L105" i="154" s="1"/>
  <c r="I104" i="154"/>
  <c r="K104" i="154" s="1"/>
  <c r="L104" i="154" s="1"/>
  <c r="J104" i="154"/>
  <c r="I103" i="154"/>
  <c r="J103" i="154"/>
  <c r="K103" i="154" s="1"/>
  <c r="L103" i="154" s="1"/>
  <c r="I102" i="154"/>
  <c r="K102" i="154" s="1"/>
  <c r="L102" i="154" s="1"/>
  <c r="J102" i="154"/>
  <c r="I101" i="154"/>
  <c r="J101" i="154"/>
  <c r="K101" i="154"/>
  <c r="L101" i="154"/>
  <c r="I100" i="154"/>
  <c r="K100" i="154" s="1"/>
  <c r="L100" i="154" s="1"/>
  <c r="J100" i="154"/>
  <c r="I99" i="154"/>
  <c r="J99" i="154"/>
  <c r="K99" i="154" s="1"/>
  <c r="L99" i="154" s="1"/>
  <c r="I98" i="154"/>
  <c r="J98" i="154"/>
  <c r="I97" i="154"/>
  <c r="J97" i="154"/>
  <c r="K97" i="154"/>
  <c r="L97" i="154" s="1"/>
  <c r="I96" i="154"/>
  <c r="K96" i="154" s="1"/>
  <c r="L96" i="154" s="1"/>
  <c r="J96" i="154"/>
  <c r="I95" i="154"/>
  <c r="J95" i="154"/>
  <c r="K95" i="154" s="1"/>
  <c r="L95" i="154" s="1"/>
  <c r="I94" i="154"/>
  <c r="K94" i="154" s="1"/>
  <c r="L94" i="154" s="1"/>
  <c r="J94" i="154"/>
  <c r="I93" i="154"/>
  <c r="J93" i="154"/>
  <c r="K93" i="154"/>
  <c r="L93" i="154"/>
  <c r="I92" i="154"/>
  <c r="K92" i="154" s="1"/>
  <c r="L92" i="154" s="1"/>
  <c r="J92" i="154"/>
  <c r="I91" i="154"/>
  <c r="J91" i="154"/>
  <c r="K91" i="154" s="1"/>
  <c r="L91" i="154" s="1"/>
  <c r="I90" i="154"/>
  <c r="J90" i="154"/>
  <c r="I89" i="154"/>
  <c r="J89" i="154"/>
  <c r="K89" i="154"/>
  <c r="L89" i="154" s="1"/>
  <c r="I88" i="154"/>
  <c r="K88" i="154" s="1"/>
  <c r="L88" i="154" s="1"/>
  <c r="J88" i="154"/>
  <c r="I87" i="154"/>
  <c r="J87" i="154"/>
  <c r="K87" i="154" s="1"/>
  <c r="L87" i="154" s="1"/>
  <c r="I86" i="154"/>
  <c r="K86" i="154" s="1"/>
  <c r="L86" i="154" s="1"/>
  <c r="J86" i="154"/>
  <c r="I85" i="154"/>
  <c r="J85" i="154"/>
  <c r="K85" i="154"/>
  <c r="L85" i="154"/>
  <c r="I84" i="154"/>
  <c r="K84" i="154" s="1"/>
  <c r="L84" i="154" s="1"/>
  <c r="J84" i="154"/>
  <c r="I83" i="154"/>
  <c r="J83" i="154"/>
  <c r="K83" i="154" s="1"/>
  <c r="L83" i="154" s="1"/>
  <c r="I82" i="154"/>
  <c r="J82" i="154"/>
  <c r="I81" i="154"/>
  <c r="J81" i="154"/>
  <c r="K81" i="154"/>
  <c r="L81" i="154" s="1"/>
  <c r="I80" i="154"/>
  <c r="K80" i="154" s="1"/>
  <c r="L80" i="154" s="1"/>
  <c r="J80" i="154"/>
  <c r="I79" i="154"/>
  <c r="J79" i="154"/>
  <c r="K79" i="154" s="1"/>
  <c r="L79" i="154" s="1"/>
  <c r="I78" i="154"/>
  <c r="K78" i="154" s="1"/>
  <c r="L78" i="154" s="1"/>
  <c r="J78" i="154"/>
  <c r="I77" i="154"/>
  <c r="J77" i="154"/>
  <c r="K77" i="154"/>
  <c r="L77" i="154"/>
  <c r="I76" i="154"/>
  <c r="K76" i="154" s="1"/>
  <c r="L76" i="154" s="1"/>
  <c r="J76" i="154"/>
  <c r="I75" i="154"/>
  <c r="J75" i="154"/>
  <c r="K75" i="154" s="1"/>
  <c r="L75" i="154" s="1"/>
  <c r="I74" i="154"/>
  <c r="J74" i="154"/>
  <c r="I73" i="154"/>
  <c r="J73" i="154"/>
  <c r="K73" i="154"/>
  <c r="L73" i="154" s="1"/>
  <c r="I72" i="154"/>
  <c r="K72" i="154" s="1"/>
  <c r="L72" i="154" s="1"/>
  <c r="J72" i="154"/>
  <c r="I71" i="154"/>
  <c r="J71" i="154"/>
  <c r="K71" i="154" s="1"/>
  <c r="L71" i="154" s="1"/>
  <c r="I70" i="154"/>
  <c r="K70" i="154" s="1"/>
  <c r="L70" i="154" s="1"/>
  <c r="J70" i="154"/>
  <c r="I69" i="154"/>
  <c r="J69" i="154"/>
  <c r="K69" i="154"/>
  <c r="L69" i="154"/>
  <c r="I68" i="154"/>
  <c r="K68" i="154" s="1"/>
  <c r="L68" i="154" s="1"/>
  <c r="J68" i="154"/>
  <c r="I67" i="154"/>
  <c r="J67" i="154"/>
  <c r="K67" i="154" s="1"/>
  <c r="L67" i="154" s="1"/>
  <c r="I66" i="154"/>
  <c r="J66" i="154"/>
  <c r="I65" i="154"/>
  <c r="J65" i="154"/>
  <c r="K65" i="154"/>
  <c r="L65" i="154" s="1"/>
  <c r="I64" i="154"/>
  <c r="K64" i="154" s="1"/>
  <c r="L64" i="154" s="1"/>
  <c r="J64" i="154"/>
  <c r="I63" i="154"/>
  <c r="J63" i="154"/>
  <c r="K63" i="154" s="1"/>
  <c r="L63" i="154" s="1"/>
  <c r="I62" i="154"/>
  <c r="K62" i="154" s="1"/>
  <c r="L62" i="154" s="1"/>
  <c r="J62" i="154"/>
  <c r="I61" i="154"/>
  <c r="J61" i="154"/>
  <c r="K61" i="154"/>
  <c r="L61" i="154"/>
  <c r="I60" i="154"/>
  <c r="K60" i="154" s="1"/>
  <c r="L60" i="154" s="1"/>
  <c r="J60" i="154"/>
  <c r="I59" i="154"/>
  <c r="J59" i="154"/>
  <c r="K59" i="154" s="1"/>
  <c r="L59" i="154" s="1"/>
  <c r="I58" i="154"/>
  <c r="J58" i="154"/>
  <c r="I57" i="154"/>
  <c r="J57" i="154"/>
  <c r="K57" i="154"/>
  <c r="L57" i="154" s="1"/>
  <c r="I56" i="154"/>
  <c r="K56" i="154" s="1"/>
  <c r="L56" i="154" s="1"/>
  <c r="J56" i="154"/>
  <c r="I55" i="154"/>
  <c r="J55" i="154"/>
  <c r="K55" i="154" s="1"/>
  <c r="L55" i="154" s="1"/>
  <c r="I54" i="154"/>
  <c r="K54" i="154" s="1"/>
  <c r="L54" i="154" s="1"/>
  <c r="J54" i="154"/>
  <c r="I53" i="154"/>
  <c r="J53" i="154"/>
  <c r="K53" i="154"/>
  <c r="L53" i="154"/>
  <c r="I52" i="154"/>
  <c r="K52" i="154" s="1"/>
  <c r="L52" i="154" s="1"/>
  <c r="J52" i="154"/>
  <c r="I51" i="154"/>
  <c r="J51" i="154"/>
  <c r="K51" i="154" s="1"/>
  <c r="L51" i="154" s="1"/>
  <c r="I50" i="154"/>
  <c r="J50" i="154"/>
  <c r="I49" i="154"/>
  <c r="J49" i="154"/>
  <c r="K49" i="154"/>
  <c r="L49" i="154" s="1"/>
  <c r="I48" i="154"/>
  <c r="K48" i="154" s="1"/>
  <c r="L48" i="154" s="1"/>
  <c r="J48" i="154"/>
  <c r="I47" i="154"/>
  <c r="J47" i="154"/>
  <c r="K47" i="154" s="1"/>
  <c r="L47" i="154" s="1"/>
  <c r="I46" i="154"/>
  <c r="K46" i="154" s="1"/>
  <c r="L46" i="154" s="1"/>
  <c r="J46" i="154"/>
  <c r="I25" i="154"/>
  <c r="J25" i="154"/>
  <c r="K25" i="154"/>
  <c r="L25" i="154"/>
  <c r="I24" i="154"/>
  <c r="K24" i="154" s="1"/>
  <c r="L24" i="154" s="1"/>
  <c r="J24" i="154"/>
  <c r="I23" i="154"/>
  <c r="J23" i="154"/>
  <c r="K23" i="154" s="1"/>
  <c r="L23" i="154" s="1"/>
  <c r="I22" i="154"/>
  <c r="J22" i="154"/>
  <c r="I21" i="154"/>
  <c r="J21" i="154"/>
  <c r="K21" i="154"/>
  <c r="L21" i="154" s="1"/>
  <c r="I20" i="154"/>
  <c r="K20" i="154" s="1"/>
  <c r="L20" i="154" s="1"/>
  <c r="J20" i="154"/>
  <c r="I19" i="154"/>
  <c r="J19" i="154"/>
  <c r="K19" i="154" s="1"/>
  <c r="L19" i="154" s="1"/>
  <c r="I18" i="154"/>
  <c r="K18" i="154" s="1"/>
  <c r="L18" i="154" s="1"/>
  <c r="J18" i="154"/>
  <c r="I17" i="154"/>
  <c r="J17" i="154"/>
  <c r="K17" i="154"/>
  <c r="L17" i="154"/>
  <c r="I16" i="154"/>
  <c r="K16" i="154" s="1"/>
  <c r="L16" i="154" s="1"/>
  <c r="J16" i="154"/>
  <c r="I15" i="154"/>
  <c r="J15" i="154"/>
  <c r="K15" i="154" s="1"/>
  <c r="L15" i="154" s="1"/>
  <c r="I14" i="154"/>
  <c r="J14" i="154"/>
  <c r="I13" i="154"/>
  <c r="J13" i="154"/>
  <c r="K13" i="154"/>
  <c r="L13" i="154" s="1"/>
  <c r="I12" i="154"/>
  <c r="K12" i="154" s="1"/>
  <c r="L12" i="154" s="1"/>
  <c r="J12" i="154"/>
  <c r="I11" i="154"/>
  <c r="J11" i="154"/>
  <c r="K11" i="154" s="1"/>
  <c r="L11" i="154" s="1"/>
  <c r="I10" i="154"/>
  <c r="K10" i="154" s="1"/>
  <c r="L10" i="154" s="1"/>
  <c r="J10" i="154"/>
  <c r="I9" i="154"/>
  <c r="J9" i="154"/>
  <c r="K9" i="154"/>
  <c r="L9" i="154"/>
  <c r="I8" i="154"/>
  <c r="K8" i="154" s="1"/>
  <c r="L8" i="154" s="1"/>
  <c r="J8" i="154"/>
  <c r="I7" i="154"/>
  <c r="J7" i="154"/>
  <c r="K7" i="154" s="1"/>
  <c r="L7" i="154" s="1"/>
  <c r="I6" i="154"/>
  <c r="J6" i="154"/>
  <c r="I5" i="154"/>
  <c r="J5" i="154"/>
  <c r="K5" i="154"/>
  <c r="L5" i="154" s="1"/>
  <c r="I4" i="154"/>
  <c r="K4" i="154" s="1"/>
  <c r="L4" i="154" s="1"/>
  <c r="J4" i="154"/>
  <c r="I3" i="154"/>
  <c r="J3" i="154"/>
  <c r="K3" i="154"/>
  <c r="L3" i="154" s="1"/>
  <c r="I2" i="154"/>
  <c r="K2" i="154" s="1"/>
  <c r="L2" i="154" s="1"/>
  <c r="J2" i="154"/>
  <c r="I152" i="152"/>
  <c r="J152" i="152"/>
  <c r="K152" i="152" s="1"/>
  <c r="L152" i="152" s="1"/>
  <c r="I26" i="152"/>
  <c r="K26" i="152" s="1"/>
  <c r="L26" i="152" s="1"/>
  <c r="V64" i="152" s="1"/>
  <c r="J26" i="152"/>
  <c r="I27" i="152"/>
  <c r="K27" i="152" s="1"/>
  <c r="L27" i="152" s="1"/>
  <c r="V65" i="152" s="1"/>
  <c r="J27" i="152"/>
  <c r="I28" i="152"/>
  <c r="J28" i="152"/>
  <c r="K28" i="152" s="1"/>
  <c r="L28" i="152" s="1"/>
  <c r="I29" i="152"/>
  <c r="J29" i="152"/>
  <c r="K29" i="152" s="1"/>
  <c r="L29" i="152" s="1"/>
  <c r="V67" i="152" s="1"/>
  <c r="I30" i="152"/>
  <c r="J30" i="152"/>
  <c r="K30" i="152" s="1"/>
  <c r="L30" i="152" s="1"/>
  <c r="I31" i="152"/>
  <c r="K31" i="152" s="1"/>
  <c r="L31" i="152" s="1"/>
  <c r="V69" i="152" s="1"/>
  <c r="J31" i="152"/>
  <c r="I32" i="152"/>
  <c r="K32" i="152" s="1"/>
  <c r="L32" i="152" s="1"/>
  <c r="V70" i="152" s="1"/>
  <c r="J32" i="152"/>
  <c r="I33" i="152"/>
  <c r="J33" i="152"/>
  <c r="K33" i="152"/>
  <c r="L33" i="152"/>
  <c r="V71" i="152" s="1"/>
  <c r="I34" i="152"/>
  <c r="K34" i="152" s="1"/>
  <c r="L34" i="152" s="1"/>
  <c r="V72" i="152" s="1"/>
  <c r="J34" i="152"/>
  <c r="I35" i="152"/>
  <c r="J35" i="152"/>
  <c r="I36" i="152"/>
  <c r="J36" i="152"/>
  <c r="K36" i="152" s="1"/>
  <c r="L36" i="152" s="1"/>
  <c r="I37" i="152"/>
  <c r="J37" i="152"/>
  <c r="K37" i="152" s="1"/>
  <c r="L37" i="152" s="1"/>
  <c r="V75" i="152" s="1"/>
  <c r="I38" i="152"/>
  <c r="J38" i="152"/>
  <c r="K38" i="152"/>
  <c r="L38" i="152" s="1"/>
  <c r="V76" i="152" s="1"/>
  <c r="I39" i="152"/>
  <c r="K39" i="152" s="1"/>
  <c r="L39" i="152" s="1"/>
  <c r="J39" i="152"/>
  <c r="V77" i="152"/>
  <c r="I40" i="152"/>
  <c r="J40" i="152"/>
  <c r="K40" i="152"/>
  <c r="L40" i="152" s="1"/>
  <c r="V78" i="152" s="1"/>
  <c r="I41" i="152"/>
  <c r="J41" i="152"/>
  <c r="K41" i="152"/>
  <c r="L41" i="152"/>
  <c r="I42" i="152"/>
  <c r="K42" i="152" s="1"/>
  <c r="L42" i="152" s="1"/>
  <c r="J42" i="152"/>
  <c r="I43" i="152"/>
  <c r="J43" i="152"/>
  <c r="I44" i="152"/>
  <c r="K44" i="152" s="1"/>
  <c r="J44" i="152"/>
  <c r="L44" i="152"/>
  <c r="I45" i="152"/>
  <c r="J45" i="152"/>
  <c r="K45" i="152" s="1"/>
  <c r="L45" i="152" s="1"/>
  <c r="V83" i="152" s="1"/>
  <c r="I131" i="152"/>
  <c r="J131" i="152"/>
  <c r="K131" i="152" s="1"/>
  <c r="L131" i="152" s="1"/>
  <c r="I132" i="152"/>
  <c r="K132" i="152" s="1"/>
  <c r="L132" i="152" s="1"/>
  <c r="J132" i="152"/>
  <c r="I133" i="152"/>
  <c r="J133" i="152"/>
  <c r="K133" i="152"/>
  <c r="L133" i="152" s="1"/>
  <c r="V86" i="152" s="1"/>
  <c r="I134" i="152"/>
  <c r="J134" i="152"/>
  <c r="K134" i="152"/>
  <c r="L134" i="152" s="1"/>
  <c r="I135" i="152"/>
  <c r="K135" i="152" s="1"/>
  <c r="L135" i="152" s="1"/>
  <c r="V88" i="152" s="1"/>
  <c r="J135" i="152"/>
  <c r="I136" i="152"/>
  <c r="J136" i="152"/>
  <c r="I137" i="152"/>
  <c r="K137" i="152" s="1"/>
  <c r="J137" i="152"/>
  <c r="L137" i="152"/>
  <c r="V90" i="152" s="1"/>
  <c r="I138" i="152"/>
  <c r="J138" i="152"/>
  <c r="K138" i="152" s="1"/>
  <c r="L138" i="152" s="1"/>
  <c r="V91" i="152" s="1"/>
  <c r="I139" i="152"/>
  <c r="J139" i="152"/>
  <c r="K139" i="152" s="1"/>
  <c r="L139" i="152" s="1"/>
  <c r="I140" i="152"/>
  <c r="K140" i="152" s="1"/>
  <c r="L140" i="152" s="1"/>
  <c r="J140" i="152"/>
  <c r="I141" i="152"/>
  <c r="K141" i="152" s="1"/>
  <c r="L141" i="152" s="1"/>
  <c r="J141" i="152"/>
  <c r="I142" i="152"/>
  <c r="J142" i="152"/>
  <c r="K142" i="152"/>
  <c r="L142" i="152"/>
  <c r="I143" i="152"/>
  <c r="J143" i="152"/>
  <c r="I144" i="152"/>
  <c r="K144" i="152" s="1"/>
  <c r="J144" i="152"/>
  <c r="L144" i="152"/>
  <c r="V97" i="152" s="1"/>
  <c r="I145" i="152"/>
  <c r="K145" i="152" s="1"/>
  <c r="J145" i="152"/>
  <c r="L145" i="152"/>
  <c r="V98" i="152"/>
  <c r="I146" i="152"/>
  <c r="J146" i="152"/>
  <c r="K146" i="152"/>
  <c r="L146" i="152" s="1"/>
  <c r="I147" i="152"/>
  <c r="J147" i="152"/>
  <c r="K147" i="152"/>
  <c r="L147" i="152" s="1"/>
  <c r="V100" i="152"/>
  <c r="I148" i="152"/>
  <c r="K148" i="152" s="1"/>
  <c r="L148" i="152" s="1"/>
  <c r="V101" i="152" s="1"/>
  <c r="J148" i="152"/>
  <c r="I149" i="152"/>
  <c r="K149" i="152" s="1"/>
  <c r="L149" i="152" s="1"/>
  <c r="J149" i="152"/>
  <c r="I150" i="152"/>
  <c r="J150" i="152"/>
  <c r="K150" i="152"/>
  <c r="L150" i="152" s="1"/>
  <c r="I151" i="152"/>
  <c r="K151" i="152" s="1"/>
  <c r="L151" i="152" s="1"/>
  <c r="V104" i="152" s="1"/>
  <c r="J151" i="152"/>
  <c r="I130" i="152"/>
  <c r="J130" i="152"/>
  <c r="K130" i="152" s="1"/>
  <c r="L130" i="152" s="1"/>
  <c r="I129" i="152"/>
  <c r="K129" i="152" s="1"/>
  <c r="L129" i="152" s="1"/>
  <c r="J129" i="152"/>
  <c r="I128" i="152"/>
  <c r="J128" i="152"/>
  <c r="K128" i="152"/>
  <c r="L128" i="152"/>
  <c r="I127" i="152"/>
  <c r="K127" i="152" s="1"/>
  <c r="L127" i="152" s="1"/>
  <c r="J127" i="152"/>
  <c r="I126" i="152"/>
  <c r="J126" i="152"/>
  <c r="K126" i="152"/>
  <c r="L126" i="152" s="1"/>
  <c r="I125" i="152"/>
  <c r="K125" i="152" s="1"/>
  <c r="L125" i="152" s="1"/>
  <c r="J125" i="152"/>
  <c r="I124" i="152"/>
  <c r="J124" i="152"/>
  <c r="K124" i="152"/>
  <c r="L124" i="152"/>
  <c r="I123" i="152"/>
  <c r="K123" i="152" s="1"/>
  <c r="L123" i="152" s="1"/>
  <c r="J123" i="152"/>
  <c r="I122" i="152"/>
  <c r="J122" i="152"/>
  <c r="K122" i="152"/>
  <c r="L122" i="152" s="1"/>
  <c r="I121" i="152"/>
  <c r="K121" i="152" s="1"/>
  <c r="L121" i="152" s="1"/>
  <c r="J121" i="152"/>
  <c r="I120" i="152"/>
  <c r="J120" i="152"/>
  <c r="K120" i="152"/>
  <c r="L120" i="152"/>
  <c r="I119" i="152"/>
  <c r="K119" i="152" s="1"/>
  <c r="L119" i="152" s="1"/>
  <c r="J119" i="152"/>
  <c r="I118" i="152"/>
  <c r="J118" i="152"/>
  <c r="K118" i="152"/>
  <c r="L118" i="152" s="1"/>
  <c r="I117" i="152"/>
  <c r="K117" i="152" s="1"/>
  <c r="L117" i="152" s="1"/>
  <c r="J117" i="152"/>
  <c r="I116" i="152"/>
  <c r="J116" i="152"/>
  <c r="K116" i="152"/>
  <c r="L116" i="152"/>
  <c r="I115" i="152"/>
  <c r="K115" i="152" s="1"/>
  <c r="L115" i="152" s="1"/>
  <c r="J115" i="152"/>
  <c r="I114" i="152"/>
  <c r="J114" i="152"/>
  <c r="K114" i="152"/>
  <c r="L114" i="152" s="1"/>
  <c r="I113" i="152"/>
  <c r="K113" i="152" s="1"/>
  <c r="L113" i="152" s="1"/>
  <c r="J113" i="152"/>
  <c r="I112" i="152"/>
  <c r="J112" i="152"/>
  <c r="K112" i="152"/>
  <c r="L112" i="152"/>
  <c r="I111" i="152"/>
  <c r="K111" i="152" s="1"/>
  <c r="L111" i="152" s="1"/>
  <c r="J111" i="152"/>
  <c r="I110" i="152"/>
  <c r="J110" i="152"/>
  <c r="K110" i="152"/>
  <c r="L110" i="152" s="1"/>
  <c r="I109" i="152"/>
  <c r="K109" i="152" s="1"/>
  <c r="L109" i="152" s="1"/>
  <c r="J109" i="152"/>
  <c r="I108" i="152"/>
  <c r="J108" i="152"/>
  <c r="K108" i="152"/>
  <c r="L108" i="152"/>
  <c r="I107" i="152"/>
  <c r="K107" i="152" s="1"/>
  <c r="L107" i="152" s="1"/>
  <c r="J107" i="152"/>
  <c r="I106" i="152"/>
  <c r="J106" i="152"/>
  <c r="K106" i="152"/>
  <c r="L106" i="152" s="1"/>
  <c r="I105" i="152"/>
  <c r="K105" i="152" s="1"/>
  <c r="L105" i="152" s="1"/>
  <c r="J105" i="152"/>
  <c r="I104" i="152"/>
  <c r="J104" i="152"/>
  <c r="K104" i="152"/>
  <c r="L104" i="152"/>
  <c r="I103" i="152"/>
  <c r="K103" i="152" s="1"/>
  <c r="L103" i="152" s="1"/>
  <c r="J103" i="152"/>
  <c r="I102" i="152"/>
  <c r="J102" i="152"/>
  <c r="K102" i="152"/>
  <c r="L102" i="152" s="1"/>
  <c r="I101" i="152"/>
  <c r="K101" i="152" s="1"/>
  <c r="L101" i="152" s="1"/>
  <c r="J101" i="152"/>
  <c r="I100" i="152"/>
  <c r="J100" i="152"/>
  <c r="K100" i="152"/>
  <c r="L100" i="152"/>
  <c r="I99" i="152"/>
  <c r="K99" i="152" s="1"/>
  <c r="L99" i="152" s="1"/>
  <c r="J99" i="152"/>
  <c r="I98" i="152"/>
  <c r="J98" i="152"/>
  <c r="K98" i="152"/>
  <c r="L98" i="152" s="1"/>
  <c r="I97" i="152"/>
  <c r="K97" i="152" s="1"/>
  <c r="L97" i="152" s="1"/>
  <c r="J97" i="152"/>
  <c r="I96" i="152"/>
  <c r="J96" i="152"/>
  <c r="K96" i="152"/>
  <c r="L96" i="152"/>
  <c r="I95" i="152"/>
  <c r="K95" i="152" s="1"/>
  <c r="L95" i="152" s="1"/>
  <c r="J95" i="152"/>
  <c r="I94" i="152"/>
  <c r="J94" i="152"/>
  <c r="K94" i="152"/>
  <c r="L94" i="152" s="1"/>
  <c r="I93" i="152"/>
  <c r="K93" i="152" s="1"/>
  <c r="L93" i="152" s="1"/>
  <c r="J93" i="152"/>
  <c r="I92" i="152"/>
  <c r="J92" i="152"/>
  <c r="K92" i="152"/>
  <c r="L92" i="152"/>
  <c r="I91" i="152"/>
  <c r="K91" i="152" s="1"/>
  <c r="L91" i="152" s="1"/>
  <c r="J91" i="152"/>
  <c r="I90" i="152"/>
  <c r="J90" i="152"/>
  <c r="K90" i="152"/>
  <c r="L90" i="152" s="1"/>
  <c r="I89" i="152"/>
  <c r="K89" i="152" s="1"/>
  <c r="L89" i="152" s="1"/>
  <c r="J89" i="152"/>
  <c r="I88" i="152"/>
  <c r="J88" i="152"/>
  <c r="K88" i="152"/>
  <c r="L88" i="152"/>
  <c r="I87" i="152"/>
  <c r="K87" i="152" s="1"/>
  <c r="L87" i="152" s="1"/>
  <c r="J87" i="152"/>
  <c r="I86" i="152"/>
  <c r="J86" i="152"/>
  <c r="K86" i="152"/>
  <c r="L86" i="152" s="1"/>
  <c r="I85" i="152"/>
  <c r="K85" i="152" s="1"/>
  <c r="L85" i="152" s="1"/>
  <c r="J85" i="152"/>
  <c r="I84" i="152"/>
  <c r="J84" i="152"/>
  <c r="K84" i="152"/>
  <c r="L84" i="152"/>
  <c r="I83" i="152"/>
  <c r="K83" i="152" s="1"/>
  <c r="L83" i="152" s="1"/>
  <c r="J83" i="152"/>
  <c r="I82" i="152"/>
  <c r="J82" i="152"/>
  <c r="K82" i="152"/>
  <c r="L82" i="152" s="1"/>
  <c r="I81" i="152"/>
  <c r="K81" i="152" s="1"/>
  <c r="L81" i="152" s="1"/>
  <c r="J81" i="152"/>
  <c r="I80" i="152"/>
  <c r="J80" i="152"/>
  <c r="K80" i="152"/>
  <c r="L80" i="152"/>
  <c r="I79" i="152"/>
  <c r="K79" i="152" s="1"/>
  <c r="L79" i="152" s="1"/>
  <c r="J79" i="152"/>
  <c r="I78" i="152"/>
  <c r="J78" i="152"/>
  <c r="K78" i="152"/>
  <c r="L78" i="152" s="1"/>
  <c r="I77" i="152"/>
  <c r="K77" i="152" s="1"/>
  <c r="L77" i="152" s="1"/>
  <c r="J77" i="152"/>
  <c r="I76" i="152"/>
  <c r="J76" i="152"/>
  <c r="K76" i="152"/>
  <c r="L76" i="152"/>
  <c r="I75" i="152"/>
  <c r="K75" i="152" s="1"/>
  <c r="L75" i="152" s="1"/>
  <c r="J75" i="152"/>
  <c r="I74" i="152"/>
  <c r="J74" i="152"/>
  <c r="K74" i="152"/>
  <c r="L74" i="152" s="1"/>
  <c r="I73" i="152"/>
  <c r="K73" i="152" s="1"/>
  <c r="L73" i="152" s="1"/>
  <c r="J73" i="152"/>
  <c r="I72" i="152"/>
  <c r="J72" i="152"/>
  <c r="K72" i="152"/>
  <c r="L72" i="152"/>
  <c r="I71" i="152"/>
  <c r="J71" i="152"/>
  <c r="I70" i="152"/>
  <c r="J70" i="152"/>
  <c r="K70" i="152"/>
  <c r="L70" i="152" s="1"/>
  <c r="I69" i="152"/>
  <c r="K69" i="152" s="1"/>
  <c r="L69" i="152" s="1"/>
  <c r="J69" i="152"/>
  <c r="I68" i="152"/>
  <c r="J68" i="152"/>
  <c r="K68" i="152"/>
  <c r="L68" i="152"/>
  <c r="I67" i="152"/>
  <c r="J67" i="152"/>
  <c r="I66" i="152"/>
  <c r="J66" i="152"/>
  <c r="K66" i="152"/>
  <c r="L66" i="152"/>
  <c r="I65" i="152"/>
  <c r="K65" i="152" s="1"/>
  <c r="L65" i="152" s="1"/>
  <c r="J65" i="152"/>
  <c r="I64" i="152"/>
  <c r="J64" i="152"/>
  <c r="K64" i="152"/>
  <c r="L64" i="152"/>
  <c r="I63" i="152"/>
  <c r="K63" i="152" s="1"/>
  <c r="L63" i="152" s="1"/>
  <c r="J63" i="152"/>
  <c r="I62" i="152"/>
  <c r="J62" i="152"/>
  <c r="K62" i="152"/>
  <c r="L62" i="152" s="1"/>
  <c r="I61" i="152"/>
  <c r="K61" i="152" s="1"/>
  <c r="L61" i="152" s="1"/>
  <c r="J61" i="152"/>
  <c r="I60" i="152"/>
  <c r="J60" i="152"/>
  <c r="K60" i="152"/>
  <c r="L60" i="152"/>
  <c r="I59" i="152"/>
  <c r="J59" i="152"/>
  <c r="I58" i="152"/>
  <c r="J58" i="152"/>
  <c r="K58" i="152"/>
  <c r="L58" i="152"/>
  <c r="I57" i="152"/>
  <c r="K57" i="152" s="1"/>
  <c r="L57" i="152" s="1"/>
  <c r="J57" i="152"/>
  <c r="I56" i="152"/>
  <c r="J56" i="152"/>
  <c r="K56" i="152"/>
  <c r="L56" i="152"/>
  <c r="I55" i="152"/>
  <c r="K55" i="152" s="1"/>
  <c r="L55" i="152" s="1"/>
  <c r="J55" i="152"/>
  <c r="I54" i="152"/>
  <c r="J54" i="152"/>
  <c r="K54" i="152"/>
  <c r="L54" i="152" s="1"/>
  <c r="I53" i="152"/>
  <c r="K53" i="152" s="1"/>
  <c r="L53" i="152" s="1"/>
  <c r="J53" i="152"/>
  <c r="I52" i="152"/>
  <c r="J52" i="152"/>
  <c r="K52" i="152"/>
  <c r="L52" i="152"/>
  <c r="I51" i="152"/>
  <c r="J51" i="152"/>
  <c r="I50" i="152"/>
  <c r="J50" i="152"/>
  <c r="K50" i="152"/>
  <c r="L50" i="152"/>
  <c r="I49" i="152"/>
  <c r="K49" i="152" s="1"/>
  <c r="L49" i="152" s="1"/>
  <c r="J49" i="152"/>
  <c r="I48" i="152"/>
  <c r="J48" i="152"/>
  <c r="K48" i="152"/>
  <c r="L48" i="152"/>
  <c r="I47" i="152"/>
  <c r="K47" i="152" s="1"/>
  <c r="L47" i="152" s="1"/>
  <c r="J47" i="152"/>
  <c r="I46" i="152"/>
  <c r="J46" i="152"/>
  <c r="K46" i="152"/>
  <c r="L46" i="152" s="1"/>
  <c r="I25" i="152"/>
  <c r="K25" i="152" s="1"/>
  <c r="L25" i="152" s="1"/>
  <c r="J25" i="152"/>
  <c r="I24" i="152"/>
  <c r="J24" i="152"/>
  <c r="K24" i="152"/>
  <c r="L24" i="152"/>
  <c r="I23" i="152"/>
  <c r="J23" i="152"/>
  <c r="I22" i="152"/>
  <c r="J22" i="152"/>
  <c r="K22" i="152"/>
  <c r="L22" i="152"/>
  <c r="I21" i="152"/>
  <c r="K21" i="152" s="1"/>
  <c r="L21" i="152" s="1"/>
  <c r="J21" i="152"/>
  <c r="I20" i="152"/>
  <c r="J20" i="152"/>
  <c r="K20" i="152"/>
  <c r="L20" i="152"/>
  <c r="I19" i="152"/>
  <c r="K19" i="152" s="1"/>
  <c r="L19" i="152" s="1"/>
  <c r="J19" i="152"/>
  <c r="I18" i="152"/>
  <c r="J18" i="152"/>
  <c r="K18" i="152"/>
  <c r="L18" i="152" s="1"/>
  <c r="I17" i="152"/>
  <c r="K17" i="152" s="1"/>
  <c r="L17" i="152" s="1"/>
  <c r="J17" i="152"/>
  <c r="I16" i="152"/>
  <c r="J16" i="152"/>
  <c r="K16" i="152"/>
  <c r="L16" i="152"/>
  <c r="I15" i="152"/>
  <c r="J15" i="152"/>
  <c r="I14" i="152"/>
  <c r="J14" i="152"/>
  <c r="K14" i="152"/>
  <c r="L14" i="152"/>
  <c r="I13" i="152"/>
  <c r="K13" i="152" s="1"/>
  <c r="L13" i="152" s="1"/>
  <c r="J13" i="152"/>
  <c r="I12" i="152"/>
  <c r="J12" i="152"/>
  <c r="K12" i="152"/>
  <c r="L12" i="152"/>
  <c r="I11" i="152"/>
  <c r="K11" i="152" s="1"/>
  <c r="L11" i="152" s="1"/>
  <c r="J11" i="152"/>
  <c r="I10" i="152"/>
  <c r="J10" i="152"/>
  <c r="K10" i="152"/>
  <c r="L10" i="152" s="1"/>
  <c r="I9" i="152"/>
  <c r="K9" i="152" s="1"/>
  <c r="L9" i="152" s="1"/>
  <c r="J9" i="152"/>
  <c r="I8" i="152"/>
  <c r="J8" i="152"/>
  <c r="K8" i="152"/>
  <c r="L8" i="152"/>
  <c r="I7" i="152"/>
  <c r="J7" i="152"/>
  <c r="I6" i="152"/>
  <c r="J6" i="152"/>
  <c r="K6" i="152"/>
  <c r="L6" i="152"/>
  <c r="I5" i="152"/>
  <c r="K5" i="152" s="1"/>
  <c r="L5" i="152" s="1"/>
  <c r="J5" i="152"/>
  <c r="I4" i="152"/>
  <c r="K4" i="152" s="1"/>
  <c r="L4" i="152" s="1"/>
  <c r="J4" i="152"/>
  <c r="I3" i="152"/>
  <c r="K3" i="152" s="1"/>
  <c r="L3" i="152" s="1"/>
  <c r="J3" i="152"/>
  <c r="I2" i="152"/>
  <c r="K2" i="152" s="1"/>
  <c r="L2" i="152" s="1"/>
  <c r="J2" i="152"/>
  <c r="I152" i="151"/>
  <c r="K152" i="151" s="1"/>
  <c r="J152" i="151"/>
  <c r="L152" i="151"/>
  <c r="I26" i="151"/>
  <c r="K26" i="151" s="1"/>
  <c r="L26" i="151" s="1"/>
  <c r="V64" i="151" s="1"/>
  <c r="J26" i="151"/>
  <c r="I27" i="151"/>
  <c r="J27" i="151"/>
  <c r="K27" i="151"/>
  <c r="L27" i="151" s="1"/>
  <c r="I28" i="151"/>
  <c r="J28" i="151"/>
  <c r="K28" i="151" s="1"/>
  <c r="L28" i="151" s="1"/>
  <c r="V66" i="151" s="1"/>
  <c r="I29" i="151"/>
  <c r="K29" i="151" s="1"/>
  <c r="L29" i="151" s="1"/>
  <c r="J29" i="151"/>
  <c r="I30" i="151"/>
  <c r="K30" i="151" s="1"/>
  <c r="J30" i="151"/>
  <c r="L30" i="151"/>
  <c r="V68" i="151" s="1"/>
  <c r="I31" i="151"/>
  <c r="J31" i="151"/>
  <c r="K31" i="151"/>
  <c r="L31" i="151" s="1"/>
  <c r="I32" i="151"/>
  <c r="J32" i="151"/>
  <c r="K32" i="151"/>
  <c r="L32" i="151" s="1"/>
  <c r="V70" i="151" s="1"/>
  <c r="I33" i="151"/>
  <c r="K33" i="151" s="1"/>
  <c r="L33" i="151" s="1"/>
  <c r="V71" i="151" s="1"/>
  <c r="J33" i="151"/>
  <c r="I34" i="151"/>
  <c r="K34" i="151" s="1"/>
  <c r="L34" i="151" s="1"/>
  <c r="V72" i="151" s="1"/>
  <c r="J34" i="151"/>
  <c r="I35" i="151"/>
  <c r="J35" i="151"/>
  <c r="K35" i="151"/>
  <c r="L35" i="151" s="1"/>
  <c r="I36" i="151"/>
  <c r="J36" i="151"/>
  <c r="K36" i="151" s="1"/>
  <c r="L36" i="151" s="1"/>
  <c r="V74" i="151" s="1"/>
  <c r="I37" i="151"/>
  <c r="K37" i="151" s="1"/>
  <c r="L37" i="151" s="1"/>
  <c r="J37" i="151"/>
  <c r="I38" i="151"/>
  <c r="K38" i="151" s="1"/>
  <c r="J38" i="151"/>
  <c r="L38" i="151"/>
  <c r="V76" i="151" s="1"/>
  <c r="I39" i="151"/>
  <c r="J39" i="151"/>
  <c r="K39" i="151"/>
  <c r="L39" i="151" s="1"/>
  <c r="V77" i="151" s="1"/>
  <c r="I40" i="151"/>
  <c r="J40" i="151"/>
  <c r="K40" i="151"/>
  <c r="L40" i="151" s="1"/>
  <c r="I41" i="151"/>
  <c r="K41" i="151" s="1"/>
  <c r="L41" i="151" s="1"/>
  <c r="V79" i="151" s="1"/>
  <c r="J41" i="151"/>
  <c r="I42" i="151"/>
  <c r="K42" i="151" s="1"/>
  <c r="L42" i="151" s="1"/>
  <c r="J42" i="151"/>
  <c r="I43" i="151"/>
  <c r="J43" i="151"/>
  <c r="K43" i="151"/>
  <c r="L43" i="151"/>
  <c r="I44" i="151"/>
  <c r="J44" i="151"/>
  <c r="K44" i="151" s="1"/>
  <c r="L44" i="151" s="1"/>
  <c r="I45" i="151"/>
  <c r="J45" i="151"/>
  <c r="I131" i="151"/>
  <c r="K131" i="151" s="1"/>
  <c r="L131" i="151" s="1"/>
  <c r="J131" i="151"/>
  <c r="I132" i="151"/>
  <c r="J132" i="151"/>
  <c r="K132" i="151"/>
  <c r="L132" i="151" s="1"/>
  <c r="V85" i="151" s="1"/>
  <c r="I133" i="151"/>
  <c r="J133" i="151"/>
  <c r="K133" i="151" s="1"/>
  <c r="L133" i="151" s="1"/>
  <c r="I134" i="151"/>
  <c r="K134" i="151" s="1"/>
  <c r="L134" i="151" s="1"/>
  <c r="J134" i="151"/>
  <c r="V87" i="151"/>
  <c r="I135" i="151"/>
  <c r="K135" i="151" s="1"/>
  <c r="L135" i="151" s="1"/>
  <c r="J135" i="151"/>
  <c r="I136" i="151"/>
  <c r="J136" i="151"/>
  <c r="K136" i="151"/>
  <c r="L136" i="151"/>
  <c r="V89" i="151" s="1"/>
  <c r="I137" i="151"/>
  <c r="J137" i="151"/>
  <c r="K137" i="151" s="1"/>
  <c r="L137" i="151" s="1"/>
  <c r="I138" i="151"/>
  <c r="J138" i="151"/>
  <c r="I139" i="151"/>
  <c r="K139" i="151" s="1"/>
  <c r="L139" i="151" s="1"/>
  <c r="J139" i="151"/>
  <c r="I140" i="151"/>
  <c r="J140" i="151"/>
  <c r="K140" i="151"/>
  <c r="L140" i="151" s="1"/>
  <c r="V93" i="151" s="1"/>
  <c r="I141" i="151"/>
  <c r="J141" i="151"/>
  <c r="K141" i="151" s="1"/>
  <c r="L141" i="151" s="1"/>
  <c r="I142" i="151"/>
  <c r="K142" i="151" s="1"/>
  <c r="L142" i="151" s="1"/>
  <c r="J142" i="151"/>
  <c r="V95" i="151"/>
  <c r="I143" i="151"/>
  <c r="K143" i="151" s="1"/>
  <c r="L143" i="151" s="1"/>
  <c r="J143" i="151"/>
  <c r="I144" i="151"/>
  <c r="J144" i="151"/>
  <c r="K144" i="151"/>
  <c r="L144" i="151" s="1"/>
  <c r="I145" i="151"/>
  <c r="J145" i="151"/>
  <c r="K145" i="151" s="1"/>
  <c r="L145" i="151" s="1"/>
  <c r="I146" i="151"/>
  <c r="K146" i="151" s="1"/>
  <c r="L146" i="151" s="1"/>
  <c r="J146" i="151"/>
  <c r="I147" i="151"/>
  <c r="K147" i="151" s="1"/>
  <c r="L147" i="151" s="1"/>
  <c r="J147" i="151"/>
  <c r="I148" i="151"/>
  <c r="J148" i="151"/>
  <c r="K148" i="151"/>
  <c r="L148" i="151" s="1"/>
  <c r="V101" i="151" s="1"/>
  <c r="I149" i="151"/>
  <c r="J149" i="151"/>
  <c r="K149" i="151"/>
  <c r="L149" i="151" s="1"/>
  <c r="I150" i="151"/>
  <c r="K150" i="151" s="1"/>
  <c r="L150" i="151" s="1"/>
  <c r="V103" i="151" s="1"/>
  <c r="J150" i="151"/>
  <c r="I151" i="151"/>
  <c r="K151" i="151" s="1"/>
  <c r="L151" i="151" s="1"/>
  <c r="J151" i="151"/>
  <c r="I130" i="151"/>
  <c r="K130" i="151" s="1"/>
  <c r="L130" i="151" s="1"/>
  <c r="J130" i="151"/>
  <c r="I129" i="151"/>
  <c r="J129" i="151"/>
  <c r="K129" i="151"/>
  <c r="L129" i="151" s="1"/>
  <c r="I128" i="151"/>
  <c r="J128" i="151"/>
  <c r="I127" i="151"/>
  <c r="J127" i="151"/>
  <c r="K127" i="151"/>
  <c r="L127" i="151"/>
  <c r="I126" i="151"/>
  <c r="K126" i="151" s="1"/>
  <c r="L126" i="151" s="1"/>
  <c r="J126" i="151"/>
  <c r="I125" i="151"/>
  <c r="J125" i="151"/>
  <c r="K125" i="151"/>
  <c r="L125" i="151" s="1"/>
  <c r="I124" i="151"/>
  <c r="K124" i="151" s="1"/>
  <c r="L124" i="151" s="1"/>
  <c r="J124" i="151"/>
  <c r="I123" i="151"/>
  <c r="J123" i="151"/>
  <c r="K123" i="151"/>
  <c r="L123" i="151" s="1"/>
  <c r="I122" i="151"/>
  <c r="K122" i="151" s="1"/>
  <c r="L122" i="151" s="1"/>
  <c r="J122" i="151"/>
  <c r="I121" i="151"/>
  <c r="J121" i="151"/>
  <c r="K121" i="151"/>
  <c r="L121" i="151" s="1"/>
  <c r="I120" i="151"/>
  <c r="K120" i="151" s="1"/>
  <c r="L120" i="151" s="1"/>
  <c r="J120" i="151"/>
  <c r="I119" i="151"/>
  <c r="J119" i="151"/>
  <c r="K119" i="151"/>
  <c r="L119" i="151" s="1"/>
  <c r="I118" i="151"/>
  <c r="K118" i="151" s="1"/>
  <c r="L118" i="151" s="1"/>
  <c r="J118" i="151"/>
  <c r="I117" i="151"/>
  <c r="J117" i="151"/>
  <c r="K117" i="151"/>
  <c r="L117" i="151" s="1"/>
  <c r="I116" i="151"/>
  <c r="J116" i="151"/>
  <c r="I115" i="151"/>
  <c r="J115" i="151"/>
  <c r="K115" i="151"/>
  <c r="L115" i="151"/>
  <c r="I114" i="151"/>
  <c r="K114" i="151" s="1"/>
  <c r="L114" i="151" s="1"/>
  <c r="J114" i="151"/>
  <c r="I113" i="151"/>
  <c r="J113" i="151"/>
  <c r="K113" i="151"/>
  <c r="L113" i="151" s="1"/>
  <c r="I112" i="151"/>
  <c r="J112" i="151"/>
  <c r="I111" i="151"/>
  <c r="J111" i="151"/>
  <c r="K111" i="151"/>
  <c r="L111" i="151"/>
  <c r="I110" i="151"/>
  <c r="K110" i="151" s="1"/>
  <c r="L110" i="151" s="1"/>
  <c r="J110" i="151"/>
  <c r="I109" i="151"/>
  <c r="J109" i="151"/>
  <c r="K109" i="151"/>
  <c r="L109" i="151" s="1"/>
  <c r="I108" i="151"/>
  <c r="K108" i="151" s="1"/>
  <c r="L108" i="151" s="1"/>
  <c r="J108" i="151"/>
  <c r="I107" i="151"/>
  <c r="J107" i="151"/>
  <c r="K107" i="151"/>
  <c r="L107" i="151" s="1"/>
  <c r="I106" i="151"/>
  <c r="K106" i="151" s="1"/>
  <c r="L106" i="151" s="1"/>
  <c r="J106" i="151"/>
  <c r="I105" i="151"/>
  <c r="J105" i="151"/>
  <c r="K105" i="151"/>
  <c r="L105" i="151" s="1"/>
  <c r="I104" i="151"/>
  <c r="K104" i="151" s="1"/>
  <c r="L104" i="151" s="1"/>
  <c r="J104" i="151"/>
  <c r="I103" i="151"/>
  <c r="J103" i="151"/>
  <c r="K103" i="151"/>
  <c r="L103" i="151" s="1"/>
  <c r="I102" i="151"/>
  <c r="K102" i="151" s="1"/>
  <c r="L102" i="151" s="1"/>
  <c r="J102" i="151"/>
  <c r="I101" i="151"/>
  <c r="J101" i="151"/>
  <c r="K101" i="151"/>
  <c r="L101" i="151" s="1"/>
  <c r="I100" i="151"/>
  <c r="J100" i="151"/>
  <c r="I99" i="151"/>
  <c r="J99" i="151"/>
  <c r="K99" i="151"/>
  <c r="L99" i="151"/>
  <c r="I98" i="151"/>
  <c r="K98" i="151" s="1"/>
  <c r="L98" i="151" s="1"/>
  <c r="J98" i="151"/>
  <c r="I97" i="151"/>
  <c r="J97" i="151"/>
  <c r="K97" i="151"/>
  <c r="L97" i="151" s="1"/>
  <c r="I96" i="151"/>
  <c r="J96" i="151"/>
  <c r="I95" i="151"/>
  <c r="J95" i="151"/>
  <c r="K95" i="151"/>
  <c r="L95" i="151"/>
  <c r="I94" i="151"/>
  <c r="K94" i="151" s="1"/>
  <c r="L94" i="151" s="1"/>
  <c r="J94" i="151"/>
  <c r="I93" i="151"/>
  <c r="J93" i="151"/>
  <c r="K93" i="151"/>
  <c r="L93" i="151" s="1"/>
  <c r="I92" i="151"/>
  <c r="K92" i="151" s="1"/>
  <c r="L92" i="151" s="1"/>
  <c r="J92" i="151"/>
  <c r="I91" i="151"/>
  <c r="J91" i="151"/>
  <c r="K91" i="151"/>
  <c r="L91" i="151" s="1"/>
  <c r="I90" i="151"/>
  <c r="K90" i="151" s="1"/>
  <c r="L90" i="151" s="1"/>
  <c r="J90" i="151"/>
  <c r="I89" i="151"/>
  <c r="J89" i="151"/>
  <c r="K89" i="151"/>
  <c r="L89" i="151" s="1"/>
  <c r="I88" i="151"/>
  <c r="K88" i="151" s="1"/>
  <c r="L88" i="151" s="1"/>
  <c r="J88" i="151"/>
  <c r="I87" i="151"/>
  <c r="J87" i="151"/>
  <c r="K87" i="151"/>
  <c r="L87" i="151" s="1"/>
  <c r="I86" i="151"/>
  <c r="K86" i="151" s="1"/>
  <c r="L86" i="151" s="1"/>
  <c r="J86" i="151"/>
  <c r="I85" i="151"/>
  <c r="J85" i="151"/>
  <c r="K85" i="151"/>
  <c r="L85" i="151" s="1"/>
  <c r="I84" i="151"/>
  <c r="J84" i="151"/>
  <c r="I83" i="151"/>
  <c r="J83" i="151"/>
  <c r="K83" i="151"/>
  <c r="L83" i="151"/>
  <c r="I82" i="151"/>
  <c r="K82" i="151" s="1"/>
  <c r="L82" i="151" s="1"/>
  <c r="J82" i="151"/>
  <c r="I81" i="151"/>
  <c r="J81" i="151"/>
  <c r="K81" i="151"/>
  <c r="L81" i="151" s="1"/>
  <c r="I80" i="151"/>
  <c r="J80" i="151"/>
  <c r="I79" i="151"/>
  <c r="J79" i="151"/>
  <c r="K79" i="151"/>
  <c r="L79" i="151"/>
  <c r="I78" i="151"/>
  <c r="K78" i="151" s="1"/>
  <c r="L78" i="151" s="1"/>
  <c r="J78" i="151"/>
  <c r="I77" i="151"/>
  <c r="J77" i="151"/>
  <c r="K77" i="151"/>
  <c r="L77" i="151" s="1"/>
  <c r="I76" i="151"/>
  <c r="K76" i="151" s="1"/>
  <c r="L76" i="151" s="1"/>
  <c r="J76" i="151"/>
  <c r="I75" i="151"/>
  <c r="J75" i="151"/>
  <c r="K75" i="151"/>
  <c r="L75" i="151" s="1"/>
  <c r="I74" i="151"/>
  <c r="K74" i="151" s="1"/>
  <c r="L74" i="151" s="1"/>
  <c r="J74" i="151"/>
  <c r="I73" i="151"/>
  <c r="J73" i="151"/>
  <c r="K73" i="151"/>
  <c r="L73" i="151" s="1"/>
  <c r="I72" i="151"/>
  <c r="K72" i="151" s="1"/>
  <c r="L72" i="151" s="1"/>
  <c r="J72" i="151"/>
  <c r="I71" i="151"/>
  <c r="J71" i="151"/>
  <c r="K71" i="151"/>
  <c r="L71" i="151" s="1"/>
  <c r="I70" i="151"/>
  <c r="K70" i="151" s="1"/>
  <c r="L70" i="151" s="1"/>
  <c r="J70" i="151"/>
  <c r="I69" i="151"/>
  <c r="J69" i="151"/>
  <c r="K69" i="151"/>
  <c r="L69" i="151" s="1"/>
  <c r="I68" i="151"/>
  <c r="J68" i="151"/>
  <c r="I67" i="151"/>
  <c r="J67" i="151"/>
  <c r="K67" i="151"/>
  <c r="L67" i="151"/>
  <c r="I66" i="151"/>
  <c r="K66" i="151" s="1"/>
  <c r="L66" i="151" s="1"/>
  <c r="J66" i="151"/>
  <c r="I65" i="151"/>
  <c r="J65" i="151"/>
  <c r="K65" i="151"/>
  <c r="L65" i="151" s="1"/>
  <c r="I64" i="151"/>
  <c r="J64" i="151"/>
  <c r="I63" i="151"/>
  <c r="J63" i="151"/>
  <c r="K63" i="151"/>
  <c r="L63" i="151"/>
  <c r="I62" i="151"/>
  <c r="K62" i="151" s="1"/>
  <c r="L62" i="151" s="1"/>
  <c r="J62" i="151"/>
  <c r="I61" i="151"/>
  <c r="J61" i="151"/>
  <c r="K61" i="151"/>
  <c r="L61" i="151" s="1"/>
  <c r="I60" i="151"/>
  <c r="K60" i="151" s="1"/>
  <c r="L60" i="151" s="1"/>
  <c r="J60" i="151"/>
  <c r="I59" i="151"/>
  <c r="J59" i="151"/>
  <c r="K59" i="151"/>
  <c r="L59" i="151" s="1"/>
  <c r="I58" i="151"/>
  <c r="K58" i="151" s="1"/>
  <c r="L58" i="151" s="1"/>
  <c r="J58" i="151"/>
  <c r="I57" i="151"/>
  <c r="J57" i="151"/>
  <c r="K57" i="151"/>
  <c r="L57" i="151" s="1"/>
  <c r="I56" i="151"/>
  <c r="K56" i="151" s="1"/>
  <c r="L56" i="151" s="1"/>
  <c r="J56" i="151"/>
  <c r="I55" i="151"/>
  <c r="J55" i="151"/>
  <c r="K55" i="151"/>
  <c r="L55" i="151"/>
  <c r="I54" i="151"/>
  <c r="K54" i="151" s="1"/>
  <c r="L54" i="151" s="1"/>
  <c r="J54" i="151"/>
  <c r="I53" i="151"/>
  <c r="J53" i="151"/>
  <c r="K53" i="151"/>
  <c r="L53" i="151" s="1"/>
  <c r="I52" i="151"/>
  <c r="J52" i="151"/>
  <c r="I51" i="151"/>
  <c r="J51" i="151"/>
  <c r="K51" i="151"/>
  <c r="L51" i="151" s="1"/>
  <c r="I50" i="151"/>
  <c r="K50" i="151" s="1"/>
  <c r="L50" i="151" s="1"/>
  <c r="J50" i="151"/>
  <c r="I49" i="151"/>
  <c r="J49" i="151"/>
  <c r="K49" i="151"/>
  <c r="L49" i="151" s="1"/>
  <c r="I48" i="151"/>
  <c r="K48" i="151" s="1"/>
  <c r="L48" i="151" s="1"/>
  <c r="J48" i="151"/>
  <c r="I47" i="151"/>
  <c r="J47" i="151"/>
  <c r="K47" i="151"/>
  <c r="L47" i="151"/>
  <c r="I46" i="151"/>
  <c r="K46" i="151" s="1"/>
  <c r="L46" i="151" s="1"/>
  <c r="J46" i="151"/>
  <c r="I25" i="151"/>
  <c r="J25" i="151"/>
  <c r="K25" i="151"/>
  <c r="L25" i="151" s="1"/>
  <c r="I24" i="151"/>
  <c r="J24" i="151"/>
  <c r="I23" i="151"/>
  <c r="J23" i="151"/>
  <c r="K23" i="151"/>
  <c r="L23" i="151" s="1"/>
  <c r="I22" i="151"/>
  <c r="K22" i="151" s="1"/>
  <c r="L22" i="151" s="1"/>
  <c r="J22" i="151"/>
  <c r="I21" i="151"/>
  <c r="J21" i="151"/>
  <c r="K21" i="151"/>
  <c r="L21" i="151" s="1"/>
  <c r="I20" i="151"/>
  <c r="K20" i="151" s="1"/>
  <c r="L20" i="151" s="1"/>
  <c r="J20" i="151"/>
  <c r="I19" i="151"/>
  <c r="J19" i="151"/>
  <c r="K19" i="151"/>
  <c r="L19" i="151"/>
  <c r="I18" i="151"/>
  <c r="K18" i="151" s="1"/>
  <c r="L18" i="151" s="1"/>
  <c r="J18" i="151"/>
  <c r="I17" i="151"/>
  <c r="J17" i="151"/>
  <c r="K17" i="151"/>
  <c r="L17" i="151" s="1"/>
  <c r="I16" i="151"/>
  <c r="J16" i="151"/>
  <c r="I15" i="151"/>
  <c r="J15" i="151"/>
  <c r="K15" i="151"/>
  <c r="L15" i="151" s="1"/>
  <c r="I14" i="151"/>
  <c r="K14" i="151" s="1"/>
  <c r="L14" i="151" s="1"/>
  <c r="J14" i="151"/>
  <c r="I13" i="151"/>
  <c r="J13" i="151"/>
  <c r="K13" i="151"/>
  <c r="L13" i="151" s="1"/>
  <c r="I12" i="151"/>
  <c r="K12" i="151" s="1"/>
  <c r="L12" i="151" s="1"/>
  <c r="J12" i="151"/>
  <c r="I11" i="151"/>
  <c r="J11" i="151"/>
  <c r="K11" i="151"/>
  <c r="L11" i="151"/>
  <c r="I10" i="151"/>
  <c r="K10" i="151" s="1"/>
  <c r="L10" i="151" s="1"/>
  <c r="J10" i="151"/>
  <c r="I9" i="151"/>
  <c r="J9" i="151"/>
  <c r="K9" i="151"/>
  <c r="L9" i="151" s="1"/>
  <c r="I8" i="151"/>
  <c r="J8" i="151"/>
  <c r="I7" i="151"/>
  <c r="J7" i="151"/>
  <c r="K7" i="151"/>
  <c r="L7" i="151" s="1"/>
  <c r="I6" i="151"/>
  <c r="K6" i="151" s="1"/>
  <c r="L6" i="151" s="1"/>
  <c r="J6" i="151"/>
  <c r="I5" i="151"/>
  <c r="J5" i="151"/>
  <c r="K5" i="151" s="1"/>
  <c r="L5" i="151" s="1"/>
  <c r="I4" i="151"/>
  <c r="J4" i="151"/>
  <c r="K4" i="151" s="1"/>
  <c r="L4" i="151" s="1"/>
  <c r="I3" i="151"/>
  <c r="J3" i="151"/>
  <c r="K3" i="151" s="1"/>
  <c r="L3" i="151" s="1"/>
  <c r="I2" i="151"/>
  <c r="J2" i="151"/>
  <c r="K2" i="151"/>
  <c r="L2" i="151" s="1"/>
  <c r="I37" i="94"/>
  <c r="J37" i="94"/>
  <c r="K37" i="94" s="1"/>
  <c r="L37" i="94" s="1"/>
  <c r="I26" i="94"/>
  <c r="J26" i="94"/>
  <c r="K26" i="94" s="1"/>
  <c r="L26" i="94" s="1"/>
  <c r="V64" i="94" s="1"/>
  <c r="I27" i="94"/>
  <c r="K27" i="94" s="1"/>
  <c r="L27" i="94" s="1"/>
  <c r="V65" i="94" s="1"/>
  <c r="J27" i="94"/>
  <c r="I28" i="94"/>
  <c r="K28" i="94" s="1"/>
  <c r="L28" i="94" s="1"/>
  <c r="V66" i="94" s="1"/>
  <c r="J28" i="94"/>
  <c r="I29" i="94"/>
  <c r="K29" i="94" s="1"/>
  <c r="L29" i="94" s="1"/>
  <c r="V67" i="94" s="1"/>
  <c r="J29" i="94"/>
  <c r="I30" i="94"/>
  <c r="J30" i="94"/>
  <c r="K30" i="94" s="1"/>
  <c r="L30" i="94" s="1"/>
  <c r="V68" i="94" s="1"/>
  <c r="I31" i="94"/>
  <c r="K31" i="94" s="1"/>
  <c r="L31" i="94" s="1"/>
  <c r="V69" i="94" s="1"/>
  <c r="J31" i="94"/>
  <c r="I32" i="94"/>
  <c r="J32" i="94"/>
  <c r="I33" i="94"/>
  <c r="K33" i="94" s="1"/>
  <c r="L33" i="94" s="1"/>
  <c r="V71" i="94" s="1"/>
  <c r="J33" i="94"/>
  <c r="I34" i="94"/>
  <c r="J34" i="94"/>
  <c r="K34" i="94" s="1"/>
  <c r="L34" i="94" s="1"/>
  <c r="V72" i="94" s="1"/>
  <c r="I35" i="94"/>
  <c r="K35" i="94" s="1"/>
  <c r="L35" i="94" s="1"/>
  <c r="V73" i="94" s="1"/>
  <c r="J35" i="94"/>
  <c r="I36" i="94"/>
  <c r="K36" i="94" s="1"/>
  <c r="L36" i="94" s="1"/>
  <c r="J36" i="94"/>
  <c r="V75" i="94"/>
  <c r="I38" i="94"/>
  <c r="J38" i="94"/>
  <c r="K38" i="94"/>
  <c r="L38" i="94"/>
  <c r="V76" i="94" s="1"/>
  <c r="I39" i="94"/>
  <c r="K39" i="94" s="1"/>
  <c r="L39" i="94" s="1"/>
  <c r="J39" i="94"/>
  <c r="I40" i="94"/>
  <c r="K40" i="94" s="1"/>
  <c r="L40" i="94" s="1"/>
  <c r="J40" i="94"/>
  <c r="I41" i="94"/>
  <c r="K41" i="94" s="1"/>
  <c r="L41" i="94" s="1"/>
  <c r="J41" i="94"/>
  <c r="I42" i="94"/>
  <c r="J42" i="94"/>
  <c r="K42" i="94"/>
  <c r="L42" i="94" s="1"/>
  <c r="I43" i="94"/>
  <c r="J43" i="94"/>
  <c r="K43" i="94"/>
  <c r="L43" i="94" s="1"/>
  <c r="V81" i="94" s="1"/>
  <c r="I44" i="94"/>
  <c r="J44" i="94"/>
  <c r="I45" i="94"/>
  <c r="J45" i="94"/>
  <c r="K45" i="94"/>
  <c r="L45" i="94" s="1"/>
  <c r="I131" i="94"/>
  <c r="J131" i="94"/>
  <c r="K131" i="94" s="1"/>
  <c r="L131" i="94" s="1"/>
  <c r="I132" i="94"/>
  <c r="K132" i="94" s="1"/>
  <c r="L132" i="94" s="1"/>
  <c r="J132" i="94"/>
  <c r="I133" i="94"/>
  <c r="J133" i="94"/>
  <c r="I134" i="94"/>
  <c r="K134" i="94" s="1"/>
  <c r="L134" i="94" s="1"/>
  <c r="J134" i="94"/>
  <c r="I135" i="94"/>
  <c r="K135" i="94" s="1"/>
  <c r="L135" i="94" s="1"/>
  <c r="J135" i="94"/>
  <c r="I136" i="94"/>
  <c r="K136" i="94" s="1"/>
  <c r="L136" i="94" s="1"/>
  <c r="J136" i="94"/>
  <c r="I137" i="94"/>
  <c r="J137" i="94"/>
  <c r="K137" i="94"/>
  <c r="L137" i="94" s="1"/>
  <c r="I138" i="94"/>
  <c r="J138" i="94"/>
  <c r="K138" i="94" s="1"/>
  <c r="L138" i="94" s="1"/>
  <c r="I139" i="94"/>
  <c r="K139" i="94" s="1"/>
  <c r="L139" i="94" s="1"/>
  <c r="J139" i="94"/>
  <c r="I140" i="94"/>
  <c r="K140" i="94" s="1"/>
  <c r="L140" i="94" s="1"/>
  <c r="J140" i="94"/>
  <c r="I141" i="94"/>
  <c r="J141" i="94"/>
  <c r="K141" i="94"/>
  <c r="L141" i="94" s="1"/>
  <c r="I142" i="94"/>
  <c r="K142" i="94" s="1"/>
  <c r="L142" i="94" s="1"/>
  <c r="J142" i="94"/>
  <c r="I143" i="94"/>
  <c r="K143" i="94" s="1"/>
  <c r="L143" i="94" s="1"/>
  <c r="J143" i="94"/>
  <c r="I144" i="94"/>
  <c r="K144" i="94" s="1"/>
  <c r="L144" i="94" s="1"/>
  <c r="J144" i="94"/>
  <c r="I145" i="94"/>
  <c r="J145" i="94"/>
  <c r="K145" i="94"/>
  <c r="L145" i="94" s="1"/>
  <c r="I146" i="94"/>
  <c r="J146" i="94"/>
  <c r="K146" i="94" s="1"/>
  <c r="L146" i="94" s="1"/>
  <c r="I147" i="94"/>
  <c r="K147" i="94" s="1"/>
  <c r="L147" i="94" s="1"/>
  <c r="V100" i="94" s="1"/>
  <c r="J147" i="94"/>
  <c r="I148" i="94"/>
  <c r="K148" i="94" s="1"/>
  <c r="L148" i="94" s="1"/>
  <c r="V101" i="94" s="1"/>
  <c r="J148" i="94"/>
  <c r="I149" i="94"/>
  <c r="J149" i="94"/>
  <c r="K149" i="94"/>
  <c r="L149" i="94" s="1"/>
  <c r="V102" i="94" s="1"/>
  <c r="I150" i="94"/>
  <c r="K150" i="94" s="1"/>
  <c r="L150" i="94" s="1"/>
  <c r="V103" i="94" s="1"/>
  <c r="J150" i="94"/>
  <c r="I151" i="94"/>
  <c r="K151" i="94" s="1"/>
  <c r="L151" i="94" s="1"/>
  <c r="V104" i="94" s="1"/>
  <c r="J151" i="94"/>
  <c r="I46" i="94"/>
  <c r="K46" i="94" s="1"/>
  <c r="L46" i="94" s="1"/>
  <c r="J46" i="94"/>
  <c r="I47" i="94"/>
  <c r="J47" i="94"/>
  <c r="K47" i="94" s="1"/>
  <c r="L47" i="94" s="1"/>
  <c r="I48" i="94"/>
  <c r="K48" i="94" s="1"/>
  <c r="L48" i="94" s="1"/>
  <c r="J48" i="94"/>
  <c r="I49" i="94"/>
  <c r="J49" i="94"/>
  <c r="K49" i="94" s="1"/>
  <c r="L49" i="94" s="1"/>
  <c r="I50" i="94"/>
  <c r="K50" i="94" s="1"/>
  <c r="L50" i="94" s="1"/>
  <c r="J50" i="94"/>
  <c r="I51" i="94"/>
  <c r="J51" i="94"/>
  <c r="K51" i="94" s="1"/>
  <c r="L51" i="94" s="1"/>
  <c r="I52" i="94"/>
  <c r="K52" i="94" s="1"/>
  <c r="L52" i="94" s="1"/>
  <c r="J52" i="94"/>
  <c r="I53" i="94"/>
  <c r="J53" i="94"/>
  <c r="K53" i="94" s="1"/>
  <c r="L53" i="94" s="1"/>
  <c r="I54" i="94"/>
  <c r="K54" i="94" s="1"/>
  <c r="L54" i="94" s="1"/>
  <c r="J54" i="94"/>
  <c r="I55" i="94"/>
  <c r="J55" i="94"/>
  <c r="K55" i="94" s="1"/>
  <c r="L55" i="94" s="1"/>
  <c r="I56" i="94"/>
  <c r="K56" i="94" s="1"/>
  <c r="L56" i="94" s="1"/>
  <c r="J56" i="94"/>
  <c r="I57" i="94"/>
  <c r="J57" i="94"/>
  <c r="K57" i="94" s="1"/>
  <c r="L57" i="94" s="1"/>
  <c r="I58" i="94"/>
  <c r="K58" i="94" s="1"/>
  <c r="L58" i="94" s="1"/>
  <c r="J58" i="94"/>
  <c r="I59" i="94"/>
  <c r="J59" i="94"/>
  <c r="K59" i="94" s="1"/>
  <c r="L59" i="94" s="1"/>
  <c r="I60" i="94"/>
  <c r="K60" i="94" s="1"/>
  <c r="L60" i="94" s="1"/>
  <c r="J60" i="94"/>
  <c r="I61" i="94"/>
  <c r="J61" i="94"/>
  <c r="K61" i="94" s="1"/>
  <c r="L61" i="94" s="1"/>
  <c r="I62" i="94"/>
  <c r="K62" i="94" s="1"/>
  <c r="L62" i="94" s="1"/>
  <c r="J62" i="94"/>
  <c r="I63" i="94"/>
  <c r="J63" i="94"/>
  <c r="K63" i="94" s="1"/>
  <c r="L63" i="94" s="1"/>
  <c r="I64" i="94"/>
  <c r="K64" i="94" s="1"/>
  <c r="L64" i="94" s="1"/>
  <c r="J64" i="94"/>
  <c r="I65" i="94"/>
  <c r="J65" i="94"/>
  <c r="K65" i="94" s="1"/>
  <c r="L65" i="94" s="1"/>
  <c r="I66" i="94"/>
  <c r="K66" i="94" s="1"/>
  <c r="L66" i="94" s="1"/>
  <c r="J66" i="94"/>
  <c r="I67" i="94"/>
  <c r="J67" i="94"/>
  <c r="K67" i="94" s="1"/>
  <c r="L67" i="94" s="1"/>
  <c r="I68" i="94"/>
  <c r="K68" i="94" s="1"/>
  <c r="L68" i="94" s="1"/>
  <c r="J68" i="94"/>
  <c r="I69" i="94"/>
  <c r="J69" i="94"/>
  <c r="K69" i="94" s="1"/>
  <c r="L69" i="94" s="1"/>
  <c r="I70" i="94"/>
  <c r="K70" i="94" s="1"/>
  <c r="L70" i="94" s="1"/>
  <c r="J70" i="94"/>
  <c r="I71" i="94"/>
  <c r="J71" i="94"/>
  <c r="K71" i="94" s="1"/>
  <c r="L71" i="94" s="1"/>
  <c r="I72" i="94"/>
  <c r="K72" i="94" s="1"/>
  <c r="L72" i="94" s="1"/>
  <c r="J72" i="94"/>
  <c r="I73" i="94"/>
  <c r="J73" i="94"/>
  <c r="K73" i="94" s="1"/>
  <c r="L73" i="94" s="1"/>
  <c r="I74" i="94"/>
  <c r="K74" i="94" s="1"/>
  <c r="L74" i="94" s="1"/>
  <c r="J74" i="94"/>
  <c r="I75" i="94"/>
  <c r="J75" i="94"/>
  <c r="K75" i="94" s="1"/>
  <c r="L75" i="94" s="1"/>
  <c r="I76" i="94"/>
  <c r="K76" i="94" s="1"/>
  <c r="L76" i="94" s="1"/>
  <c r="J76" i="94"/>
  <c r="I77" i="94"/>
  <c r="J77" i="94"/>
  <c r="K77" i="94" s="1"/>
  <c r="L77" i="94" s="1"/>
  <c r="I78" i="94"/>
  <c r="K78" i="94" s="1"/>
  <c r="L78" i="94" s="1"/>
  <c r="J78" i="94"/>
  <c r="I79" i="94"/>
  <c r="J79" i="94"/>
  <c r="K79" i="94" s="1"/>
  <c r="L79" i="94" s="1"/>
  <c r="I80" i="94"/>
  <c r="K80" i="94" s="1"/>
  <c r="L80" i="94" s="1"/>
  <c r="J80" i="94"/>
  <c r="I81" i="94"/>
  <c r="J81" i="94"/>
  <c r="K81" i="94" s="1"/>
  <c r="L81" i="94" s="1"/>
  <c r="I82" i="94"/>
  <c r="K82" i="94" s="1"/>
  <c r="L82" i="94" s="1"/>
  <c r="J82" i="94"/>
  <c r="I83" i="94"/>
  <c r="J83" i="94"/>
  <c r="K83" i="94" s="1"/>
  <c r="L83" i="94" s="1"/>
  <c r="I84" i="94"/>
  <c r="K84" i="94" s="1"/>
  <c r="L84" i="94" s="1"/>
  <c r="J84" i="94"/>
  <c r="I85" i="94"/>
  <c r="J85" i="94"/>
  <c r="K85" i="94" s="1"/>
  <c r="L85" i="94" s="1"/>
  <c r="I86" i="94"/>
  <c r="K86" i="94" s="1"/>
  <c r="L86" i="94" s="1"/>
  <c r="J86" i="94"/>
  <c r="I87" i="94"/>
  <c r="J87" i="94"/>
  <c r="K87" i="94" s="1"/>
  <c r="L87" i="94" s="1"/>
  <c r="I88" i="94"/>
  <c r="K88" i="94" s="1"/>
  <c r="L88" i="94" s="1"/>
  <c r="J88" i="94"/>
  <c r="I89" i="94"/>
  <c r="J89" i="94"/>
  <c r="K89" i="94" s="1"/>
  <c r="L89" i="94" s="1"/>
  <c r="I90" i="94"/>
  <c r="K90" i="94" s="1"/>
  <c r="L90" i="94" s="1"/>
  <c r="J90" i="94"/>
  <c r="I91" i="94"/>
  <c r="J91" i="94"/>
  <c r="K91" i="94" s="1"/>
  <c r="L91" i="94" s="1"/>
  <c r="I92" i="94"/>
  <c r="K92" i="94" s="1"/>
  <c r="L92" i="94" s="1"/>
  <c r="J92" i="94"/>
  <c r="I93" i="94"/>
  <c r="J93" i="94"/>
  <c r="K93" i="94" s="1"/>
  <c r="L93" i="94" s="1"/>
  <c r="I94" i="94"/>
  <c r="K94" i="94" s="1"/>
  <c r="L94" i="94" s="1"/>
  <c r="J94" i="94"/>
  <c r="I95" i="94"/>
  <c r="J95" i="94"/>
  <c r="K95" i="94" s="1"/>
  <c r="L95" i="94" s="1"/>
  <c r="I96" i="94"/>
  <c r="K96" i="94" s="1"/>
  <c r="L96" i="94" s="1"/>
  <c r="J96" i="94"/>
  <c r="I97" i="94"/>
  <c r="J97" i="94"/>
  <c r="K97" i="94" s="1"/>
  <c r="L97" i="94" s="1"/>
  <c r="I98" i="94"/>
  <c r="K98" i="94" s="1"/>
  <c r="L98" i="94" s="1"/>
  <c r="J98" i="94"/>
  <c r="I99" i="94"/>
  <c r="J99" i="94"/>
  <c r="K99" i="94" s="1"/>
  <c r="L99" i="94" s="1"/>
  <c r="I100" i="94"/>
  <c r="K100" i="94" s="1"/>
  <c r="L100" i="94" s="1"/>
  <c r="J100" i="94"/>
  <c r="I101" i="94"/>
  <c r="J101" i="94"/>
  <c r="K101" i="94" s="1"/>
  <c r="L101" i="94" s="1"/>
  <c r="I102" i="94"/>
  <c r="K102" i="94" s="1"/>
  <c r="L102" i="94" s="1"/>
  <c r="J102" i="94"/>
  <c r="I103" i="94"/>
  <c r="J103" i="94"/>
  <c r="K103" i="94" s="1"/>
  <c r="L103" i="94" s="1"/>
  <c r="I104" i="94"/>
  <c r="K104" i="94" s="1"/>
  <c r="L104" i="94" s="1"/>
  <c r="J104" i="94"/>
  <c r="I105" i="94"/>
  <c r="J105" i="94"/>
  <c r="K105" i="94" s="1"/>
  <c r="L105" i="94" s="1"/>
  <c r="I106" i="94"/>
  <c r="K106" i="94" s="1"/>
  <c r="L106" i="94" s="1"/>
  <c r="J106" i="94"/>
  <c r="I107" i="94"/>
  <c r="J107" i="94"/>
  <c r="K107" i="94" s="1"/>
  <c r="L107" i="94" s="1"/>
  <c r="I108" i="94"/>
  <c r="K108" i="94" s="1"/>
  <c r="L108" i="94" s="1"/>
  <c r="J108" i="94"/>
  <c r="I109" i="94"/>
  <c r="J109" i="94"/>
  <c r="K109" i="94" s="1"/>
  <c r="L109" i="94" s="1"/>
  <c r="I110" i="94"/>
  <c r="K110" i="94" s="1"/>
  <c r="L110" i="94" s="1"/>
  <c r="J110" i="94"/>
  <c r="I111" i="94"/>
  <c r="J111" i="94"/>
  <c r="K111" i="94" s="1"/>
  <c r="L111" i="94" s="1"/>
  <c r="I112" i="94"/>
  <c r="K112" i="94" s="1"/>
  <c r="L112" i="94" s="1"/>
  <c r="J112" i="94"/>
  <c r="I113" i="94"/>
  <c r="J113" i="94"/>
  <c r="K113" i="94" s="1"/>
  <c r="L113" i="94" s="1"/>
  <c r="I114" i="94"/>
  <c r="K114" i="94" s="1"/>
  <c r="L114" i="94" s="1"/>
  <c r="J114" i="94"/>
  <c r="I115" i="94"/>
  <c r="J115" i="94"/>
  <c r="K115" i="94" s="1"/>
  <c r="L115" i="94" s="1"/>
  <c r="I116" i="94"/>
  <c r="K116" i="94" s="1"/>
  <c r="L116" i="94" s="1"/>
  <c r="J116" i="94"/>
  <c r="I117" i="94"/>
  <c r="J117" i="94"/>
  <c r="K117" i="94" s="1"/>
  <c r="L117" i="94" s="1"/>
  <c r="I118" i="94"/>
  <c r="K118" i="94" s="1"/>
  <c r="L118" i="94" s="1"/>
  <c r="J118" i="94"/>
  <c r="I119" i="94"/>
  <c r="J119" i="94"/>
  <c r="K119" i="94" s="1"/>
  <c r="L119" i="94" s="1"/>
  <c r="I120" i="94"/>
  <c r="K120" i="94" s="1"/>
  <c r="L120" i="94" s="1"/>
  <c r="J120" i="94"/>
  <c r="I121" i="94"/>
  <c r="J121" i="94"/>
  <c r="K121" i="94" s="1"/>
  <c r="L121" i="94" s="1"/>
  <c r="I122" i="94"/>
  <c r="K122" i="94" s="1"/>
  <c r="L122" i="94" s="1"/>
  <c r="J122" i="94"/>
  <c r="I123" i="94"/>
  <c r="J123" i="94"/>
  <c r="K123" i="94" s="1"/>
  <c r="L123" i="94" s="1"/>
  <c r="I124" i="94"/>
  <c r="K124" i="94" s="1"/>
  <c r="L124" i="94" s="1"/>
  <c r="J124" i="94"/>
  <c r="I125" i="94"/>
  <c r="J125" i="94"/>
  <c r="K125" i="94" s="1"/>
  <c r="L125" i="94" s="1"/>
  <c r="I126" i="94"/>
  <c r="K126" i="94" s="1"/>
  <c r="L126" i="94" s="1"/>
  <c r="J126" i="94"/>
  <c r="I127" i="94"/>
  <c r="J127" i="94"/>
  <c r="K127" i="94" s="1"/>
  <c r="L127" i="94" s="1"/>
  <c r="I128" i="94"/>
  <c r="K128" i="94" s="1"/>
  <c r="L128" i="94" s="1"/>
  <c r="J128" i="94"/>
  <c r="I129" i="94"/>
  <c r="J129" i="94"/>
  <c r="K129" i="94" s="1"/>
  <c r="L129" i="94" s="1"/>
  <c r="I130" i="94"/>
  <c r="K130" i="94" s="1"/>
  <c r="L130" i="94" s="1"/>
  <c r="J130" i="94"/>
  <c r="I37" i="93"/>
  <c r="K37" i="93" s="1"/>
  <c r="L37" i="93" s="1"/>
  <c r="J37" i="93"/>
  <c r="I26" i="93"/>
  <c r="K26" i="93" s="1"/>
  <c r="L26" i="93" s="1"/>
  <c r="V64" i="93" s="1"/>
  <c r="J26" i="93"/>
  <c r="I27" i="93"/>
  <c r="J27" i="93"/>
  <c r="K27" i="93"/>
  <c r="L27" i="93" s="1"/>
  <c r="V65" i="93" s="1"/>
  <c r="I28" i="93"/>
  <c r="J28" i="93"/>
  <c r="K28" i="93" s="1"/>
  <c r="L28" i="93" s="1"/>
  <c r="V66" i="93" s="1"/>
  <c r="I29" i="93"/>
  <c r="K29" i="93" s="1"/>
  <c r="L29" i="93" s="1"/>
  <c r="V67" i="93" s="1"/>
  <c r="J29" i="93"/>
  <c r="I30" i="93"/>
  <c r="K30" i="93" s="1"/>
  <c r="L30" i="93" s="1"/>
  <c r="V68" i="93" s="1"/>
  <c r="J30" i="93"/>
  <c r="I31" i="93"/>
  <c r="J31" i="93"/>
  <c r="K31" i="93"/>
  <c r="L31" i="93" s="1"/>
  <c r="V69" i="93" s="1"/>
  <c r="I32" i="93"/>
  <c r="J32" i="93"/>
  <c r="K32" i="93" s="1"/>
  <c r="L32" i="93" s="1"/>
  <c r="V70" i="93" s="1"/>
  <c r="I33" i="93"/>
  <c r="K33" i="93" s="1"/>
  <c r="L33" i="93" s="1"/>
  <c r="V71" i="93" s="1"/>
  <c r="J33" i="93"/>
  <c r="I34" i="93"/>
  <c r="K34" i="93" s="1"/>
  <c r="L34" i="93" s="1"/>
  <c r="V72" i="93" s="1"/>
  <c r="J34" i="93"/>
  <c r="I35" i="93"/>
  <c r="J35" i="93"/>
  <c r="K35" i="93"/>
  <c r="L35" i="93" s="1"/>
  <c r="V73" i="93" s="1"/>
  <c r="I36" i="93"/>
  <c r="J36" i="93"/>
  <c r="K36" i="93" s="1"/>
  <c r="L36" i="93" s="1"/>
  <c r="V74" i="93" s="1"/>
  <c r="I38" i="93"/>
  <c r="K38" i="93" s="1"/>
  <c r="L38" i="93" s="1"/>
  <c r="J38" i="93"/>
  <c r="I39" i="93"/>
  <c r="J39" i="93"/>
  <c r="K39" i="93"/>
  <c r="L39" i="93" s="1"/>
  <c r="I40" i="93"/>
  <c r="J40" i="93"/>
  <c r="K40" i="93" s="1"/>
  <c r="L40" i="93" s="1"/>
  <c r="I41" i="93"/>
  <c r="K41" i="93" s="1"/>
  <c r="L41" i="93" s="1"/>
  <c r="J41" i="93"/>
  <c r="I42" i="93"/>
  <c r="K42" i="93" s="1"/>
  <c r="J42" i="93"/>
  <c r="L42" i="93"/>
  <c r="V80" i="93" s="1"/>
  <c r="I43" i="93"/>
  <c r="J43" i="93"/>
  <c r="K43" i="93"/>
  <c r="L43" i="93" s="1"/>
  <c r="I44" i="93"/>
  <c r="J44" i="93"/>
  <c r="K44" i="93" s="1"/>
  <c r="L44" i="93" s="1"/>
  <c r="I45" i="93"/>
  <c r="K45" i="93" s="1"/>
  <c r="L45" i="93" s="1"/>
  <c r="J45" i="93"/>
  <c r="V83" i="93"/>
  <c r="I131" i="93"/>
  <c r="K131" i="93" s="1"/>
  <c r="L131" i="93" s="1"/>
  <c r="V84" i="93" s="1"/>
  <c r="J131" i="93"/>
  <c r="I132" i="93"/>
  <c r="J132" i="93"/>
  <c r="K132" i="93"/>
  <c r="L132" i="93" s="1"/>
  <c r="I133" i="93"/>
  <c r="J133" i="93"/>
  <c r="K133" i="93" s="1"/>
  <c r="L133" i="93" s="1"/>
  <c r="V86" i="93" s="1"/>
  <c r="I134" i="93"/>
  <c r="K134" i="93" s="1"/>
  <c r="L134" i="93" s="1"/>
  <c r="J134" i="93"/>
  <c r="I135" i="93"/>
  <c r="K135" i="93" s="1"/>
  <c r="J135" i="93"/>
  <c r="L135" i="93"/>
  <c r="V88" i="93" s="1"/>
  <c r="I136" i="93"/>
  <c r="J136" i="93"/>
  <c r="K136" i="93"/>
  <c r="L136" i="93" s="1"/>
  <c r="I137" i="93"/>
  <c r="J137" i="93"/>
  <c r="K137" i="93" s="1"/>
  <c r="L137" i="93" s="1"/>
  <c r="V90" i="93" s="1"/>
  <c r="I138" i="93"/>
  <c r="K138" i="93" s="1"/>
  <c r="L138" i="93" s="1"/>
  <c r="J138" i="93"/>
  <c r="V91" i="93"/>
  <c r="I139" i="93"/>
  <c r="K139" i="93" s="1"/>
  <c r="L139" i="93" s="1"/>
  <c r="V92" i="93" s="1"/>
  <c r="J139" i="93"/>
  <c r="I140" i="93"/>
  <c r="J140" i="93"/>
  <c r="K140" i="93"/>
  <c r="L140" i="93" s="1"/>
  <c r="I141" i="93"/>
  <c r="J141" i="93"/>
  <c r="K141" i="93" s="1"/>
  <c r="L141" i="93" s="1"/>
  <c r="V94" i="93" s="1"/>
  <c r="I142" i="93"/>
  <c r="K142" i="93" s="1"/>
  <c r="L142" i="93" s="1"/>
  <c r="J142" i="93"/>
  <c r="I143" i="93"/>
  <c r="K143" i="93" s="1"/>
  <c r="J143" i="93"/>
  <c r="L143" i="93"/>
  <c r="V96" i="93" s="1"/>
  <c r="I144" i="93"/>
  <c r="J144" i="93"/>
  <c r="K144" i="93"/>
  <c r="L144" i="93" s="1"/>
  <c r="I145" i="93"/>
  <c r="J145" i="93"/>
  <c r="K145" i="93" s="1"/>
  <c r="L145" i="93" s="1"/>
  <c r="V98" i="93" s="1"/>
  <c r="I146" i="93"/>
  <c r="K146" i="93" s="1"/>
  <c r="L146" i="93" s="1"/>
  <c r="J146" i="93"/>
  <c r="V99" i="93"/>
  <c r="I147" i="93"/>
  <c r="K147" i="93" s="1"/>
  <c r="L147" i="93" s="1"/>
  <c r="V100" i="93" s="1"/>
  <c r="J147" i="93"/>
  <c r="I148" i="93"/>
  <c r="J148" i="93"/>
  <c r="K148" i="93"/>
  <c r="L148" i="93" s="1"/>
  <c r="V101" i="93" s="1"/>
  <c r="I149" i="93"/>
  <c r="J149" i="93"/>
  <c r="K149" i="93" s="1"/>
  <c r="L149" i="93" s="1"/>
  <c r="V102" i="93" s="1"/>
  <c r="I150" i="93"/>
  <c r="K150" i="93" s="1"/>
  <c r="L150" i="93" s="1"/>
  <c r="V103" i="93" s="1"/>
  <c r="J150" i="93"/>
  <c r="I151" i="93"/>
  <c r="K151" i="93" s="1"/>
  <c r="J151" i="93"/>
  <c r="L151" i="93"/>
  <c r="V104" i="93" s="1"/>
  <c r="I46" i="93"/>
  <c r="J46" i="93"/>
  <c r="K46" i="93"/>
  <c r="L46" i="93" s="1"/>
  <c r="I47" i="93"/>
  <c r="K47" i="93" s="1"/>
  <c r="L47" i="93" s="1"/>
  <c r="J47" i="93"/>
  <c r="I48" i="93"/>
  <c r="J48" i="93"/>
  <c r="K48" i="93"/>
  <c r="L48" i="93" s="1"/>
  <c r="I49" i="93"/>
  <c r="K49" i="93" s="1"/>
  <c r="L49" i="93" s="1"/>
  <c r="J49" i="93"/>
  <c r="I50" i="93"/>
  <c r="J50" i="93"/>
  <c r="K50" i="93"/>
  <c r="L50" i="93" s="1"/>
  <c r="I51" i="93"/>
  <c r="K51" i="93" s="1"/>
  <c r="L51" i="93" s="1"/>
  <c r="J51" i="93"/>
  <c r="I52" i="93"/>
  <c r="J52" i="93"/>
  <c r="K52" i="93"/>
  <c r="L52" i="93" s="1"/>
  <c r="I53" i="93"/>
  <c r="K53" i="93" s="1"/>
  <c r="L53" i="93" s="1"/>
  <c r="J53" i="93"/>
  <c r="I54" i="93"/>
  <c r="J54" i="93"/>
  <c r="K54" i="93"/>
  <c r="L54" i="93" s="1"/>
  <c r="I55" i="93"/>
  <c r="K55" i="93" s="1"/>
  <c r="L55" i="93" s="1"/>
  <c r="J55" i="93"/>
  <c r="I56" i="93"/>
  <c r="J56" i="93"/>
  <c r="K56" i="93"/>
  <c r="L56" i="93" s="1"/>
  <c r="I57" i="93"/>
  <c r="K57" i="93" s="1"/>
  <c r="L57" i="93" s="1"/>
  <c r="J57" i="93"/>
  <c r="I58" i="93"/>
  <c r="J58" i="93"/>
  <c r="K58" i="93"/>
  <c r="L58" i="93" s="1"/>
  <c r="I59" i="93"/>
  <c r="K59" i="93" s="1"/>
  <c r="L59" i="93" s="1"/>
  <c r="J59" i="93"/>
  <c r="I60" i="93"/>
  <c r="J60" i="93"/>
  <c r="K60" i="93"/>
  <c r="L60" i="93" s="1"/>
  <c r="I61" i="93"/>
  <c r="K61" i="93" s="1"/>
  <c r="L61" i="93" s="1"/>
  <c r="J61" i="93"/>
  <c r="I62" i="93"/>
  <c r="J62" i="93"/>
  <c r="K62" i="93"/>
  <c r="L62" i="93" s="1"/>
  <c r="I63" i="93"/>
  <c r="K63" i="93" s="1"/>
  <c r="L63" i="93" s="1"/>
  <c r="J63" i="93"/>
  <c r="I64" i="93"/>
  <c r="J64" i="93"/>
  <c r="K64" i="93"/>
  <c r="L64" i="93" s="1"/>
  <c r="I65" i="93"/>
  <c r="K65" i="93" s="1"/>
  <c r="L65" i="93" s="1"/>
  <c r="J65" i="93"/>
  <c r="I66" i="93"/>
  <c r="J66" i="93"/>
  <c r="K66" i="93"/>
  <c r="L66" i="93" s="1"/>
  <c r="I67" i="93"/>
  <c r="K67" i="93" s="1"/>
  <c r="L67" i="93" s="1"/>
  <c r="J67" i="93"/>
  <c r="I68" i="93"/>
  <c r="J68" i="93"/>
  <c r="K68" i="93"/>
  <c r="L68" i="93" s="1"/>
  <c r="I69" i="93"/>
  <c r="K69" i="93" s="1"/>
  <c r="L69" i="93" s="1"/>
  <c r="J69" i="93"/>
  <c r="I70" i="93"/>
  <c r="J70" i="93"/>
  <c r="K70" i="93"/>
  <c r="L70" i="93" s="1"/>
  <c r="I71" i="93"/>
  <c r="K71" i="93" s="1"/>
  <c r="L71" i="93" s="1"/>
  <c r="J71" i="93"/>
  <c r="I72" i="93"/>
  <c r="J72" i="93"/>
  <c r="K72" i="93"/>
  <c r="L72" i="93" s="1"/>
  <c r="I73" i="93"/>
  <c r="K73" i="93" s="1"/>
  <c r="L73" i="93" s="1"/>
  <c r="J73" i="93"/>
  <c r="I74" i="93"/>
  <c r="J74" i="93"/>
  <c r="K74" i="93"/>
  <c r="L74" i="93" s="1"/>
  <c r="I75" i="93"/>
  <c r="K75" i="93" s="1"/>
  <c r="L75" i="93" s="1"/>
  <c r="J75" i="93"/>
  <c r="I76" i="93"/>
  <c r="J76" i="93"/>
  <c r="K76" i="93"/>
  <c r="L76" i="93" s="1"/>
  <c r="I77" i="93"/>
  <c r="K77" i="93" s="1"/>
  <c r="L77" i="93" s="1"/>
  <c r="J77" i="93"/>
  <c r="I78" i="93"/>
  <c r="J78" i="93"/>
  <c r="K78" i="93"/>
  <c r="L78" i="93" s="1"/>
  <c r="I79" i="93"/>
  <c r="K79" i="93" s="1"/>
  <c r="L79" i="93" s="1"/>
  <c r="J79" i="93"/>
  <c r="I80" i="93"/>
  <c r="J80" i="93"/>
  <c r="K80" i="93"/>
  <c r="L80" i="93" s="1"/>
  <c r="I81" i="93"/>
  <c r="K81" i="93" s="1"/>
  <c r="L81" i="93" s="1"/>
  <c r="J81" i="93"/>
  <c r="I82" i="93"/>
  <c r="J82" i="93"/>
  <c r="K82" i="93"/>
  <c r="L82" i="93" s="1"/>
  <c r="I83" i="93"/>
  <c r="K83" i="93" s="1"/>
  <c r="L83" i="93" s="1"/>
  <c r="J83" i="93"/>
  <c r="I84" i="93"/>
  <c r="J84" i="93"/>
  <c r="K84" i="93"/>
  <c r="L84" i="93" s="1"/>
  <c r="I85" i="93"/>
  <c r="K85" i="93" s="1"/>
  <c r="L85" i="93" s="1"/>
  <c r="J85" i="93"/>
  <c r="I86" i="93"/>
  <c r="J86" i="93"/>
  <c r="K86" i="93"/>
  <c r="L86" i="93" s="1"/>
  <c r="I87" i="93"/>
  <c r="K87" i="93" s="1"/>
  <c r="L87" i="93" s="1"/>
  <c r="J87" i="93"/>
  <c r="I88" i="93"/>
  <c r="J88" i="93"/>
  <c r="K88" i="93"/>
  <c r="L88" i="93" s="1"/>
  <c r="I89" i="93"/>
  <c r="K89" i="93" s="1"/>
  <c r="L89" i="93" s="1"/>
  <c r="J89" i="93"/>
  <c r="I90" i="93"/>
  <c r="J90" i="93"/>
  <c r="K90" i="93"/>
  <c r="L90" i="93" s="1"/>
  <c r="I91" i="93"/>
  <c r="K91" i="93" s="1"/>
  <c r="L91" i="93" s="1"/>
  <c r="J91" i="93"/>
  <c r="I92" i="93"/>
  <c r="J92" i="93"/>
  <c r="K92" i="93"/>
  <c r="L92" i="93" s="1"/>
  <c r="I93" i="93"/>
  <c r="K93" i="93" s="1"/>
  <c r="L93" i="93" s="1"/>
  <c r="J93" i="93"/>
  <c r="I94" i="93"/>
  <c r="J94" i="93"/>
  <c r="K94" i="93"/>
  <c r="L94" i="93" s="1"/>
  <c r="I95" i="93"/>
  <c r="K95" i="93" s="1"/>
  <c r="L95" i="93" s="1"/>
  <c r="J95" i="93"/>
  <c r="I96" i="93"/>
  <c r="J96" i="93"/>
  <c r="K96" i="93"/>
  <c r="L96" i="93" s="1"/>
  <c r="I97" i="93"/>
  <c r="K97" i="93" s="1"/>
  <c r="L97" i="93" s="1"/>
  <c r="J97" i="93"/>
  <c r="I98" i="93"/>
  <c r="J98" i="93"/>
  <c r="K98" i="93"/>
  <c r="L98" i="93" s="1"/>
  <c r="I99" i="93"/>
  <c r="K99" i="93" s="1"/>
  <c r="L99" i="93" s="1"/>
  <c r="J99" i="93"/>
  <c r="I100" i="93"/>
  <c r="J100" i="93"/>
  <c r="K100" i="93"/>
  <c r="L100" i="93" s="1"/>
  <c r="I101" i="93"/>
  <c r="J101" i="93"/>
  <c r="I102" i="93"/>
  <c r="J102" i="93"/>
  <c r="K102" i="93"/>
  <c r="L102" i="93"/>
  <c r="I103" i="93"/>
  <c r="K103" i="93" s="1"/>
  <c r="L103" i="93" s="1"/>
  <c r="J103" i="93"/>
  <c r="I104" i="93"/>
  <c r="J104" i="93"/>
  <c r="K104" i="93"/>
  <c r="L104" i="93" s="1"/>
  <c r="I105" i="93"/>
  <c r="K105" i="93" s="1"/>
  <c r="L105" i="93" s="1"/>
  <c r="J105" i="93"/>
  <c r="I106" i="93"/>
  <c r="J106" i="93"/>
  <c r="K106" i="93"/>
  <c r="L106" i="93" s="1"/>
  <c r="I107" i="93"/>
  <c r="K107" i="93" s="1"/>
  <c r="L107" i="93" s="1"/>
  <c r="J107" i="93"/>
  <c r="I108" i="93"/>
  <c r="J108" i="93"/>
  <c r="K108" i="93"/>
  <c r="L108" i="93" s="1"/>
  <c r="I109" i="93"/>
  <c r="J109" i="93"/>
  <c r="I110" i="93"/>
  <c r="J110" i="93"/>
  <c r="K110" i="93"/>
  <c r="L110" i="93"/>
  <c r="I111" i="93"/>
  <c r="J111" i="93"/>
  <c r="I112" i="93"/>
  <c r="J112" i="93"/>
  <c r="K112" i="93" s="1"/>
  <c r="L112" i="93" s="1"/>
  <c r="I113" i="93"/>
  <c r="K113" i="93" s="1"/>
  <c r="L113" i="93" s="1"/>
  <c r="J113" i="93"/>
  <c r="I114" i="93"/>
  <c r="J114" i="93"/>
  <c r="K114" i="93"/>
  <c r="L114" i="93"/>
  <c r="I115" i="93"/>
  <c r="J115" i="93"/>
  <c r="I116" i="93"/>
  <c r="J116" i="93"/>
  <c r="K116" i="93" s="1"/>
  <c r="L116" i="93" s="1"/>
  <c r="I117" i="93"/>
  <c r="K117" i="93" s="1"/>
  <c r="L117" i="93" s="1"/>
  <c r="J117" i="93"/>
  <c r="I118" i="93"/>
  <c r="J118" i="93"/>
  <c r="K118" i="93"/>
  <c r="L118" i="93"/>
  <c r="I119" i="93"/>
  <c r="J119" i="93"/>
  <c r="I120" i="93"/>
  <c r="J120" i="93"/>
  <c r="K120" i="93" s="1"/>
  <c r="L120" i="93" s="1"/>
  <c r="I121" i="93"/>
  <c r="K121" i="93" s="1"/>
  <c r="L121" i="93" s="1"/>
  <c r="J121" i="93"/>
  <c r="I122" i="93"/>
  <c r="J122" i="93"/>
  <c r="K122" i="93"/>
  <c r="L122" i="93"/>
  <c r="I123" i="93"/>
  <c r="J123" i="93"/>
  <c r="I124" i="93"/>
  <c r="J124" i="93"/>
  <c r="K124" i="93" s="1"/>
  <c r="L124" i="93" s="1"/>
  <c r="I125" i="93"/>
  <c r="K125" i="93" s="1"/>
  <c r="L125" i="93" s="1"/>
  <c r="J125" i="93"/>
  <c r="I126" i="93"/>
  <c r="J126" i="93"/>
  <c r="K126" i="93"/>
  <c r="L126" i="93"/>
  <c r="I127" i="93"/>
  <c r="J127" i="93"/>
  <c r="I128" i="93"/>
  <c r="J128" i="93"/>
  <c r="K128" i="93" s="1"/>
  <c r="L128" i="93" s="1"/>
  <c r="I129" i="93"/>
  <c r="K129" i="93" s="1"/>
  <c r="L129" i="93" s="1"/>
  <c r="J129" i="93"/>
  <c r="I130" i="93"/>
  <c r="J130" i="93"/>
  <c r="K130" i="93"/>
  <c r="L130" i="93"/>
  <c r="I37" i="111"/>
  <c r="J37" i="111"/>
  <c r="K37" i="111" s="1"/>
  <c r="L37" i="111" s="1"/>
  <c r="I26" i="111"/>
  <c r="J26" i="111"/>
  <c r="K26" i="111" s="1"/>
  <c r="L26" i="111" s="1"/>
  <c r="I27" i="111"/>
  <c r="K27" i="111" s="1"/>
  <c r="L27" i="111" s="1"/>
  <c r="J27" i="111"/>
  <c r="I28" i="111"/>
  <c r="K28" i="111" s="1"/>
  <c r="J28" i="111"/>
  <c r="L28" i="111"/>
  <c r="V66" i="111"/>
  <c r="I29" i="111"/>
  <c r="J29" i="111"/>
  <c r="K29" i="111"/>
  <c r="L29" i="111"/>
  <c r="V67" i="111" s="1"/>
  <c r="I30" i="111"/>
  <c r="J30" i="111"/>
  <c r="K30" i="111"/>
  <c r="L30" i="111" s="1"/>
  <c r="I31" i="111"/>
  <c r="K31" i="111" s="1"/>
  <c r="L31" i="111" s="1"/>
  <c r="J31" i="111"/>
  <c r="I32" i="111"/>
  <c r="K32" i="111" s="1"/>
  <c r="L32" i="111" s="1"/>
  <c r="J32" i="111"/>
  <c r="I33" i="111"/>
  <c r="J33" i="111"/>
  <c r="K33" i="111"/>
  <c r="L33" i="111"/>
  <c r="V71" i="111" s="1"/>
  <c r="I34" i="111"/>
  <c r="J34" i="111"/>
  <c r="K34" i="111"/>
  <c r="L34" i="111" s="1"/>
  <c r="I35" i="111"/>
  <c r="K35" i="111" s="1"/>
  <c r="L35" i="111" s="1"/>
  <c r="J35" i="111"/>
  <c r="I36" i="111"/>
  <c r="K36" i="111" s="1"/>
  <c r="L36" i="111" s="1"/>
  <c r="J36" i="111"/>
  <c r="I38" i="111"/>
  <c r="J38" i="111"/>
  <c r="K38" i="111"/>
  <c r="L38" i="111" s="1"/>
  <c r="I39" i="111"/>
  <c r="K39" i="111" s="1"/>
  <c r="L39" i="111" s="1"/>
  <c r="J39" i="111"/>
  <c r="I40" i="111"/>
  <c r="K40" i="111" s="1"/>
  <c r="L40" i="111" s="1"/>
  <c r="J40" i="111"/>
  <c r="I41" i="111"/>
  <c r="J41" i="111"/>
  <c r="K41" i="111"/>
  <c r="L41" i="111"/>
  <c r="V79" i="111" s="1"/>
  <c r="I42" i="111"/>
  <c r="J42" i="111"/>
  <c r="K42" i="111"/>
  <c r="L42" i="111" s="1"/>
  <c r="I43" i="111"/>
  <c r="K43" i="111" s="1"/>
  <c r="L43" i="111" s="1"/>
  <c r="J43" i="111"/>
  <c r="I44" i="111"/>
  <c r="K44" i="111" s="1"/>
  <c r="L44" i="111" s="1"/>
  <c r="J44" i="111"/>
  <c r="I45" i="111"/>
  <c r="J45" i="111"/>
  <c r="K45" i="111"/>
  <c r="L45" i="111"/>
  <c r="V83" i="111" s="1"/>
  <c r="I131" i="111"/>
  <c r="J131" i="111"/>
  <c r="K131" i="111"/>
  <c r="L131" i="111" s="1"/>
  <c r="I132" i="111"/>
  <c r="K132" i="111" s="1"/>
  <c r="L132" i="111" s="1"/>
  <c r="J132" i="111"/>
  <c r="I133" i="111"/>
  <c r="K133" i="111" s="1"/>
  <c r="L133" i="111" s="1"/>
  <c r="J133" i="111"/>
  <c r="I134" i="111"/>
  <c r="J134" i="111"/>
  <c r="K134" i="111"/>
  <c r="L134" i="111"/>
  <c r="V87" i="111" s="1"/>
  <c r="I135" i="111"/>
  <c r="J135" i="111"/>
  <c r="K135" i="111"/>
  <c r="L135" i="111" s="1"/>
  <c r="I136" i="111"/>
  <c r="K136" i="111" s="1"/>
  <c r="L136" i="111" s="1"/>
  <c r="J136" i="111"/>
  <c r="I137" i="111"/>
  <c r="K137" i="111" s="1"/>
  <c r="L137" i="111" s="1"/>
  <c r="J137" i="111"/>
  <c r="I138" i="111"/>
  <c r="J138" i="111"/>
  <c r="K138" i="111"/>
  <c r="L138" i="111"/>
  <c r="V91" i="111" s="1"/>
  <c r="I139" i="111"/>
  <c r="J139" i="111"/>
  <c r="K139" i="111"/>
  <c r="L139" i="111" s="1"/>
  <c r="I140" i="111"/>
  <c r="K140" i="111" s="1"/>
  <c r="L140" i="111" s="1"/>
  <c r="J140" i="111"/>
  <c r="I141" i="111"/>
  <c r="K141" i="111" s="1"/>
  <c r="L141" i="111" s="1"/>
  <c r="J141" i="111"/>
  <c r="I142" i="111"/>
  <c r="J142" i="111"/>
  <c r="K142" i="111"/>
  <c r="L142" i="111"/>
  <c r="V95" i="111" s="1"/>
  <c r="I143" i="111"/>
  <c r="J143" i="111"/>
  <c r="K143" i="111"/>
  <c r="L143" i="111" s="1"/>
  <c r="I144" i="111"/>
  <c r="K144" i="111" s="1"/>
  <c r="L144" i="111" s="1"/>
  <c r="J144" i="111"/>
  <c r="I145" i="111"/>
  <c r="K145" i="111" s="1"/>
  <c r="L145" i="111" s="1"/>
  <c r="J145" i="111"/>
  <c r="I146" i="111"/>
  <c r="J146" i="111"/>
  <c r="K146" i="111"/>
  <c r="L146" i="111"/>
  <c r="V99" i="111" s="1"/>
  <c r="I147" i="111"/>
  <c r="J147" i="111"/>
  <c r="K147" i="111"/>
  <c r="L147" i="111" s="1"/>
  <c r="I148" i="111"/>
  <c r="K148" i="111" s="1"/>
  <c r="L148" i="111" s="1"/>
  <c r="J148" i="111"/>
  <c r="I149" i="111"/>
  <c r="K149" i="111" s="1"/>
  <c r="L149" i="111" s="1"/>
  <c r="J149" i="111"/>
  <c r="I150" i="111"/>
  <c r="J150" i="111"/>
  <c r="K150" i="111"/>
  <c r="L150" i="111"/>
  <c r="V103" i="111" s="1"/>
  <c r="I151" i="111"/>
  <c r="J151" i="111"/>
  <c r="K151" i="111"/>
  <c r="L151" i="111" s="1"/>
  <c r="I46" i="111"/>
  <c r="K46" i="111" s="1"/>
  <c r="L46" i="111" s="1"/>
  <c r="J46" i="111"/>
  <c r="I47" i="111"/>
  <c r="J47" i="111"/>
  <c r="K47" i="111"/>
  <c r="L47" i="111"/>
  <c r="I48" i="111"/>
  <c r="K48" i="111" s="1"/>
  <c r="L48" i="111" s="1"/>
  <c r="J48" i="111"/>
  <c r="I49" i="111"/>
  <c r="J49" i="111"/>
  <c r="K49" i="111"/>
  <c r="L49" i="111" s="1"/>
  <c r="I50" i="111"/>
  <c r="K50" i="111" s="1"/>
  <c r="L50" i="111" s="1"/>
  <c r="J50" i="111"/>
  <c r="I51" i="111"/>
  <c r="J51" i="111"/>
  <c r="K51" i="111"/>
  <c r="L51" i="111"/>
  <c r="I52" i="111"/>
  <c r="K52" i="111" s="1"/>
  <c r="L52" i="111" s="1"/>
  <c r="J52" i="111"/>
  <c r="I53" i="111"/>
  <c r="J53" i="111"/>
  <c r="K53" i="111"/>
  <c r="L53" i="111" s="1"/>
  <c r="I54" i="111"/>
  <c r="K54" i="111" s="1"/>
  <c r="L54" i="111" s="1"/>
  <c r="J54" i="111"/>
  <c r="I55" i="111"/>
  <c r="J55" i="111"/>
  <c r="K55" i="111"/>
  <c r="L55" i="111"/>
  <c r="I56" i="111"/>
  <c r="K56" i="111" s="1"/>
  <c r="L56" i="111" s="1"/>
  <c r="J56" i="111"/>
  <c r="I57" i="111"/>
  <c r="J57" i="111"/>
  <c r="K57" i="111"/>
  <c r="L57" i="111" s="1"/>
  <c r="I58" i="111"/>
  <c r="K58" i="111" s="1"/>
  <c r="L58" i="111" s="1"/>
  <c r="J58" i="111"/>
  <c r="I59" i="111"/>
  <c r="J59" i="111"/>
  <c r="K59" i="111"/>
  <c r="L59" i="111"/>
  <c r="I60" i="111"/>
  <c r="K60" i="111" s="1"/>
  <c r="L60" i="111" s="1"/>
  <c r="J60" i="111"/>
  <c r="I61" i="111"/>
  <c r="J61" i="111"/>
  <c r="K61" i="111"/>
  <c r="L61" i="111" s="1"/>
  <c r="I62" i="111"/>
  <c r="K62" i="111" s="1"/>
  <c r="L62" i="111" s="1"/>
  <c r="J62" i="111"/>
  <c r="I63" i="111"/>
  <c r="J63" i="111"/>
  <c r="K63" i="111"/>
  <c r="L63" i="111"/>
  <c r="I64" i="111"/>
  <c r="K64" i="111" s="1"/>
  <c r="L64" i="111" s="1"/>
  <c r="J64" i="111"/>
  <c r="I65" i="111"/>
  <c r="J65" i="111"/>
  <c r="K65" i="111"/>
  <c r="L65" i="111" s="1"/>
  <c r="I66" i="111"/>
  <c r="K66" i="111" s="1"/>
  <c r="L66" i="111" s="1"/>
  <c r="J66" i="111"/>
  <c r="I67" i="111"/>
  <c r="J67" i="111"/>
  <c r="K67" i="111"/>
  <c r="L67" i="111"/>
  <c r="I68" i="111"/>
  <c r="K68" i="111" s="1"/>
  <c r="L68" i="111" s="1"/>
  <c r="J68" i="111"/>
  <c r="I69" i="111"/>
  <c r="J69" i="111"/>
  <c r="K69" i="111"/>
  <c r="L69" i="111" s="1"/>
  <c r="I70" i="111"/>
  <c r="K70" i="111" s="1"/>
  <c r="L70" i="111" s="1"/>
  <c r="J70" i="111"/>
  <c r="I71" i="111"/>
  <c r="J71" i="111"/>
  <c r="K71" i="111"/>
  <c r="L71" i="111"/>
  <c r="I72" i="111"/>
  <c r="K72" i="111" s="1"/>
  <c r="L72" i="111" s="1"/>
  <c r="J72" i="111"/>
  <c r="I73" i="111"/>
  <c r="J73" i="111"/>
  <c r="K73" i="111"/>
  <c r="L73" i="111" s="1"/>
  <c r="I74" i="111"/>
  <c r="K74" i="111" s="1"/>
  <c r="L74" i="111" s="1"/>
  <c r="J74" i="111"/>
  <c r="I75" i="111"/>
  <c r="J75" i="111"/>
  <c r="K75" i="111"/>
  <c r="L75" i="111"/>
  <c r="I76" i="111"/>
  <c r="K76" i="111" s="1"/>
  <c r="L76" i="111" s="1"/>
  <c r="J76" i="111"/>
  <c r="I77" i="111"/>
  <c r="J77" i="111"/>
  <c r="K77" i="111"/>
  <c r="L77" i="111" s="1"/>
  <c r="I78" i="111"/>
  <c r="K78" i="111" s="1"/>
  <c r="L78" i="111" s="1"/>
  <c r="J78" i="111"/>
  <c r="I79" i="111"/>
  <c r="J79" i="111"/>
  <c r="K79" i="111"/>
  <c r="L79" i="111"/>
  <c r="I80" i="111"/>
  <c r="K80" i="111" s="1"/>
  <c r="L80" i="111" s="1"/>
  <c r="J80" i="111"/>
  <c r="I81" i="111"/>
  <c r="J81" i="111"/>
  <c r="K81" i="111"/>
  <c r="L81" i="111" s="1"/>
  <c r="I82" i="111"/>
  <c r="K82" i="111" s="1"/>
  <c r="L82" i="111" s="1"/>
  <c r="J82" i="111"/>
  <c r="I83" i="111"/>
  <c r="J83" i="111"/>
  <c r="K83" i="111"/>
  <c r="L83" i="111"/>
  <c r="I84" i="111"/>
  <c r="K84" i="111" s="1"/>
  <c r="L84" i="111" s="1"/>
  <c r="J84" i="111"/>
  <c r="I85" i="111"/>
  <c r="J85" i="111"/>
  <c r="K85" i="111"/>
  <c r="L85" i="111" s="1"/>
  <c r="I86" i="111"/>
  <c r="K86" i="111" s="1"/>
  <c r="L86" i="111" s="1"/>
  <c r="J86" i="111"/>
  <c r="I87" i="111"/>
  <c r="J87" i="111"/>
  <c r="K87" i="111"/>
  <c r="L87" i="111"/>
  <c r="I88" i="111"/>
  <c r="K88" i="111" s="1"/>
  <c r="L88" i="111" s="1"/>
  <c r="J88" i="111"/>
  <c r="I89" i="111"/>
  <c r="J89" i="111"/>
  <c r="K89" i="111"/>
  <c r="L89" i="111" s="1"/>
  <c r="I90" i="111"/>
  <c r="K90" i="111" s="1"/>
  <c r="L90" i="111" s="1"/>
  <c r="J90" i="111"/>
  <c r="I91" i="111"/>
  <c r="J91" i="111"/>
  <c r="K91" i="111"/>
  <c r="L91" i="111"/>
  <c r="I92" i="111"/>
  <c r="K92" i="111" s="1"/>
  <c r="L92" i="111" s="1"/>
  <c r="J92" i="111"/>
  <c r="I93" i="111"/>
  <c r="J93" i="111"/>
  <c r="K93" i="111"/>
  <c r="L93" i="111" s="1"/>
  <c r="I94" i="111"/>
  <c r="K94" i="111" s="1"/>
  <c r="L94" i="111" s="1"/>
  <c r="J94" i="111"/>
  <c r="I95" i="111"/>
  <c r="J95" i="111"/>
  <c r="K95" i="111"/>
  <c r="L95" i="111"/>
  <c r="I96" i="111"/>
  <c r="K96" i="111" s="1"/>
  <c r="L96" i="111" s="1"/>
  <c r="J96" i="111"/>
  <c r="I97" i="111"/>
  <c r="J97" i="111"/>
  <c r="K97" i="111"/>
  <c r="L97" i="111" s="1"/>
  <c r="I98" i="111"/>
  <c r="K98" i="111" s="1"/>
  <c r="L98" i="111" s="1"/>
  <c r="J98" i="111"/>
  <c r="I99" i="111"/>
  <c r="J99" i="111"/>
  <c r="K99" i="111"/>
  <c r="L99" i="111"/>
  <c r="I100" i="111"/>
  <c r="K100" i="111" s="1"/>
  <c r="L100" i="111" s="1"/>
  <c r="J100" i="111"/>
  <c r="I101" i="111"/>
  <c r="J101" i="111"/>
  <c r="K101" i="111"/>
  <c r="L101" i="111" s="1"/>
  <c r="I102" i="111"/>
  <c r="K102" i="111" s="1"/>
  <c r="L102" i="111" s="1"/>
  <c r="J102" i="111"/>
  <c r="I103" i="111"/>
  <c r="J103" i="111"/>
  <c r="K103" i="111"/>
  <c r="L103" i="111"/>
  <c r="I104" i="111"/>
  <c r="K104" i="111" s="1"/>
  <c r="L104" i="111" s="1"/>
  <c r="J104" i="111"/>
  <c r="I105" i="111"/>
  <c r="J105" i="111"/>
  <c r="K105" i="111"/>
  <c r="L105" i="111" s="1"/>
  <c r="I106" i="111"/>
  <c r="K106" i="111" s="1"/>
  <c r="L106" i="111" s="1"/>
  <c r="J106" i="111"/>
  <c r="I107" i="111"/>
  <c r="J107" i="111"/>
  <c r="K107" i="111"/>
  <c r="L107" i="111"/>
  <c r="I108" i="111"/>
  <c r="K108" i="111" s="1"/>
  <c r="L108" i="111" s="1"/>
  <c r="J108" i="111"/>
  <c r="I109" i="111"/>
  <c r="J109" i="111"/>
  <c r="K109" i="111"/>
  <c r="L109" i="111" s="1"/>
  <c r="I110" i="111"/>
  <c r="K110" i="111" s="1"/>
  <c r="L110" i="111" s="1"/>
  <c r="J110" i="111"/>
  <c r="I111" i="111"/>
  <c r="J111" i="111"/>
  <c r="K111" i="111"/>
  <c r="L111" i="111"/>
  <c r="I112" i="111"/>
  <c r="K112" i="111" s="1"/>
  <c r="L112" i="111" s="1"/>
  <c r="J112" i="111"/>
  <c r="I113" i="111"/>
  <c r="J113" i="111"/>
  <c r="K113" i="111"/>
  <c r="L113" i="111" s="1"/>
  <c r="I114" i="111"/>
  <c r="K114" i="111" s="1"/>
  <c r="L114" i="111" s="1"/>
  <c r="J114" i="111"/>
  <c r="I115" i="111"/>
  <c r="J115" i="111"/>
  <c r="K115" i="111"/>
  <c r="L115" i="111"/>
  <c r="I116" i="111"/>
  <c r="K116" i="111" s="1"/>
  <c r="L116" i="111" s="1"/>
  <c r="J116" i="111"/>
  <c r="I117" i="111"/>
  <c r="J117" i="111"/>
  <c r="K117" i="111"/>
  <c r="L117" i="111" s="1"/>
  <c r="I118" i="111"/>
  <c r="K118" i="111" s="1"/>
  <c r="L118" i="111" s="1"/>
  <c r="J118" i="111"/>
  <c r="I119" i="111"/>
  <c r="J119" i="111"/>
  <c r="K119" i="111"/>
  <c r="L119" i="111"/>
  <c r="I120" i="111"/>
  <c r="K120" i="111" s="1"/>
  <c r="L120" i="111" s="1"/>
  <c r="J120" i="111"/>
  <c r="I121" i="111"/>
  <c r="J121" i="111"/>
  <c r="K121" i="111"/>
  <c r="L121" i="111" s="1"/>
  <c r="I122" i="111"/>
  <c r="K122" i="111" s="1"/>
  <c r="L122" i="111" s="1"/>
  <c r="J122" i="111"/>
  <c r="I123" i="111"/>
  <c r="J123" i="111"/>
  <c r="K123" i="111"/>
  <c r="L123" i="111"/>
  <c r="I124" i="111"/>
  <c r="K124" i="111" s="1"/>
  <c r="L124" i="111" s="1"/>
  <c r="J124" i="111"/>
  <c r="I125" i="111"/>
  <c r="J125" i="111"/>
  <c r="K125" i="111"/>
  <c r="L125" i="111" s="1"/>
  <c r="I126" i="111"/>
  <c r="K126" i="111" s="1"/>
  <c r="L126" i="111" s="1"/>
  <c r="J126" i="111"/>
  <c r="I127" i="111"/>
  <c r="J127" i="111"/>
  <c r="K127" i="111"/>
  <c r="L127" i="111"/>
  <c r="I128" i="111"/>
  <c r="K128" i="111" s="1"/>
  <c r="L128" i="111" s="1"/>
  <c r="J128" i="111"/>
  <c r="I129" i="111"/>
  <c r="J129" i="111"/>
  <c r="K129" i="111"/>
  <c r="L129" i="111" s="1"/>
  <c r="I130" i="111"/>
  <c r="K130" i="111" s="1"/>
  <c r="L130" i="111" s="1"/>
  <c r="J130" i="111"/>
  <c r="I7" i="94"/>
  <c r="K7" i="94" s="1"/>
  <c r="L7" i="94" s="1"/>
  <c r="J7" i="94"/>
  <c r="I8" i="94"/>
  <c r="J8" i="94"/>
  <c r="K8" i="94"/>
  <c r="L8" i="94"/>
  <c r="I9" i="94"/>
  <c r="K9" i="94" s="1"/>
  <c r="L9" i="94" s="1"/>
  <c r="J9" i="94"/>
  <c r="I10" i="94"/>
  <c r="J10" i="94"/>
  <c r="K10" i="94"/>
  <c r="L10" i="94" s="1"/>
  <c r="I11" i="94"/>
  <c r="K11" i="94" s="1"/>
  <c r="L11" i="94" s="1"/>
  <c r="J11" i="94"/>
  <c r="I12" i="94"/>
  <c r="J12" i="94"/>
  <c r="K12" i="94"/>
  <c r="L12" i="94"/>
  <c r="I13" i="94"/>
  <c r="K13" i="94" s="1"/>
  <c r="L13" i="94" s="1"/>
  <c r="J13" i="94"/>
  <c r="I14" i="94"/>
  <c r="J14" i="94"/>
  <c r="K14" i="94"/>
  <c r="L14" i="94" s="1"/>
  <c r="I15" i="94"/>
  <c r="K15" i="94" s="1"/>
  <c r="L15" i="94" s="1"/>
  <c r="J15" i="94"/>
  <c r="I16" i="94"/>
  <c r="J16" i="94"/>
  <c r="K16" i="94"/>
  <c r="L16" i="94"/>
  <c r="I17" i="94"/>
  <c r="K17" i="94" s="1"/>
  <c r="L17" i="94" s="1"/>
  <c r="J17" i="94"/>
  <c r="I18" i="94"/>
  <c r="J18" i="94"/>
  <c r="K18" i="94"/>
  <c r="L18" i="94" s="1"/>
  <c r="I19" i="94"/>
  <c r="K19" i="94" s="1"/>
  <c r="L19" i="94" s="1"/>
  <c r="J19" i="94"/>
  <c r="I20" i="94"/>
  <c r="J20" i="94"/>
  <c r="K20" i="94"/>
  <c r="L20" i="94"/>
  <c r="I21" i="94"/>
  <c r="K21" i="94" s="1"/>
  <c r="L21" i="94" s="1"/>
  <c r="J21" i="94"/>
  <c r="I22" i="94"/>
  <c r="J22" i="94"/>
  <c r="K22" i="94"/>
  <c r="L22" i="94" s="1"/>
  <c r="I23" i="94"/>
  <c r="K23" i="94" s="1"/>
  <c r="L23" i="94" s="1"/>
  <c r="J23" i="94"/>
  <c r="I24" i="94"/>
  <c r="J24" i="94"/>
  <c r="K24" i="94"/>
  <c r="L24" i="94"/>
  <c r="I25" i="94"/>
  <c r="K25" i="94" s="1"/>
  <c r="L25" i="94" s="1"/>
  <c r="J25" i="94"/>
  <c r="I6" i="94"/>
  <c r="K6" i="94" s="1"/>
  <c r="L6" i="94" s="1"/>
  <c r="J6" i="94"/>
  <c r="I7" i="93"/>
  <c r="J7" i="93"/>
  <c r="K7" i="93"/>
  <c r="L7" i="93"/>
  <c r="I8" i="93"/>
  <c r="K8" i="93" s="1"/>
  <c r="L8" i="93" s="1"/>
  <c r="J8" i="93"/>
  <c r="I9" i="93"/>
  <c r="J9" i="93"/>
  <c r="K9" i="93"/>
  <c r="L9" i="93" s="1"/>
  <c r="I10" i="93"/>
  <c r="K10" i="93" s="1"/>
  <c r="L10" i="93" s="1"/>
  <c r="J10" i="93"/>
  <c r="I11" i="93"/>
  <c r="J11" i="93"/>
  <c r="K11" i="93"/>
  <c r="L11" i="93"/>
  <c r="I12" i="93"/>
  <c r="K12" i="93" s="1"/>
  <c r="L12" i="93" s="1"/>
  <c r="J12" i="93"/>
  <c r="I13" i="93"/>
  <c r="J13" i="93"/>
  <c r="K13" i="93"/>
  <c r="L13" i="93" s="1"/>
  <c r="I14" i="93"/>
  <c r="K14" i="93" s="1"/>
  <c r="L14" i="93" s="1"/>
  <c r="J14" i="93"/>
  <c r="I15" i="93"/>
  <c r="J15" i="93"/>
  <c r="K15" i="93"/>
  <c r="L15" i="93"/>
  <c r="I16" i="93"/>
  <c r="K16" i="93" s="1"/>
  <c r="L16" i="93" s="1"/>
  <c r="J16" i="93"/>
  <c r="I17" i="93"/>
  <c r="J17" i="93"/>
  <c r="K17" i="93"/>
  <c r="L17" i="93" s="1"/>
  <c r="I18" i="93"/>
  <c r="K18" i="93" s="1"/>
  <c r="L18" i="93" s="1"/>
  <c r="J18" i="93"/>
  <c r="I19" i="93"/>
  <c r="J19" i="93"/>
  <c r="K19" i="93"/>
  <c r="L19" i="93"/>
  <c r="I20" i="93"/>
  <c r="K20" i="93" s="1"/>
  <c r="L20" i="93" s="1"/>
  <c r="J20" i="93"/>
  <c r="I21" i="93"/>
  <c r="J21" i="93"/>
  <c r="K21" i="93"/>
  <c r="L21" i="93" s="1"/>
  <c r="I22" i="93"/>
  <c r="K22" i="93" s="1"/>
  <c r="L22" i="93" s="1"/>
  <c r="J22" i="93"/>
  <c r="I23" i="93"/>
  <c r="J23" i="93"/>
  <c r="K23" i="93"/>
  <c r="L23" i="93"/>
  <c r="I24" i="93"/>
  <c r="K24" i="93" s="1"/>
  <c r="L24" i="93" s="1"/>
  <c r="J24" i="93"/>
  <c r="I25" i="93"/>
  <c r="J25" i="93"/>
  <c r="K25" i="93"/>
  <c r="L25" i="93" s="1"/>
  <c r="I152" i="93"/>
  <c r="J152" i="93"/>
  <c r="K152" i="93"/>
  <c r="L152" i="93"/>
  <c r="I6" i="93"/>
  <c r="K6" i="93" s="1"/>
  <c r="L6" i="93" s="1"/>
  <c r="J6" i="93"/>
  <c r="I7" i="111"/>
  <c r="J7" i="111"/>
  <c r="K7" i="111"/>
  <c r="L7" i="111" s="1"/>
  <c r="I8" i="111"/>
  <c r="K8" i="111" s="1"/>
  <c r="L8" i="111" s="1"/>
  <c r="J8" i="111"/>
  <c r="I9" i="111"/>
  <c r="J9" i="111"/>
  <c r="K9" i="111"/>
  <c r="L9" i="111"/>
  <c r="I10" i="111"/>
  <c r="K10" i="111" s="1"/>
  <c r="L10" i="111" s="1"/>
  <c r="J10" i="111"/>
  <c r="I11" i="111"/>
  <c r="J11" i="111"/>
  <c r="K11" i="111"/>
  <c r="L11" i="111" s="1"/>
  <c r="I12" i="111"/>
  <c r="K12" i="111" s="1"/>
  <c r="L12" i="111" s="1"/>
  <c r="J12" i="111"/>
  <c r="I13" i="111"/>
  <c r="J13" i="111"/>
  <c r="K13" i="111"/>
  <c r="L13" i="111"/>
  <c r="I14" i="111"/>
  <c r="K14" i="111" s="1"/>
  <c r="L14" i="111" s="1"/>
  <c r="J14" i="111"/>
  <c r="I15" i="111"/>
  <c r="J15" i="111"/>
  <c r="K15" i="111"/>
  <c r="L15" i="111" s="1"/>
  <c r="I16" i="111"/>
  <c r="K16" i="111" s="1"/>
  <c r="L16" i="111" s="1"/>
  <c r="J16" i="111"/>
  <c r="I17" i="111"/>
  <c r="J17" i="111"/>
  <c r="K17" i="111"/>
  <c r="L17" i="111"/>
  <c r="I18" i="111"/>
  <c r="K18" i="111" s="1"/>
  <c r="L18" i="111" s="1"/>
  <c r="J18" i="111"/>
  <c r="I19" i="111"/>
  <c r="J19" i="111"/>
  <c r="K19" i="111"/>
  <c r="L19" i="111" s="1"/>
  <c r="I20" i="111"/>
  <c r="K20" i="111" s="1"/>
  <c r="L20" i="111" s="1"/>
  <c r="J20" i="111"/>
  <c r="I21" i="111"/>
  <c r="J21" i="111"/>
  <c r="K21" i="111"/>
  <c r="L21" i="111"/>
  <c r="I22" i="111"/>
  <c r="K22" i="111" s="1"/>
  <c r="L22" i="111" s="1"/>
  <c r="J22" i="111"/>
  <c r="I23" i="111"/>
  <c r="J23" i="111"/>
  <c r="K23" i="111"/>
  <c r="L23" i="111" s="1"/>
  <c r="I24" i="111"/>
  <c r="K24" i="111" s="1"/>
  <c r="L24" i="111" s="1"/>
  <c r="J24" i="111"/>
  <c r="I25" i="111"/>
  <c r="J25" i="111"/>
  <c r="K25" i="111"/>
  <c r="L25" i="111"/>
  <c r="I152" i="111"/>
  <c r="J152" i="111"/>
  <c r="K152" i="111"/>
  <c r="L152" i="111" s="1"/>
  <c r="I6" i="111"/>
  <c r="K6" i="111" s="1"/>
  <c r="L6" i="111" s="1"/>
  <c r="J6" i="111"/>
  <c r="I146" i="96"/>
  <c r="J146" i="96"/>
  <c r="K146" i="96"/>
  <c r="L146" i="96"/>
  <c r="I26" i="96"/>
  <c r="J26" i="96"/>
  <c r="K26" i="96"/>
  <c r="L26" i="96" s="1"/>
  <c r="V64" i="96" s="1"/>
  <c r="I27" i="96"/>
  <c r="J27" i="96"/>
  <c r="K27" i="96"/>
  <c r="L27" i="96" s="1"/>
  <c r="V65" i="96" s="1"/>
  <c r="I28" i="96"/>
  <c r="K28" i="96" s="1"/>
  <c r="L28" i="96" s="1"/>
  <c r="V66" i="96" s="1"/>
  <c r="J28" i="96"/>
  <c r="I29" i="96"/>
  <c r="K29" i="96" s="1"/>
  <c r="L29" i="96" s="1"/>
  <c r="V67" i="96" s="1"/>
  <c r="J29" i="96"/>
  <c r="I30" i="96"/>
  <c r="J30" i="96"/>
  <c r="K30" i="96"/>
  <c r="L30" i="96"/>
  <c r="V68" i="96" s="1"/>
  <c r="I31" i="96"/>
  <c r="J31" i="96"/>
  <c r="K31" i="96" s="1"/>
  <c r="L31" i="96" s="1"/>
  <c r="V69" i="96" s="1"/>
  <c r="I32" i="96"/>
  <c r="K32" i="96" s="1"/>
  <c r="L32" i="96" s="1"/>
  <c r="V70" i="96" s="1"/>
  <c r="J32" i="96"/>
  <c r="I33" i="96"/>
  <c r="K33" i="96" s="1"/>
  <c r="L33" i="96" s="1"/>
  <c r="V71" i="96" s="1"/>
  <c r="J33" i="96"/>
  <c r="I34" i="96"/>
  <c r="J34" i="96"/>
  <c r="K34" i="96"/>
  <c r="L34" i="96" s="1"/>
  <c r="V72" i="96" s="1"/>
  <c r="I35" i="96"/>
  <c r="J35" i="96"/>
  <c r="K35" i="96"/>
  <c r="L35" i="96" s="1"/>
  <c r="V73" i="96" s="1"/>
  <c r="I36" i="96"/>
  <c r="K36" i="96" s="1"/>
  <c r="L36" i="96" s="1"/>
  <c r="V74" i="96" s="1"/>
  <c r="J36" i="96"/>
  <c r="I37" i="96"/>
  <c r="K37" i="96" s="1"/>
  <c r="L37" i="96" s="1"/>
  <c r="V75" i="96" s="1"/>
  <c r="J37" i="96"/>
  <c r="I38" i="96"/>
  <c r="J38" i="96"/>
  <c r="K38" i="96"/>
  <c r="L38" i="96"/>
  <c r="V76" i="96" s="1"/>
  <c r="I39" i="96"/>
  <c r="J39" i="96"/>
  <c r="K39" i="96" s="1"/>
  <c r="L39" i="96" s="1"/>
  <c r="I40" i="96"/>
  <c r="K40" i="96" s="1"/>
  <c r="L40" i="96" s="1"/>
  <c r="J40" i="96"/>
  <c r="I41" i="96"/>
  <c r="K41" i="96" s="1"/>
  <c r="L41" i="96" s="1"/>
  <c r="J41" i="96"/>
  <c r="I42" i="96"/>
  <c r="J42" i="96"/>
  <c r="K42" i="96"/>
  <c r="L42" i="96" s="1"/>
  <c r="V80" i="96" s="1"/>
  <c r="I43" i="96"/>
  <c r="J43" i="96"/>
  <c r="K43" i="96"/>
  <c r="L43" i="96" s="1"/>
  <c r="I44" i="96"/>
  <c r="K44" i="96" s="1"/>
  <c r="L44" i="96" s="1"/>
  <c r="J44" i="96"/>
  <c r="I45" i="96"/>
  <c r="K45" i="96" s="1"/>
  <c r="L45" i="96" s="1"/>
  <c r="V83" i="96" s="1"/>
  <c r="J45" i="96"/>
  <c r="I131" i="96"/>
  <c r="J131" i="96"/>
  <c r="K131" i="96"/>
  <c r="L131" i="96"/>
  <c r="V84" i="96" s="1"/>
  <c r="I132" i="96"/>
  <c r="J132" i="96"/>
  <c r="K132" i="96" s="1"/>
  <c r="L132" i="96" s="1"/>
  <c r="V85" i="96" s="1"/>
  <c r="I133" i="96"/>
  <c r="K133" i="96" s="1"/>
  <c r="L133" i="96" s="1"/>
  <c r="V86" i="96" s="1"/>
  <c r="J133" i="96"/>
  <c r="I134" i="96"/>
  <c r="K134" i="96" s="1"/>
  <c r="L134" i="96" s="1"/>
  <c r="V87" i="96" s="1"/>
  <c r="J134" i="96"/>
  <c r="I135" i="96"/>
  <c r="J135" i="96"/>
  <c r="K135" i="96"/>
  <c r="L135" i="96" s="1"/>
  <c r="V88" i="96" s="1"/>
  <c r="I136" i="96"/>
  <c r="J136" i="96"/>
  <c r="K136" i="96"/>
  <c r="L136" i="96" s="1"/>
  <c r="V89" i="96" s="1"/>
  <c r="I137" i="96"/>
  <c r="K137" i="96" s="1"/>
  <c r="L137" i="96" s="1"/>
  <c r="V90" i="96" s="1"/>
  <c r="J137" i="96"/>
  <c r="I138" i="96"/>
  <c r="K138" i="96" s="1"/>
  <c r="L138" i="96" s="1"/>
  <c r="V91" i="96" s="1"/>
  <c r="J138" i="96"/>
  <c r="I139" i="96"/>
  <c r="J139" i="96"/>
  <c r="K139" i="96"/>
  <c r="L139" i="96"/>
  <c r="V92" i="96" s="1"/>
  <c r="I140" i="96"/>
  <c r="J140" i="96"/>
  <c r="K140" i="96" s="1"/>
  <c r="L140" i="96" s="1"/>
  <c r="V93" i="96" s="1"/>
  <c r="I141" i="96"/>
  <c r="K141" i="96" s="1"/>
  <c r="L141" i="96" s="1"/>
  <c r="V94" i="96" s="1"/>
  <c r="J141" i="96"/>
  <c r="I142" i="96"/>
  <c r="K142" i="96" s="1"/>
  <c r="L142" i="96" s="1"/>
  <c r="V95" i="96" s="1"/>
  <c r="J142" i="96"/>
  <c r="I143" i="96"/>
  <c r="J143" i="96"/>
  <c r="K143" i="96"/>
  <c r="L143" i="96" s="1"/>
  <c r="V96" i="96" s="1"/>
  <c r="I144" i="96"/>
  <c r="J144" i="96"/>
  <c r="K144" i="96"/>
  <c r="L144" i="96" s="1"/>
  <c r="V97" i="96" s="1"/>
  <c r="I145" i="96"/>
  <c r="K145" i="96" s="1"/>
  <c r="L145" i="96" s="1"/>
  <c r="V98" i="96" s="1"/>
  <c r="J145" i="96"/>
  <c r="V99" i="96"/>
  <c r="I147" i="96"/>
  <c r="J147" i="96"/>
  <c r="K147" i="96"/>
  <c r="L147" i="96" s="1"/>
  <c r="V100" i="96" s="1"/>
  <c r="I148" i="96"/>
  <c r="J148" i="96"/>
  <c r="K148" i="96"/>
  <c r="L148" i="96" s="1"/>
  <c r="V101" i="96" s="1"/>
  <c r="I149" i="96"/>
  <c r="K149" i="96" s="1"/>
  <c r="L149" i="96" s="1"/>
  <c r="V102" i="96" s="1"/>
  <c r="J149" i="96"/>
  <c r="I150" i="96"/>
  <c r="K150" i="96" s="1"/>
  <c r="J150" i="96"/>
  <c r="L150" i="96"/>
  <c r="V103" i="96" s="1"/>
  <c r="I151" i="96"/>
  <c r="J151" i="96"/>
  <c r="K151" i="96"/>
  <c r="L151" i="96"/>
  <c r="V104" i="96" s="1"/>
  <c r="I146" i="122"/>
  <c r="J146" i="122"/>
  <c r="K146" i="122"/>
  <c r="L146" i="122" s="1"/>
  <c r="V99" i="122" s="1"/>
  <c r="I26" i="122"/>
  <c r="J26" i="122"/>
  <c r="K26" i="122" s="1"/>
  <c r="L26" i="122" s="1"/>
  <c r="V64" i="122" s="1"/>
  <c r="I27" i="122"/>
  <c r="K27" i="122" s="1"/>
  <c r="L27" i="122" s="1"/>
  <c r="V65" i="122" s="1"/>
  <c r="J27" i="122"/>
  <c r="I28" i="122"/>
  <c r="K28" i="122" s="1"/>
  <c r="L28" i="122" s="1"/>
  <c r="V66" i="122" s="1"/>
  <c r="J28" i="122"/>
  <c r="I29" i="122"/>
  <c r="J29" i="122"/>
  <c r="K29" i="122"/>
  <c r="L29" i="122" s="1"/>
  <c r="V67" i="122" s="1"/>
  <c r="I30" i="122"/>
  <c r="J30" i="122"/>
  <c r="K30" i="122"/>
  <c r="L30" i="122" s="1"/>
  <c r="V68" i="122" s="1"/>
  <c r="I31" i="122"/>
  <c r="K31" i="122" s="1"/>
  <c r="L31" i="122" s="1"/>
  <c r="V69" i="122" s="1"/>
  <c r="J31" i="122"/>
  <c r="I32" i="122"/>
  <c r="K32" i="122" s="1"/>
  <c r="L32" i="122" s="1"/>
  <c r="V70" i="122" s="1"/>
  <c r="J32" i="122"/>
  <c r="I33" i="122"/>
  <c r="J33" i="122"/>
  <c r="K33" i="122"/>
  <c r="L33" i="122"/>
  <c r="V71" i="122" s="1"/>
  <c r="I34" i="122"/>
  <c r="J34" i="122"/>
  <c r="K34" i="122" s="1"/>
  <c r="L34" i="122" s="1"/>
  <c r="V72" i="122" s="1"/>
  <c r="I35" i="122"/>
  <c r="K35" i="122" s="1"/>
  <c r="L35" i="122" s="1"/>
  <c r="V73" i="122" s="1"/>
  <c r="J35" i="122"/>
  <c r="I36" i="122"/>
  <c r="K36" i="122" s="1"/>
  <c r="L36" i="122" s="1"/>
  <c r="V74" i="122" s="1"/>
  <c r="J36" i="122"/>
  <c r="I37" i="122"/>
  <c r="J37" i="122"/>
  <c r="K37" i="122"/>
  <c r="L37" i="122" s="1"/>
  <c r="V75" i="122" s="1"/>
  <c r="I38" i="122"/>
  <c r="J38" i="122"/>
  <c r="K38" i="122"/>
  <c r="L38" i="122" s="1"/>
  <c r="I39" i="122"/>
  <c r="K39" i="122" s="1"/>
  <c r="L39" i="122" s="1"/>
  <c r="V77" i="122" s="1"/>
  <c r="J39" i="122"/>
  <c r="I40" i="122"/>
  <c r="K40" i="122" s="1"/>
  <c r="L40" i="122" s="1"/>
  <c r="J40" i="122"/>
  <c r="I41" i="122"/>
  <c r="J41" i="122"/>
  <c r="K41" i="122"/>
  <c r="L41" i="122"/>
  <c r="V79" i="122" s="1"/>
  <c r="I42" i="122"/>
  <c r="J42" i="122"/>
  <c r="K42" i="122" s="1"/>
  <c r="L42" i="122" s="1"/>
  <c r="I43" i="122"/>
  <c r="J43" i="122"/>
  <c r="I44" i="122"/>
  <c r="K44" i="122" s="1"/>
  <c r="J44" i="122"/>
  <c r="L44" i="122"/>
  <c r="I45" i="122"/>
  <c r="J45" i="122"/>
  <c r="K45" i="122"/>
  <c r="L45" i="122"/>
  <c r="V83" i="122" s="1"/>
  <c r="I131" i="122"/>
  <c r="J131" i="122"/>
  <c r="K131" i="122"/>
  <c r="L131" i="122" s="1"/>
  <c r="V84" i="122" s="1"/>
  <c r="I132" i="122"/>
  <c r="K132" i="122" s="1"/>
  <c r="L132" i="122" s="1"/>
  <c r="V85" i="122" s="1"/>
  <c r="J132" i="122"/>
  <c r="I133" i="122"/>
  <c r="K133" i="122" s="1"/>
  <c r="L133" i="122" s="1"/>
  <c r="J133" i="122"/>
  <c r="I134" i="122"/>
  <c r="J134" i="122"/>
  <c r="K134" i="122"/>
  <c r="L134" i="122" s="1"/>
  <c r="I135" i="122"/>
  <c r="J135" i="122"/>
  <c r="K135" i="122" s="1"/>
  <c r="L135" i="122" s="1"/>
  <c r="I136" i="122"/>
  <c r="J136" i="122"/>
  <c r="I137" i="122"/>
  <c r="K137" i="122" s="1"/>
  <c r="L137" i="122" s="1"/>
  <c r="J137" i="122"/>
  <c r="I138" i="122"/>
  <c r="J138" i="122"/>
  <c r="K138" i="122"/>
  <c r="L138" i="122" s="1"/>
  <c r="I139" i="122"/>
  <c r="J139" i="122"/>
  <c r="K139" i="122"/>
  <c r="L139" i="122" s="1"/>
  <c r="V92" i="122" s="1"/>
  <c r="I140" i="122"/>
  <c r="K140" i="122" s="1"/>
  <c r="L140" i="122" s="1"/>
  <c r="V93" i="122" s="1"/>
  <c r="J140" i="122"/>
  <c r="I141" i="122"/>
  <c r="K141" i="122" s="1"/>
  <c r="L141" i="122" s="1"/>
  <c r="J141" i="122"/>
  <c r="I142" i="122"/>
  <c r="J142" i="122"/>
  <c r="K142" i="122"/>
  <c r="L142" i="122"/>
  <c r="V95" i="122" s="1"/>
  <c r="I143" i="122"/>
  <c r="J143" i="122"/>
  <c r="K143" i="122" s="1"/>
  <c r="L143" i="122" s="1"/>
  <c r="I144" i="122"/>
  <c r="J144" i="122"/>
  <c r="I145" i="122"/>
  <c r="K145" i="122" s="1"/>
  <c r="J145" i="122"/>
  <c r="L145" i="122"/>
  <c r="V98" i="122" s="1"/>
  <c r="I147" i="122"/>
  <c r="J147" i="122"/>
  <c r="K147" i="122"/>
  <c r="L147" i="122" s="1"/>
  <c r="V100" i="122" s="1"/>
  <c r="I148" i="122"/>
  <c r="K148" i="122" s="1"/>
  <c r="L148" i="122" s="1"/>
  <c r="V101" i="122" s="1"/>
  <c r="J148" i="122"/>
  <c r="I149" i="122"/>
  <c r="K149" i="122" s="1"/>
  <c r="L149" i="122" s="1"/>
  <c r="V102" i="122" s="1"/>
  <c r="J149" i="122"/>
  <c r="I150" i="122"/>
  <c r="J150" i="122"/>
  <c r="K150" i="122"/>
  <c r="L150" i="122"/>
  <c r="V103" i="122" s="1"/>
  <c r="I151" i="122"/>
  <c r="J151" i="122"/>
  <c r="K151" i="122" s="1"/>
  <c r="L151" i="122" s="1"/>
  <c r="V104" i="122" s="1"/>
  <c r="I146" i="131"/>
  <c r="K146" i="131" s="1"/>
  <c r="L146" i="131" s="1"/>
  <c r="V99" i="131" s="1"/>
  <c r="J146" i="131"/>
  <c r="I26" i="131"/>
  <c r="K26" i="131" s="1"/>
  <c r="L26" i="131" s="1"/>
  <c r="J26" i="131"/>
  <c r="V64" i="131"/>
  <c r="I27" i="131"/>
  <c r="K27" i="131" s="1"/>
  <c r="J27" i="131"/>
  <c r="L27" i="131"/>
  <c r="V65" i="131" s="1"/>
  <c r="I28" i="131"/>
  <c r="J28" i="131"/>
  <c r="K28" i="131"/>
  <c r="L28" i="131"/>
  <c r="V66" i="131" s="1"/>
  <c r="I29" i="131"/>
  <c r="J29" i="131"/>
  <c r="K29" i="131"/>
  <c r="L29" i="131" s="1"/>
  <c r="V67" i="131" s="1"/>
  <c r="I30" i="131"/>
  <c r="K30" i="131" s="1"/>
  <c r="L30" i="131" s="1"/>
  <c r="V68" i="131" s="1"/>
  <c r="J30" i="131"/>
  <c r="I31" i="131"/>
  <c r="K31" i="131" s="1"/>
  <c r="L31" i="131" s="1"/>
  <c r="V69" i="131" s="1"/>
  <c r="J31" i="131"/>
  <c r="I32" i="131"/>
  <c r="J32" i="131"/>
  <c r="K32" i="131"/>
  <c r="L32" i="131"/>
  <c r="V70" i="131" s="1"/>
  <c r="I33" i="131"/>
  <c r="J33" i="131"/>
  <c r="K33" i="131" s="1"/>
  <c r="L33" i="131" s="1"/>
  <c r="V71" i="131" s="1"/>
  <c r="I34" i="131"/>
  <c r="J34" i="131"/>
  <c r="I35" i="131"/>
  <c r="K35" i="131" s="1"/>
  <c r="J35" i="131"/>
  <c r="L35" i="131"/>
  <c r="V73" i="131"/>
  <c r="I36" i="131"/>
  <c r="J36" i="131"/>
  <c r="K36" i="131"/>
  <c r="L36" i="131" s="1"/>
  <c r="V74" i="131" s="1"/>
  <c r="I37" i="131"/>
  <c r="J37" i="131"/>
  <c r="K37" i="131" s="1"/>
  <c r="L37" i="131" s="1"/>
  <c r="V75" i="131" s="1"/>
  <c r="I38" i="131"/>
  <c r="K38" i="131" s="1"/>
  <c r="L38" i="131" s="1"/>
  <c r="V76" i="131" s="1"/>
  <c r="J38" i="131"/>
  <c r="I39" i="131"/>
  <c r="K39" i="131" s="1"/>
  <c r="L39" i="131" s="1"/>
  <c r="J39" i="131"/>
  <c r="I40" i="131"/>
  <c r="J40" i="131"/>
  <c r="K40" i="131"/>
  <c r="L40" i="131"/>
  <c r="V78" i="131" s="1"/>
  <c r="I41" i="131"/>
  <c r="J41" i="131"/>
  <c r="K41" i="131" s="1"/>
  <c r="L41" i="131" s="1"/>
  <c r="I42" i="131"/>
  <c r="K42" i="131" s="1"/>
  <c r="L42" i="131" s="1"/>
  <c r="J42" i="131"/>
  <c r="V80" i="131"/>
  <c r="I43" i="131"/>
  <c r="K43" i="131" s="1"/>
  <c r="J43" i="131"/>
  <c r="L43" i="131"/>
  <c r="V81" i="131" s="1"/>
  <c r="I44" i="131"/>
  <c r="J44" i="131"/>
  <c r="K44" i="131"/>
  <c r="L44" i="131"/>
  <c r="V82" i="131" s="1"/>
  <c r="I45" i="131"/>
  <c r="J45" i="131"/>
  <c r="K45" i="131"/>
  <c r="L45" i="131" s="1"/>
  <c r="V83" i="131" s="1"/>
  <c r="I131" i="131"/>
  <c r="K131" i="131" s="1"/>
  <c r="L131" i="131" s="1"/>
  <c r="V84" i="131" s="1"/>
  <c r="J131" i="131"/>
  <c r="I132" i="131"/>
  <c r="K132" i="131" s="1"/>
  <c r="L132" i="131" s="1"/>
  <c r="J132" i="131"/>
  <c r="I133" i="131"/>
  <c r="J133" i="131"/>
  <c r="K133" i="131"/>
  <c r="L133" i="131"/>
  <c r="V86" i="131" s="1"/>
  <c r="I134" i="131"/>
  <c r="J134" i="131"/>
  <c r="K134" i="131" s="1"/>
  <c r="L134" i="131" s="1"/>
  <c r="I135" i="131"/>
  <c r="J135" i="131"/>
  <c r="I136" i="131"/>
  <c r="K136" i="131" s="1"/>
  <c r="J136" i="131"/>
  <c r="L136" i="131"/>
  <c r="V89" i="131"/>
  <c r="I137" i="131"/>
  <c r="J137" i="131"/>
  <c r="K137" i="131"/>
  <c r="L137" i="131" s="1"/>
  <c r="I138" i="131"/>
  <c r="J138" i="131"/>
  <c r="K138" i="131" s="1"/>
  <c r="L138" i="131" s="1"/>
  <c r="I139" i="131"/>
  <c r="K139" i="131" s="1"/>
  <c r="L139" i="131" s="1"/>
  <c r="V92" i="131" s="1"/>
  <c r="J139" i="131"/>
  <c r="I140" i="131"/>
  <c r="K140" i="131" s="1"/>
  <c r="L140" i="131" s="1"/>
  <c r="J140" i="131"/>
  <c r="I141" i="131"/>
  <c r="J141" i="131"/>
  <c r="K141" i="131"/>
  <c r="L141" i="131"/>
  <c r="V94" i="131" s="1"/>
  <c r="I142" i="131"/>
  <c r="J142" i="131"/>
  <c r="K142" i="131" s="1"/>
  <c r="L142" i="131" s="1"/>
  <c r="I143" i="131"/>
  <c r="K143" i="131" s="1"/>
  <c r="L143" i="131" s="1"/>
  <c r="J143" i="131"/>
  <c r="V96" i="131"/>
  <c r="I144" i="131"/>
  <c r="K144" i="131" s="1"/>
  <c r="J144" i="131"/>
  <c r="L144" i="131"/>
  <c r="V97" i="131" s="1"/>
  <c r="I145" i="131"/>
  <c r="J145" i="131"/>
  <c r="K145" i="131"/>
  <c r="L145" i="131"/>
  <c r="V98" i="131" s="1"/>
  <c r="I147" i="131"/>
  <c r="J147" i="131"/>
  <c r="K147" i="131" s="1"/>
  <c r="L147" i="131" s="1"/>
  <c r="V100" i="131" s="1"/>
  <c r="I148" i="131"/>
  <c r="K148" i="131" s="1"/>
  <c r="J148" i="131"/>
  <c r="L148" i="131"/>
  <c r="V101" i="131" s="1"/>
  <c r="I149" i="131"/>
  <c r="J149" i="131"/>
  <c r="K149" i="131"/>
  <c r="L149" i="131" s="1"/>
  <c r="V102" i="131" s="1"/>
  <c r="I150" i="131"/>
  <c r="J150" i="131"/>
  <c r="K150" i="131" s="1"/>
  <c r="L150" i="131" s="1"/>
  <c r="V103" i="131" s="1"/>
  <c r="I151" i="131"/>
  <c r="K151" i="131" s="1"/>
  <c r="L151" i="131" s="1"/>
  <c r="V104" i="131" s="1"/>
  <c r="J151" i="131"/>
  <c r="I146" i="132"/>
  <c r="K146" i="132" s="1"/>
  <c r="L146" i="132" s="1"/>
  <c r="J146" i="132"/>
  <c r="I26" i="132"/>
  <c r="K26" i="132" s="1"/>
  <c r="L26" i="132" s="1"/>
  <c r="V64" i="132" s="1"/>
  <c r="J26" i="132"/>
  <c r="I27" i="132"/>
  <c r="K27" i="132" s="1"/>
  <c r="L27" i="132" s="1"/>
  <c r="V65" i="132" s="1"/>
  <c r="J27" i="132"/>
  <c r="I28" i="132"/>
  <c r="J28" i="132"/>
  <c r="K28" i="132"/>
  <c r="L28" i="132"/>
  <c r="V66" i="132" s="1"/>
  <c r="I29" i="132"/>
  <c r="K29" i="132" s="1"/>
  <c r="L29" i="132" s="1"/>
  <c r="V67" i="132" s="1"/>
  <c r="J29" i="132"/>
  <c r="I30" i="132"/>
  <c r="K30" i="132" s="1"/>
  <c r="L30" i="132" s="1"/>
  <c r="V68" i="132" s="1"/>
  <c r="J30" i="132"/>
  <c r="I31" i="132"/>
  <c r="K31" i="132" s="1"/>
  <c r="L31" i="132" s="1"/>
  <c r="V69" i="132" s="1"/>
  <c r="J31" i="132"/>
  <c r="I32" i="132"/>
  <c r="J32" i="132"/>
  <c r="K32" i="132"/>
  <c r="L32" i="132"/>
  <c r="V70" i="132" s="1"/>
  <c r="I33" i="132"/>
  <c r="J33" i="132"/>
  <c r="K33" i="132"/>
  <c r="L33" i="132" s="1"/>
  <c r="V71" i="132" s="1"/>
  <c r="I34" i="132"/>
  <c r="J34" i="132"/>
  <c r="I35" i="132"/>
  <c r="J35" i="132"/>
  <c r="K35" i="132"/>
  <c r="L35" i="132" s="1"/>
  <c r="V73" i="132" s="1"/>
  <c r="I36" i="132"/>
  <c r="J36" i="132"/>
  <c r="K36" i="132"/>
  <c r="L36" i="132" s="1"/>
  <c r="V74" i="132" s="1"/>
  <c r="I37" i="132"/>
  <c r="J37" i="132"/>
  <c r="K37" i="132" s="1"/>
  <c r="L37" i="132" s="1"/>
  <c r="I38" i="132"/>
  <c r="J38" i="132"/>
  <c r="I39" i="132"/>
  <c r="J39" i="132"/>
  <c r="K39" i="132"/>
  <c r="L39" i="132" s="1"/>
  <c r="I40" i="132"/>
  <c r="J40" i="132"/>
  <c r="K40" i="132" s="1"/>
  <c r="L40" i="132" s="1"/>
  <c r="I41" i="132"/>
  <c r="K41" i="132" s="1"/>
  <c r="L41" i="132" s="1"/>
  <c r="J41" i="132"/>
  <c r="I42" i="132"/>
  <c r="J42" i="132"/>
  <c r="I43" i="132"/>
  <c r="K43" i="132" s="1"/>
  <c r="L43" i="132" s="1"/>
  <c r="J43" i="132"/>
  <c r="I44" i="132"/>
  <c r="J44" i="132"/>
  <c r="K44" i="132"/>
  <c r="L44" i="132"/>
  <c r="V82" i="132" s="1"/>
  <c r="I45" i="132"/>
  <c r="J45" i="132"/>
  <c r="K45" i="132"/>
  <c r="L45" i="132" s="1"/>
  <c r="V83" i="132"/>
  <c r="I131" i="132"/>
  <c r="K131" i="132" s="1"/>
  <c r="L131" i="132" s="1"/>
  <c r="J131" i="132"/>
  <c r="I132" i="132"/>
  <c r="J132" i="132"/>
  <c r="K132" i="132"/>
  <c r="L132" i="132"/>
  <c r="V85" i="132"/>
  <c r="I133" i="132"/>
  <c r="J133" i="132"/>
  <c r="K133" i="132"/>
  <c r="L133" i="132" s="1"/>
  <c r="I134" i="132"/>
  <c r="J134" i="132"/>
  <c r="K134" i="132"/>
  <c r="L134" i="132" s="1"/>
  <c r="V87" i="132"/>
  <c r="I135" i="132"/>
  <c r="J135" i="132"/>
  <c r="I136" i="132"/>
  <c r="J136" i="132"/>
  <c r="K136" i="132"/>
  <c r="L136" i="132"/>
  <c r="V89" i="132" s="1"/>
  <c r="I137" i="132"/>
  <c r="J137" i="132"/>
  <c r="K137" i="132" s="1"/>
  <c r="L137" i="132" s="1"/>
  <c r="I138" i="132"/>
  <c r="J138" i="132"/>
  <c r="K138" i="132"/>
  <c r="L138" i="132" s="1"/>
  <c r="V91" i="132" s="1"/>
  <c r="I139" i="132"/>
  <c r="J139" i="132"/>
  <c r="I140" i="132"/>
  <c r="J140" i="132"/>
  <c r="K140" i="132"/>
  <c r="L140" i="132" s="1"/>
  <c r="I141" i="132"/>
  <c r="J141" i="132"/>
  <c r="K141" i="132" s="1"/>
  <c r="L141" i="132" s="1"/>
  <c r="I142" i="132"/>
  <c r="K142" i="132" s="1"/>
  <c r="L142" i="132" s="1"/>
  <c r="J142" i="132"/>
  <c r="I143" i="132"/>
  <c r="K143" i="132" s="1"/>
  <c r="L143" i="132" s="1"/>
  <c r="J143" i="132"/>
  <c r="I144" i="132"/>
  <c r="K144" i="132" s="1"/>
  <c r="L144" i="132" s="1"/>
  <c r="J144" i="132"/>
  <c r="I145" i="132"/>
  <c r="J145" i="132"/>
  <c r="K145" i="132"/>
  <c r="L145" i="132"/>
  <c r="V98" i="132" s="1"/>
  <c r="I147" i="132"/>
  <c r="J147" i="132"/>
  <c r="I148" i="132"/>
  <c r="J148" i="132"/>
  <c r="K148" i="132"/>
  <c r="L148" i="132" s="1"/>
  <c r="V101" i="132" s="1"/>
  <c r="I149" i="132"/>
  <c r="J149" i="132"/>
  <c r="K149" i="132" s="1"/>
  <c r="L149" i="132" s="1"/>
  <c r="V102" i="132" s="1"/>
  <c r="I150" i="132"/>
  <c r="J150" i="132"/>
  <c r="K150" i="132" s="1"/>
  <c r="L150" i="132" s="1"/>
  <c r="V103" i="132" s="1"/>
  <c r="I151" i="132"/>
  <c r="J151" i="132"/>
  <c r="I130" i="96"/>
  <c r="K130" i="96" s="1"/>
  <c r="L130" i="96" s="1"/>
  <c r="J130" i="96"/>
  <c r="I130" i="122"/>
  <c r="K130" i="122" s="1"/>
  <c r="L130" i="122" s="1"/>
  <c r="J130" i="122"/>
  <c r="I130" i="131"/>
  <c r="K130" i="131" s="1"/>
  <c r="L130" i="131" s="1"/>
  <c r="J130" i="131"/>
  <c r="I130" i="132"/>
  <c r="J130" i="132"/>
  <c r="K130" i="132"/>
  <c r="L130" i="132" s="1"/>
  <c r="I129" i="96"/>
  <c r="J129" i="96"/>
  <c r="K129" i="96"/>
  <c r="L129" i="96" s="1"/>
  <c r="I129" i="122"/>
  <c r="K129" i="122" s="1"/>
  <c r="L129" i="122" s="1"/>
  <c r="J129" i="122"/>
  <c r="I129" i="131"/>
  <c r="K129" i="131" s="1"/>
  <c r="L129" i="131" s="1"/>
  <c r="J129" i="131"/>
  <c r="I129" i="132"/>
  <c r="K129" i="132" s="1"/>
  <c r="L129" i="132" s="1"/>
  <c r="J129" i="132"/>
  <c r="I128" i="96"/>
  <c r="K128" i="96" s="1"/>
  <c r="L128" i="96" s="1"/>
  <c r="J128" i="96"/>
  <c r="I128" i="122"/>
  <c r="J128" i="122"/>
  <c r="K128" i="122"/>
  <c r="L128" i="122" s="1"/>
  <c r="I128" i="131"/>
  <c r="K128" i="131" s="1"/>
  <c r="L128" i="131" s="1"/>
  <c r="J128" i="131"/>
  <c r="I128" i="132"/>
  <c r="K128" i="132" s="1"/>
  <c r="L128" i="132" s="1"/>
  <c r="J128" i="132"/>
  <c r="I127" i="96"/>
  <c r="K127" i="96" s="1"/>
  <c r="L127" i="96" s="1"/>
  <c r="J127" i="96"/>
  <c r="I127" i="122"/>
  <c r="K127" i="122" s="1"/>
  <c r="L127" i="122" s="1"/>
  <c r="J127" i="122"/>
  <c r="I127" i="131"/>
  <c r="J127" i="131"/>
  <c r="K127" i="131"/>
  <c r="L127" i="131" s="1"/>
  <c r="I127" i="132"/>
  <c r="K127" i="132" s="1"/>
  <c r="L127" i="132" s="1"/>
  <c r="J127" i="132"/>
  <c r="I126" i="96"/>
  <c r="K126" i="96" s="1"/>
  <c r="L126" i="96" s="1"/>
  <c r="J126" i="96"/>
  <c r="I126" i="122"/>
  <c r="K126" i="122" s="1"/>
  <c r="L126" i="122" s="1"/>
  <c r="J126" i="122"/>
  <c r="I126" i="131"/>
  <c r="K126" i="131" s="1"/>
  <c r="L126" i="131" s="1"/>
  <c r="J126" i="131"/>
  <c r="I126" i="132"/>
  <c r="J126" i="132"/>
  <c r="K126" i="132"/>
  <c r="L126" i="132" s="1"/>
  <c r="I125" i="96"/>
  <c r="J125" i="96"/>
  <c r="K125" i="96"/>
  <c r="L125" i="96" s="1"/>
  <c r="I125" i="122"/>
  <c r="K125" i="122" s="1"/>
  <c r="L125" i="122" s="1"/>
  <c r="J125" i="122"/>
  <c r="I125" i="131"/>
  <c r="K125" i="131" s="1"/>
  <c r="L125" i="131" s="1"/>
  <c r="J125" i="131"/>
  <c r="I125" i="132"/>
  <c r="K125" i="132" s="1"/>
  <c r="L125" i="132" s="1"/>
  <c r="J125" i="132"/>
  <c r="I124" i="96"/>
  <c r="K124" i="96" s="1"/>
  <c r="L124" i="96" s="1"/>
  <c r="J124" i="96"/>
  <c r="I124" i="122"/>
  <c r="J124" i="122"/>
  <c r="K124" i="122"/>
  <c r="L124" i="122" s="1"/>
  <c r="I124" i="131"/>
  <c r="K124" i="131" s="1"/>
  <c r="L124" i="131" s="1"/>
  <c r="J124" i="131"/>
  <c r="I124" i="132"/>
  <c r="K124" i="132" s="1"/>
  <c r="L124" i="132" s="1"/>
  <c r="J124" i="132"/>
  <c r="I123" i="96"/>
  <c r="K123" i="96" s="1"/>
  <c r="L123" i="96" s="1"/>
  <c r="J123" i="96"/>
  <c r="I123" i="122"/>
  <c r="K123" i="122" s="1"/>
  <c r="L123" i="122" s="1"/>
  <c r="J123" i="122"/>
  <c r="I123" i="131"/>
  <c r="J123" i="131"/>
  <c r="K123" i="131"/>
  <c r="L123" i="131" s="1"/>
  <c r="I123" i="132"/>
  <c r="K123" i="132" s="1"/>
  <c r="L123" i="132" s="1"/>
  <c r="J123" i="132"/>
  <c r="I122" i="96"/>
  <c r="K122" i="96" s="1"/>
  <c r="L122" i="96" s="1"/>
  <c r="J122" i="96"/>
  <c r="I122" i="122"/>
  <c r="K122" i="122" s="1"/>
  <c r="L122" i="122" s="1"/>
  <c r="J122" i="122"/>
  <c r="I122" i="131"/>
  <c r="K122" i="131" s="1"/>
  <c r="L122" i="131" s="1"/>
  <c r="J122" i="131"/>
  <c r="I122" i="132"/>
  <c r="J122" i="132"/>
  <c r="K122" i="132"/>
  <c r="L122" i="132" s="1"/>
  <c r="I121" i="96"/>
  <c r="J121" i="96"/>
  <c r="K121" i="96"/>
  <c r="L121" i="96" s="1"/>
  <c r="I121" i="122"/>
  <c r="K121" i="122" s="1"/>
  <c r="L121" i="122" s="1"/>
  <c r="J121" i="122"/>
  <c r="I121" i="131"/>
  <c r="K121" i="131" s="1"/>
  <c r="L121" i="131" s="1"/>
  <c r="J121" i="131"/>
  <c r="I121" i="132"/>
  <c r="K121" i="132" s="1"/>
  <c r="L121" i="132" s="1"/>
  <c r="J121" i="132"/>
  <c r="I120" i="96"/>
  <c r="K120" i="96" s="1"/>
  <c r="L120" i="96" s="1"/>
  <c r="J120" i="96"/>
  <c r="I120" i="122"/>
  <c r="J120" i="122"/>
  <c r="K120" i="122"/>
  <c r="L120" i="122" s="1"/>
  <c r="I120" i="131"/>
  <c r="K120" i="131" s="1"/>
  <c r="L120" i="131" s="1"/>
  <c r="J120" i="131"/>
  <c r="I120" i="132"/>
  <c r="K120" i="132" s="1"/>
  <c r="L120" i="132" s="1"/>
  <c r="J120" i="132"/>
  <c r="I119" i="96"/>
  <c r="K119" i="96" s="1"/>
  <c r="L119" i="96" s="1"/>
  <c r="J119" i="96"/>
  <c r="I119" i="122"/>
  <c r="K119" i="122" s="1"/>
  <c r="L119" i="122" s="1"/>
  <c r="J119" i="122"/>
  <c r="I119" i="131"/>
  <c r="J119" i="131"/>
  <c r="K119" i="131"/>
  <c r="L119" i="131" s="1"/>
  <c r="I119" i="132"/>
  <c r="K119" i="132" s="1"/>
  <c r="L119" i="132" s="1"/>
  <c r="J119" i="132"/>
  <c r="I118" i="96"/>
  <c r="K118" i="96" s="1"/>
  <c r="L118" i="96" s="1"/>
  <c r="J118" i="96"/>
  <c r="I118" i="122"/>
  <c r="K118" i="122" s="1"/>
  <c r="L118" i="122" s="1"/>
  <c r="J118" i="122"/>
  <c r="I118" i="131"/>
  <c r="K118" i="131" s="1"/>
  <c r="L118" i="131" s="1"/>
  <c r="J118" i="131"/>
  <c r="I118" i="132"/>
  <c r="J118" i="132"/>
  <c r="K118" i="132"/>
  <c r="L118" i="132" s="1"/>
  <c r="I117" i="96"/>
  <c r="J117" i="96"/>
  <c r="K117" i="96"/>
  <c r="L117" i="96" s="1"/>
  <c r="I117" i="122"/>
  <c r="K117" i="122" s="1"/>
  <c r="L117" i="122" s="1"/>
  <c r="J117" i="122"/>
  <c r="I117" i="131"/>
  <c r="K117" i="131" s="1"/>
  <c r="L117" i="131" s="1"/>
  <c r="J117" i="131"/>
  <c r="I117" i="132"/>
  <c r="K117" i="132" s="1"/>
  <c r="L117" i="132" s="1"/>
  <c r="J117" i="132"/>
  <c r="I116" i="96"/>
  <c r="K116" i="96" s="1"/>
  <c r="L116" i="96" s="1"/>
  <c r="J116" i="96"/>
  <c r="I116" i="122"/>
  <c r="J116" i="122"/>
  <c r="K116" i="122"/>
  <c r="L116" i="122" s="1"/>
  <c r="I116" i="131"/>
  <c r="K116" i="131" s="1"/>
  <c r="L116" i="131" s="1"/>
  <c r="J116" i="131"/>
  <c r="I116" i="132"/>
  <c r="K116" i="132" s="1"/>
  <c r="L116" i="132" s="1"/>
  <c r="J116" i="132"/>
  <c r="I115" i="96"/>
  <c r="K115" i="96" s="1"/>
  <c r="L115" i="96" s="1"/>
  <c r="J115" i="96"/>
  <c r="I115" i="122"/>
  <c r="K115" i="122" s="1"/>
  <c r="L115" i="122" s="1"/>
  <c r="J115" i="122"/>
  <c r="I115" i="131"/>
  <c r="J115" i="131"/>
  <c r="K115" i="131"/>
  <c r="L115" i="131" s="1"/>
  <c r="I115" i="132"/>
  <c r="K115" i="132" s="1"/>
  <c r="L115" i="132" s="1"/>
  <c r="J115" i="132"/>
  <c r="I114" i="96"/>
  <c r="K114" i="96" s="1"/>
  <c r="L114" i="96" s="1"/>
  <c r="J114" i="96"/>
  <c r="I114" i="122"/>
  <c r="K114" i="122" s="1"/>
  <c r="L114" i="122" s="1"/>
  <c r="J114" i="122"/>
  <c r="I114" i="131"/>
  <c r="K114" i="131" s="1"/>
  <c r="L114" i="131" s="1"/>
  <c r="J114" i="131"/>
  <c r="I114" i="132"/>
  <c r="J114" i="132"/>
  <c r="K114" i="132"/>
  <c r="L114" i="132" s="1"/>
  <c r="I113" i="96"/>
  <c r="J113" i="96"/>
  <c r="K113" i="96"/>
  <c r="L113" i="96" s="1"/>
  <c r="I113" i="122"/>
  <c r="K113" i="122" s="1"/>
  <c r="L113" i="122" s="1"/>
  <c r="J113" i="122"/>
  <c r="I113" i="131"/>
  <c r="J113" i="131"/>
  <c r="K113" i="131"/>
  <c r="L113" i="131" s="1"/>
  <c r="I113" i="132"/>
  <c r="K113" i="132" s="1"/>
  <c r="L113" i="132" s="1"/>
  <c r="J113" i="132"/>
  <c r="I112" i="96"/>
  <c r="K112" i="96" s="1"/>
  <c r="L112" i="96" s="1"/>
  <c r="J112" i="96"/>
  <c r="I112" i="122"/>
  <c r="J112" i="122"/>
  <c r="K112" i="122"/>
  <c r="L112" i="122" s="1"/>
  <c r="I112" i="131"/>
  <c r="K112" i="131" s="1"/>
  <c r="L112" i="131" s="1"/>
  <c r="J112" i="131"/>
  <c r="I112" i="132"/>
  <c r="J112" i="132"/>
  <c r="K112" i="132"/>
  <c r="L112" i="132" s="1"/>
  <c r="I111" i="96"/>
  <c r="J111" i="96"/>
  <c r="K111" i="96"/>
  <c r="L111" i="96" s="1"/>
  <c r="I111" i="122"/>
  <c r="K111" i="122" s="1"/>
  <c r="L111" i="122" s="1"/>
  <c r="J111" i="122"/>
  <c r="I111" i="131"/>
  <c r="J111" i="131"/>
  <c r="K111" i="131"/>
  <c r="L111" i="131" s="1"/>
  <c r="I111" i="132"/>
  <c r="K111" i="132" s="1"/>
  <c r="L111" i="132" s="1"/>
  <c r="J111" i="132"/>
  <c r="I110" i="96"/>
  <c r="K110" i="96" s="1"/>
  <c r="L110" i="96" s="1"/>
  <c r="J110" i="96"/>
  <c r="I110" i="122"/>
  <c r="J110" i="122"/>
  <c r="K110" i="122"/>
  <c r="L110" i="122" s="1"/>
  <c r="I110" i="131"/>
  <c r="K110" i="131" s="1"/>
  <c r="L110" i="131" s="1"/>
  <c r="J110" i="131"/>
  <c r="I110" i="132"/>
  <c r="J110" i="132"/>
  <c r="K110" i="132"/>
  <c r="L110" i="132" s="1"/>
  <c r="I109" i="96"/>
  <c r="J109" i="96"/>
  <c r="K109" i="96"/>
  <c r="L109" i="96" s="1"/>
  <c r="I109" i="122"/>
  <c r="K109" i="122" s="1"/>
  <c r="L109" i="122" s="1"/>
  <c r="J109" i="122"/>
  <c r="I109" i="131"/>
  <c r="J109" i="131"/>
  <c r="K109" i="131"/>
  <c r="L109" i="131" s="1"/>
  <c r="I109" i="132"/>
  <c r="K109" i="132" s="1"/>
  <c r="L109" i="132" s="1"/>
  <c r="J109" i="132"/>
  <c r="I108" i="96"/>
  <c r="K108" i="96" s="1"/>
  <c r="L108" i="96" s="1"/>
  <c r="J108" i="96"/>
  <c r="I108" i="122"/>
  <c r="J108" i="122"/>
  <c r="K108" i="122"/>
  <c r="L108" i="122" s="1"/>
  <c r="I108" i="131"/>
  <c r="K108" i="131" s="1"/>
  <c r="L108" i="131" s="1"/>
  <c r="J108" i="131"/>
  <c r="I108" i="132"/>
  <c r="J108" i="132"/>
  <c r="K108" i="132"/>
  <c r="L108" i="132" s="1"/>
  <c r="I107" i="96"/>
  <c r="J107" i="96"/>
  <c r="K107" i="96"/>
  <c r="L107" i="96" s="1"/>
  <c r="I107" i="122"/>
  <c r="K107" i="122" s="1"/>
  <c r="L107" i="122" s="1"/>
  <c r="J107" i="122"/>
  <c r="I107" i="131"/>
  <c r="J107" i="131"/>
  <c r="K107" i="131"/>
  <c r="L107" i="131" s="1"/>
  <c r="I107" i="132"/>
  <c r="K107" i="132" s="1"/>
  <c r="L107" i="132" s="1"/>
  <c r="J107" i="132"/>
  <c r="I106" i="96"/>
  <c r="K106" i="96" s="1"/>
  <c r="L106" i="96" s="1"/>
  <c r="J106" i="96"/>
  <c r="I106" i="122"/>
  <c r="J106" i="122"/>
  <c r="K106" i="122"/>
  <c r="L106" i="122" s="1"/>
  <c r="I106" i="131"/>
  <c r="K106" i="131" s="1"/>
  <c r="L106" i="131" s="1"/>
  <c r="J106" i="131"/>
  <c r="I106" i="132"/>
  <c r="J106" i="132"/>
  <c r="K106" i="132"/>
  <c r="L106" i="132" s="1"/>
  <c r="I105" i="96"/>
  <c r="J105" i="96"/>
  <c r="K105" i="96"/>
  <c r="L105" i="96" s="1"/>
  <c r="I105" i="122"/>
  <c r="K105" i="122" s="1"/>
  <c r="L105" i="122" s="1"/>
  <c r="J105" i="122"/>
  <c r="I105" i="131"/>
  <c r="J105" i="131"/>
  <c r="K105" i="131"/>
  <c r="L105" i="131" s="1"/>
  <c r="I105" i="132"/>
  <c r="K105" i="132" s="1"/>
  <c r="L105" i="132" s="1"/>
  <c r="J105" i="132"/>
  <c r="I104" i="96"/>
  <c r="K104" i="96" s="1"/>
  <c r="L104" i="96" s="1"/>
  <c r="J104" i="96"/>
  <c r="I104" i="122"/>
  <c r="J104" i="122"/>
  <c r="K104" i="122"/>
  <c r="L104" i="122" s="1"/>
  <c r="I104" i="131"/>
  <c r="K104" i="131" s="1"/>
  <c r="L104" i="131" s="1"/>
  <c r="J104" i="131"/>
  <c r="I104" i="132"/>
  <c r="J104" i="132"/>
  <c r="K104" i="132"/>
  <c r="L104" i="132" s="1"/>
  <c r="I103" i="96"/>
  <c r="J103" i="96"/>
  <c r="K103" i="96"/>
  <c r="L103" i="96" s="1"/>
  <c r="I103" i="122"/>
  <c r="K103" i="122" s="1"/>
  <c r="L103" i="122" s="1"/>
  <c r="J103" i="122"/>
  <c r="I103" i="131"/>
  <c r="J103" i="131"/>
  <c r="K103" i="131"/>
  <c r="L103" i="131" s="1"/>
  <c r="I103" i="132"/>
  <c r="K103" i="132" s="1"/>
  <c r="L103" i="132" s="1"/>
  <c r="J103" i="132"/>
  <c r="I102" i="96"/>
  <c r="K102" i="96" s="1"/>
  <c r="L102" i="96" s="1"/>
  <c r="J102" i="96"/>
  <c r="I102" i="122"/>
  <c r="J102" i="122"/>
  <c r="K102" i="122"/>
  <c r="L102" i="122" s="1"/>
  <c r="I102" i="131"/>
  <c r="K102" i="131" s="1"/>
  <c r="L102" i="131" s="1"/>
  <c r="J102" i="131"/>
  <c r="I102" i="132"/>
  <c r="J102" i="132"/>
  <c r="K102" i="132"/>
  <c r="L102" i="132" s="1"/>
  <c r="I101" i="96"/>
  <c r="J101" i="96"/>
  <c r="K101" i="96"/>
  <c r="L101" i="96" s="1"/>
  <c r="I101" i="122"/>
  <c r="K101" i="122" s="1"/>
  <c r="L101" i="122" s="1"/>
  <c r="J101" i="122"/>
  <c r="I101" i="131"/>
  <c r="J101" i="131"/>
  <c r="K101" i="131"/>
  <c r="L101" i="131" s="1"/>
  <c r="I101" i="132"/>
  <c r="K101" i="132" s="1"/>
  <c r="L101" i="132" s="1"/>
  <c r="J101" i="132"/>
  <c r="I100" i="96"/>
  <c r="K100" i="96" s="1"/>
  <c r="L100" i="96" s="1"/>
  <c r="J100" i="96"/>
  <c r="I100" i="122"/>
  <c r="J100" i="122"/>
  <c r="K100" i="122"/>
  <c r="L100" i="122" s="1"/>
  <c r="I100" i="131"/>
  <c r="K100" i="131" s="1"/>
  <c r="L100" i="131" s="1"/>
  <c r="J100" i="131"/>
  <c r="I100" i="132"/>
  <c r="J100" i="132"/>
  <c r="K100" i="132"/>
  <c r="L100" i="132" s="1"/>
  <c r="I99" i="96"/>
  <c r="J99" i="96"/>
  <c r="K99" i="96"/>
  <c r="L99" i="96" s="1"/>
  <c r="I99" i="122"/>
  <c r="K99" i="122" s="1"/>
  <c r="L99" i="122" s="1"/>
  <c r="J99" i="122"/>
  <c r="I99" i="131"/>
  <c r="J99" i="131"/>
  <c r="K99" i="131"/>
  <c r="L99" i="131" s="1"/>
  <c r="I99" i="132"/>
  <c r="K99" i="132" s="1"/>
  <c r="L99" i="132" s="1"/>
  <c r="J99" i="132"/>
  <c r="I98" i="96"/>
  <c r="K98" i="96" s="1"/>
  <c r="L98" i="96" s="1"/>
  <c r="J98" i="96"/>
  <c r="I98" i="122"/>
  <c r="J98" i="122"/>
  <c r="K98" i="122"/>
  <c r="L98" i="122" s="1"/>
  <c r="I98" i="131"/>
  <c r="K98" i="131" s="1"/>
  <c r="L98" i="131" s="1"/>
  <c r="J98" i="131"/>
  <c r="I98" i="132"/>
  <c r="J98" i="132"/>
  <c r="K98" i="132"/>
  <c r="L98" i="132" s="1"/>
  <c r="I97" i="96"/>
  <c r="J97" i="96"/>
  <c r="K97" i="96"/>
  <c r="L97" i="96" s="1"/>
  <c r="I97" i="122"/>
  <c r="K97" i="122" s="1"/>
  <c r="L97" i="122" s="1"/>
  <c r="J97" i="122"/>
  <c r="I97" i="131"/>
  <c r="J97" i="131"/>
  <c r="K97" i="131"/>
  <c r="L97" i="131" s="1"/>
  <c r="I97" i="132"/>
  <c r="K97" i="132" s="1"/>
  <c r="L97" i="132" s="1"/>
  <c r="J97" i="132"/>
  <c r="I96" i="96"/>
  <c r="K96" i="96" s="1"/>
  <c r="L96" i="96" s="1"/>
  <c r="J96" i="96"/>
  <c r="I96" i="122"/>
  <c r="J96" i="122"/>
  <c r="K96" i="122"/>
  <c r="L96" i="122" s="1"/>
  <c r="I96" i="131"/>
  <c r="K96" i="131" s="1"/>
  <c r="L96" i="131" s="1"/>
  <c r="J96" i="131"/>
  <c r="I96" i="132"/>
  <c r="J96" i="132"/>
  <c r="K96" i="132"/>
  <c r="L96" i="132" s="1"/>
  <c r="I95" i="96"/>
  <c r="J95" i="96"/>
  <c r="K95" i="96"/>
  <c r="L95" i="96" s="1"/>
  <c r="I95" i="122"/>
  <c r="K95" i="122" s="1"/>
  <c r="L95" i="122" s="1"/>
  <c r="J95" i="122"/>
  <c r="I95" i="131"/>
  <c r="J95" i="131"/>
  <c r="K95" i="131"/>
  <c r="L95" i="131" s="1"/>
  <c r="I95" i="132"/>
  <c r="K95" i="132" s="1"/>
  <c r="L95" i="132" s="1"/>
  <c r="J95" i="132"/>
  <c r="I94" i="96"/>
  <c r="K94" i="96" s="1"/>
  <c r="L94" i="96" s="1"/>
  <c r="J94" i="96"/>
  <c r="I94" i="122"/>
  <c r="J94" i="122"/>
  <c r="K94" i="122"/>
  <c r="L94" i="122" s="1"/>
  <c r="I94" i="131"/>
  <c r="K94" i="131" s="1"/>
  <c r="L94" i="131" s="1"/>
  <c r="J94" i="131"/>
  <c r="I94" i="132"/>
  <c r="J94" i="132"/>
  <c r="K94" i="132"/>
  <c r="L94" i="132" s="1"/>
  <c r="I93" i="96"/>
  <c r="J93" i="96"/>
  <c r="K93" i="96"/>
  <c r="L93" i="96" s="1"/>
  <c r="I93" i="122"/>
  <c r="K93" i="122" s="1"/>
  <c r="L93" i="122" s="1"/>
  <c r="J93" i="122"/>
  <c r="I93" i="131"/>
  <c r="J93" i="131"/>
  <c r="K93" i="131"/>
  <c r="L93" i="131" s="1"/>
  <c r="I93" i="132"/>
  <c r="K93" i="132" s="1"/>
  <c r="L93" i="132" s="1"/>
  <c r="J93" i="132"/>
  <c r="I92" i="96"/>
  <c r="K92" i="96" s="1"/>
  <c r="L92" i="96" s="1"/>
  <c r="J92" i="96"/>
  <c r="I92" i="122"/>
  <c r="J92" i="122"/>
  <c r="K92" i="122"/>
  <c r="L92" i="122" s="1"/>
  <c r="I92" i="131"/>
  <c r="K92" i="131" s="1"/>
  <c r="L92" i="131" s="1"/>
  <c r="J92" i="131"/>
  <c r="I92" i="132"/>
  <c r="J92" i="132"/>
  <c r="K92" i="132"/>
  <c r="L92" i="132" s="1"/>
  <c r="I91" i="96"/>
  <c r="J91" i="96"/>
  <c r="K91" i="96"/>
  <c r="L91" i="96" s="1"/>
  <c r="I91" i="122"/>
  <c r="K91" i="122" s="1"/>
  <c r="L91" i="122" s="1"/>
  <c r="J91" i="122"/>
  <c r="I91" i="131"/>
  <c r="J91" i="131"/>
  <c r="K91" i="131"/>
  <c r="L91" i="131" s="1"/>
  <c r="I91" i="132"/>
  <c r="K91" i="132" s="1"/>
  <c r="L91" i="132" s="1"/>
  <c r="J91" i="132"/>
  <c r="I90" i="96"/>
  <c r="K90" i="96" s="1"/>
  <c r="L90" i="96" s="1"/>
  <c r="J90" i="96"/>
  <c r="I90" i="122"/>
  <c r="J90" i="122"/>
  <c r="K90" i="122"/>
  <c r="L90" i="122" s="1"/>
  <c r="I90" i="131"/>
  <c r="K90" i="131" s="1"/>
  <c r="L90" i="131" s="1"/>
  <c r="J90" i="131"/>
  <c r="I90" i="132"/>
  <c r="J90" i="132"/>
  <c r="K90" i="132"/>
  <c r="L90" i="132" s="1"/>
  <c r="I89" i="96"/>
  <c r="J89" i="96"/>
  <c r="K89" i="96"/>
  <c r="L89" i="96" s="1"/>
  <c r="I89" i="122"/>
  <c r="K89" i="122" s="1"/>
  <c r="L89" i="122" s="1"/>
  <c r="J89" i="122"/>
  <c r="I89" i="131"/>
  <c r="J89" i="131"/>
  <c r="K89" i="131"/>
  <c r="L89" i="131" s="1"/>
  <c r="I89" i="132"/>
  <c r="K89" i="132" s="1"/>
  <c r="L89" i="132" s="1"/>
  <c r="J89" i="132"/>
  <c r="I88" i="96"/>
  <c r="K88" i="96" s="1"/>
  <c r="L88" i="96" s="1"/>
  <c r="J88" i="96"/>
  <c r="I88" i="122"/>
  <c r="J88" i="122"/>
  <c r="K88" i="122"/>
  <c r="L88" i="122" s="1"/>
  <c r="I88" i="131"/>
  <c r="K88" i="131" s="1"/>
  <c r="L88" i="131" s="1"/>
  <c r="J88" i="131"/>
  <c r="I88" i="132"/>
  <c r="J88" i="132"/>
  <c r="K88" i="132"/>
  <c r="L88" i="132" s="1"/>
  <c r="I87" i="96"/>
  <c r="J87" i="96"/>
  <c r="K87" i="96"/>
  <c r="L87" i="96" s="1"/>
  <c r="I87" i="122"/>
  <c r="K87" i="122" s="1"/>
  <c r="L87" i="122" s="1"/>
  <c r="J87" i="122"/>
  <c r="I87" i="131"/>
  <c r="J87" i="131"/>
  <c r="K87" i="131"/>
  <c r="L87" i="131" s="1"/>
  <c r="I87" i="132"/>
  <c r="K87" i="132" s="1"/>
  <c r="L87" i="132" s="1"/>
  <c r="J87" i="132"/>
  <c r="I86" i="96"/>
  <c r="K86" i="96" s="1"/>
  <c r="L86" i="96" s="1"/>
  <c r="J86" i="96"/>
  <c r="I86" i="122"/>
  <c r="J86" i="122"/>
  <c r="K86" i="122"/>
  <c r="L86" i="122" s="1"/>
  <c r="I86" i="131"/>
  <c r="K86" i="131" s="1"/>
  <c r="L86" i="131" s="1"/>
  <c r="J86" i="131"/>
  <c r="I86" i="132"/>
  <c r="J86" i="132"/>
  <c r="K86" i="132"/>
  <c r="L86" i="132" s="1"/>
  <c r="I85" i="96"/>
  <c r="J85" i="96"/>
  <c r="K85" i="96"/>
  <c r="L85" i="96" s="1"/>
  <c r="I85" i="122"/>
  <c r="K85" i="122" s="1"/>
  <c r="L85" i="122" s="1"/>
  <c r="J85" i="122"/>
  <c r="I85" i="131"/>
  <c r="J85" i="131"/>
  <c r="K85" i="131"/>
  <c r="L85" i="131" s="1"/>
  <c r="I85" i="132"/>
  <c r="K85" i="132" s="1"/>
  <c r="L85" i="132" s="1"/>
  <c r="J85" i="132"/>
  <c r="I84" i="96"/>
  <c r="K84" i="96" s="1"/>
  <c r="L84" i="96" s="1"/>
  <c r="J84" i="96"/>
  <c r="I84" i="122"/>
  <c r="J84" i="122"/>
  <c r="K84" i="122"/>
  <c r="L84" i="122" s="1"/>
  <c r="I84" i="131"/>
  <c r="K84" i="131" s="1"/>
  <c r="L84" i="131" s="1"/>
  <c r="J84" i="131"/>
  <c r="I84" i="132"/>
  <c r="J84" i="132"/>
  <c r="K84" i="132"/>
  <c r="L84" i="132" s="1"/>
  <c r="I83" i="96"/>
  <c r="J83" i="96"/>
  <c r="K83" i="96"/>
  <c r="L83" i="96" s="1"/>
  <c r="I83" i="122"/>
  <c r="J83" i="122"/>
  <c r="I83" i="131"/>
  <c r="J83" i="131"/>
  <c r="K83" i="131"/>
  <c r="L83" i="131" s="1"/>
  <c r="I83" i="132"/>
  <c r="J83" i="132"/>
  <c r="K83" i="132"/>
  <c r="L83" i="132" s="1"/>
  <c r="I82" i="96"/>
  <c r="K82" i="96" s="1"/>
  <c r="L82" i="96" s="1"/>
  <c r="J82" i="96"/>
  <c r="I82" i="122"/>
  <c r="J82" i="122"/>
  <c r="K82" i="122"/>
  <c r="L82" i="122" s="1"/>
  <c r="I82" i="131"/>
  <c r="J82" i="131"/>
  <c r="I82" i="132"/>
  <c r="K82" i="132" s="1"/>
  <c r="L82" i="132" s="1"/>
  <c r="J82" i="132"/>
  <c r="I81" i="96"/>
  <c r="J81" i="96"/>
  <c r="K81" i="96" s="1"/>
  <c r="L81" i="96" s="1"/>
  <c r="I81" i="122"/>
  <c r="J81" i="122"/>
  <c r="K81" i="122"/>
  <c r="L81" i="122" s="1"/>
  <c r="I81" i="131"/>
  <c r="K81" i="131" s="1"/>
  <c r="L81" i="131" s="1"/>
  <c r="J81" i="131"/>
  <c r="I81" i="132"/>
  <c r="J81" i="132"/>
  <c r="K81" i="132"/>
  <c r="L81" i="132" s="1"/>
  <c r="I80" i="96"/>
  <c r="J80" i="96"/>
  <c r="K80" i="96"/>
  <c r="L80" i="96" s="1"/>
  <c r="I80" i="122"/>
  <c r="K80" i="122" s="1"/>
  <c r="L80" i="122" s="1"/>
  <c r="J80" i="122"/>
  <c r="I80" i="131"/>
  <c r="J80" i="131"/>
  <c r="K80" i="131"/>
  <c r="L80" i="131" s="1"/>
  <c r="I80" i="132"/>
  <c r="K80" i="132" s="1"/>
  <c r="L80" i="132" s="1"/>
  <c r="J80" i="132"/>
  <c r="I79" i="96"/>
  <c r="K79" i="96" s="1"/>
  <c r="L79" i="96" s="1"/>
  <c r="J79" i="96"/>
  <c r="I79" i="122"/>
  <c r="J79" i="122"/>
  <c r="K79" i="122"/>
  <c r="L79" i="122" s="1"/>
  <c r="I79" i="131"/>
  <c r="K79" i="131" s="1"/>
  <c r="L79" i="131" s="1"/>
  <c r="J79" i="131"/>
  <c r="I79" i="132"/>
  <c r="J79" i="132"/>
  <c r="K79" i="132"/>
  <c r="L79" i="132" s="1"/>
  <c r="I78" i="96"/>
  <c r="J78" i="96"/>
  <c r="K78" i="96"/>
  <c r="L78" i="96" s="1"/>
  <c r="I78" i="122"/>
  <c r="K78" i="122" s="1"/>
  <c r="L78" i="122" s="1"/>
  <c r="J78" i="122"/>
  <c r="I78" i="131"/>
  <c r="J78" i="131"/>
  <c r="K78" i="131"/>
  <c r="L78" i="131" s="1"/>
  <c r="I78" i="132"/>
  <c r="K78" i="132" s="1"/>
  <c r="L78" i="132" s="1"/>
  <c r="J78" i="132"/>
  <c r="I77" i="96"/>
  <c r="K77" i="96" s="1"/>
  <c r="L77" i="96" s="1"/>
  <c r="J77" i="96"/>
  <c r="I77" i="122"/>
  <c r="J77" i="122"/>
  <c r="K77" i="122"/>
  <c r="L77" i="122" s="1"/>
  <c r="I77" i="131"/>
  <c r="K77" i="131" s="1"/>
  <c r="L77" i="131" s="1"/>
  <c r="J77" i="131"/>
  <c r="I77" i="132"/>
  <c r="J77" i="132"/>
  <c r="K77" i="132"/>
  <c r="L77" i="132" s="1"/>
  <c r="I76" i="96"/>
  <c r="J76" i="96"/>
  <c r="K76" i="96"/>
  <c r="L76" i="96" s="1"/>
  <c r="I76" i="122"/>
  <c r="K76" i="122" s="1"/>
  <c r="L76" i="122" s="1"/>
  <c r="J76" i="122"/>
  <c r="I76" i="131"/>
  <c r="J76" i="131"/>
  <c r="K76" i="131"/>
  <c r="L76" i="131" s="1"/>
  <c r="I76" i="132"/>
  <c r="K76" i="132" s="1"/>
  <c r="L76" i="132" s="1"/>
  <c r="J76" i="132"/>
  <c r="I75" i="96"/>
  <c r="K75" i="96" s="1"/>
  <c r="L75" i="96" s="1"/>
  <c r="J75" i="96"/>
  <c r="I75" i="122"/>
  <c r="J75" i="122"/>
  <c r="K75" i="122"/>
  <c r="L75" i="122" s="1"/>
  <c r="I75" i="131"/>
  <c r="K75" i="131" s="1"/>
  <c r="L75" i="131" s="1"/>
  <c r="J75" i="131"/>
  <c r="I75" i="132"/>
  <c r="J75" i="132"/>
  <c r="K75" i="132"/>
  <c r="L75" i="132" s="1"/>
  <c r="I74" i="96"/>
  <c r="J74" i="96"/>
  <c r="K74" i="96"/>
  <c r="L74" i="96" s="1"/>
  <c r="I74" i="122"/>
  <c r="K74" i="122" s="1"/>
  <c r="L74" i="122" s="1"/>
  <c r="J74" i="122"/>
  <c r="I74" i="131"/>
  <c r="J74" i="131"/>
  <c r="K74" i="131"/>
  <c r="L74" i="131" s="1"/>
  <c r="I74" i="132"/>
  <c r="K74" i="132" s="1"/>
  <c r="L74" i="132" s="1"/>
  <c r="J74" i="132"/>
  <c r="I73" i="96"/>
  <c r="K73" i="96" s="1"/>
  <c r="L73" i="96" s="1"/>
  <c r="J73" i="96"/>
  <c r="I73" i="122"/>
  <c r="J73" i="122"/>
  <c r="K73" i="122"/>
  <c r="L73" i="122" s="1"/>
  <c r="I73" i="131"/>
  <c r="K73" i="131" s="1"/>
  <c r="L73" i="131" s="1"/>
  <c r="J73" i="131"/>
  <c r="I73" i="132"/>
  <c r="J73" i="132"/>
  <c r="K73" i="132"/>
  <c r="L73" i="132" s="1"/>
  <c r="I72" i="96"/>
  <c r="J72" i="96"/>
  <c r="K72" i="96"/>
  <c r="L72" i="96" s="1"/>
  <c r="I72" i="122"/>
  <c r="K72" i="122" s="1"/>
  <c r="L72" i="122" s="1"/>
  <c r="J72" i="122"/>
  <c r="I72" i="131"/>
  <c r="J72" i="131"/>
  <c r="K72" i="131"/>
  <c r="L72" i="131" s="1"/>
  <c r="I72" i="132"/>
  <c r="K72" i="132" s="1"/>
  <c r="L72" i="132" s="1"/>
  <c r="J72" i="132"/>
  <c r="I71" i="96"/>
  <c r="K71" i="96" s="1"/>
  <c r="L71" i="96" s="1"/>
  <c r="J71" i="96"/>
  <c r="I71" i="122"/>
  <c r="J71" i="122"/>
  <c r="K71" i="122"/>
  <c r="L71" i="122" s="1"/>
  <c r="I71" i="131"/>
  <c r="K71" i="131" s="1"/>
  <c r="L71" i="131" s="1"/>
  <c r="J71" i="131"/>
  <c r="I71" i="132"/>
  <c r="J71" i="132"/>
  <c r="K71" i="132"/>
  <c r="L71" i="132" s="1"/>
  <c r="I70" i="96"/>
  <c r="J70" i="96"/>
  <c r="K70" i="96"/>
  <c r="L70" i="96" s="1"/>
  <c r="I70" i="122"/>
  <c r="K70" i="122" s="1"/>
  <c r="L70" i="122" s="1"/>
  <c r="J70" i="122"/>
  <c r="I70" i="131"/>
  <c r="J70" i="131"/>
  <c r="K70" i="131"/>
  <c r="L70" i="131" s="1"/>
  <c r="I70" i="132"/>
  <c r="K70" i="132" s="1"/>
  <c r="L70" i="132" s="1"/>
  <c r="J70" i="132"/>
  <c r="I69" i="96"/>
  <c r="K69" i="96" s="1"/>
  <c r="L69" i="96" s="1"/>
  <c r="J69" i="96"/>
  <c r="I69" i="122"/>
  <c r="J69" i="122"/>
  <c r="K69" i="122"/>
  <c r="L69" i="122" s="1"/>
  <c r="I69" i="131"/>
  <c r="K69" i="131" s="1"/>
  <c r="L69" i="131" s="1"/>
  <c r="J69" i="131"/>
  <c r="I69" i="132"/>
  <c r="J69" i="132"/>
  <c r="K69" i="132"/>
  <c r="L69" i="132" s="1"/>
  <c r="I68" i="96"/>
  <c r="J68" i="96"/>
  <c r="K68" i="96"/>
  <c r="L68" i="96" s="1"/>
  <c r="I68" i="122"/>
  <c r="K68" i="122" s="1"/>
  <c r="L68" i="122" s="1"/>
  <c r="J68" i="122"/>
  <c r="I68" i="131"/>
  <c r="J68" i="131"/>
  <c r="K68" i="131"/>
  <c r="L68" i="131" s="1"/>
  <c r="I68" i="132"/>
  <c r="K68" i="132" s="1"/>
  <c r="L68" i="132" s="1"/>
  <c r="J68" i="132"/>
  <c r="I67" i="96"/>
  <c r="K67" i="96" s="1"/>
  <c r="L67" i="96" s="1"/>
  <c r="J67" i="96"/>
  <c r="I67" i="122"/>
  <c r="J67" i="122"/>
  <c r="K67" i="122"/>
  <c r="L67" i="122" s="1"/>
  <c r="I67" i="131"/>
  <c r="K67" i="131" s="1"/>
  <c r="L67" i="131" s="1"/>
  <c r="J67" i="131"/>
  <c r="I67" i="132"/>
  <c r="J67" i="132"/>
  <c r="K67" i="132"/>
  <c r="L67" i="132" s="1"/>
  <c r="I66" i="96"/>
  <c r="J66" i="96"/>
  <c r="K66" i="96"/>
  <c r="L66" i="96" s="1"/>
  <c r="I66" i="122"/>
  <c r="K66" i="122" s="1"/>
  <c r="L66" i="122" s="1"/>
  <c r="J66" i="122"/>
  <c r="I66" i="131"/>
  <c r="J66" i="131"/>
  <c r="K66" i="131"/>
  <c r="L66" i="131" s="1"/>
  <c r="I66" i="132"/>
  <c r="K66" i="132" s="1"/>
  <c r="L66" i="132" s="1"/>
  <c r="J66" i="132"/>
  <c r="I65" i="96"/>
  <c r="K65" i="96" s="1"/>
  <c r="L65" i="96" s="1"/>
  <c r="J65" i="96"/>
  <c r="I65" i="122"/>
  <c r="J65" i="122"/>
  <c r="K65" i="122"/>
  <c r="L65" i="122" s="1"/>
  <c r="I65" i="131"/>
  <c r="K65" i="131" s="1"/>
  <c r="L65" i="131" s="1"/>
  <c r="J65" i="131"/>
  <c r="I65" i="132"/>
  <c r="J65" i="132"/>
  <c r="K65" i="132"/>
  <c r="L65" i="132" s="1"/>
  <c r="I64" i="96"/>
  <c r="J64" i="96"/>
  <c r="K64" i="96"/>
  <c r="L64" i="96" s="1"/>
  <c r="I64" i="122"/>
  <c r="K64" i="122" s="1"/>
  <c r="L64" i="122" s="1"/>
  <c r="J64" i="122"/>
  <c r="I64" i="131"/>
  <c r="J64" i="131"/>
  <c r="K64" i="131"/>
  <c r="L64" i="131" s="1"/>
  <c r="I64" i="132"/>
  <c r="K64" i="132" s="1"/>
  <c r="L64" i="132" s="1"/>
  <c r="J64" i="132"/>
  <c r="I63" i="96"/>
  <c r="K63" i="96" s="1"/>
  <c r="L63" i="96" s="1"/>
  <c r="J63" i="96"/>
  <c r="I63" i="122"/>
  <c r="J63" i="122"/>
  <c r="K63" i="122"/>
  <c r="L63" i="122" s="1"/>
  <c r="I63" i="131"/>
  <c r="K63" i="131" s="1"/>
  <c r="L63" i="131" s="1"/>
  <c r="J63" i="131"/>
  <c r="I63" i="132"/>
  <c r="J63" i="132"/>
  <c r="K63" i="132"/>
  <c r="L63" i="132" s="1"/>
  <c r="I62" i="96"/>
  <c r="J62" i="96"/>
  <c r="K62" i="96"/>
  <c r="L62" i="96" s="1"/>
  <c r="I62" i="122"/>
  <c r="K62" i="122" s="1"/>
  <c r="L62" i="122" s="1"/>
  <c r="J62" i="122"/>
  <c r="I62" i="131"/>
  <c r="J62" i="131"/>
  <c r="K62" i="131"/>
  <c r="L62" i="131" s="1"/>
  <c r="I62" i="132"/>
  <c r="K62" i="132" s="1"/>
  <c r="L62" i="132" s="1"/>
  <c r="J62" i="132"/>
  <c r="I61" i="96"/>
  <c r="K61" i="96" s="1"/>
  <c r="L61" i="96" s="1"/>
  <c r="J61" i="96"/>
  <c r="I61" i="122"/>
  <c r="J61" i="122"/>
  <c r="K61" i="122"/>
  <c r="L61" i="122" s="1"/>
  <c r="I61" i="131"/>
  <c r="K61" i="131" s="1"/>
  <c r="L61" i="131" s="1"/>
  <c r="J61" i="131"/>
  <c r="I61" i="132"/>
  <c r="J61" i="132"/>
  <c r="K61" i="132"/>
  <c r="L61" i="132" s="1"/>
  <c r="I60" i="96"/>
  <c r="J60" i="96"/>
  <c r="K60" i="96"/>
  <c r="L60" i="96" s="1"/>
  <c r="I60" i="122"/>
  <c r="K60" i="122" s="1"/>
  <c r="L60" i="122" s="1"/>
  <c r="J60" i="122"/>
  <c r="I60" i="131"/>
  <c r="J60" i="131"/>
  <c r="K60" i="131"/>
  <c r="L60" i="131" s="1"/>
  <c r="I60" i="132"/>
  <c r="K60" i="132" s="1"/>
  <c r="L60" i="132" s="1"/>
  <c r="J60" i="132"/>
  <c r="I59" i="96"/>
  <c r="K59" i="96" s="1"/>
  <c r="L59" i="96" s="1"/>
  <c r="J59" i="96"/>
  <c r="I59" i="122"/>
  <c r="J59" i="122"/>
  <c r="K59" i="122"/>
  <c r="L59" i="122" s="1"/>
  <c r="I59" i="131"/>
  <c r="K59" i="131" s="1"/>
  <c r="L59" i="131" s="1"/>
  <c r="J59" i="131"/>
  <c r="I59" i="132"/>
  <c r="J59" i="132"/>
  <c r="K59" i="132"/>
  <c r="L59" i="132" s="1"/>
  <c r="I58" i="96"/>
  <c r="J58" i="96"/>
  <c r="K58" i="96"/>
  <c r="L58" i="96" s="1"/>
  <c r="I58" i="122"/>
  <c r="K58" i="122" s="1"/>
  <c r="L58" i="122" s="1"/>
  <c r="J58" i="122"/>
  <c r="I58" i="131"/>
  <c r="J58" i="131"/>
  <c r="K58" i="131"/>
  <c r="L58" i="131" s="1"/>
  <c r="I58" i="132"/>
  <c r="K58" i="132" s="1"/>
  <c r="L58" i="132" s="1"/>
  <c r="J58" i="132"/>
  <c r="I57" i="96"/>
  <c r="K57" i="96" s="1"/>
  <c r="L57" i="96" s="1"/>
  <c r="J57" i="96"/>
  <c r="I57" i="122"/>
  <c r="J57" i="122"/>
  <c r="K57" i="122"/>
  <c r="L57" i="122" s="1"/>
  <c r="I57" i="131"/>
  <c r="K57" i="131" s="1"/>
  <c r="L57" i="131" s="1"/>
  <c r="J57" i="131"/>
  <c r="I57" i="132"/>
  <c r="J57" i="132"/>
  <c r="K57" i="132"/>
  <c r="L57" i="132" s="1"/>
  <c r="I56" i="96"/>
  <c r="J56" i="96"/>
  <c r="K56" i="96"/>
  <c r="L56" i="96" s="1"/>
  <c r="I56" i="122"/>
  <c r="K56" i="122" s="1"/>
  <c r="L56" i="122" s="1"/>
  <c r="J56" i="122"/>
  <c r="I56" i="131"/>
  <c r="J56" i="131"/>
  <c r="K56" i="131"/>
  <c r="L56" i="131" s="1"/>
  <c r="I56" i="132"/>
  <c r="K56" i="132" s="1"/>
  <c r="L56" i="132" s="1"/>
  <c r="J56" i="132"/>
  <c r="I55" i="96"/>
  <c r="K55" i="96" s="1"/>
  <c r="L55" i="96" s="1"/>
  <c r="J55" i="96"/>
  <c r="I55" i="122"/>
  <c r="J55" i="122"/>
  <c r="K55" i="122"/>
  <c r="L55" i="122" s="1"/>
  <c r="I55" i="131"/>
  <c r="K55" i="131" s="1"/>
  <c r="L55" i="131" s="1"/>
  <c r="J55" i="131"/>
  <c r="I55" i="132"/>
  <c r="J55" i="132"/>
  <c r="K55" i="132"/>
  <c r="L55" i="132" s="1"/>
  <c r="I54" i="96"/>
  <c r="J54" i="96"/>
  <c r="K54" i="96"/>
  <c r="L54" i="96" s="1"/>
  <c r="I54" i="122"/>
  <c r="K54" i="122" s="1"/>
  <c r="L54" i="122" s="1"/>
  <c r="J54" i="122"/>
  <c r="I54" i="131"/>
  <c r="J54" i="131"/>
  <c r="K54" i="131"/>
  <c r="L54" i="131" s="1"/>
  <c r="I54" i="132"/>
  <c r="K54" i="132" s="1"/>
  <c r="L54" i="132" s="1"/>
  <c r="J54" i="132"/>
  <c r="I53" i="96"/>
  <c r="K53" i="96" s="1"/>
  <c r="L53" i="96" s="1"/>
  <c r="J53" i="96"/>
  <c r="I53" i="122"/>
  <c r="J53" i="122"/>
  <c r="K53" i="122"/>
  <c r="L53" i="122" s="1"/>
  <c r="I53" i="131"/>
  <c r="K53" i="131" s="1"/>
  <c r="L53" i="131" s="1"/>
  <c r="J53" i="131"/>
  <c r="I53" i="132"/>
  <c r="J53" i="132"/>
  <c r="K53" i="132"/>
  <c r="L53" i="132" s="1"/>
  <c r="I52" i="96"/>
  <c r="J52" i="96"/>
  <c r="K52" i="96"/>
  <c r="L52" i="96" s="1"/>
  <c r="I52" i="122"/>
  <c r="K52" i="122" s="1"/>
  <c r="L52" i="122" s="1"/>
  <c r="J52" i="122"/>
  <c r="I52" i="131"/>
  <c r="J52" i="131"/>
  <c r="K52" i="131"/>
  <c r="L52" i="131" s="1"/>
  <c r="I52" i="132"/>
  <c r="K52" i="132" s="1"/>
  <c r="L52" i="132" s="1"/>
  <c r="J52" i="132"/>
  <c r="I51" i="96"/>
  <c r="K51" i="96" s="1"/>
  <c r="L51" i="96" s="1"/>
  <c r="J51" i="96"/>
  <c r="I51" i="122"/>
  <c r="J51" i="122"/>
  <c r="K51" i="122"/>
  <c r="L51" i="122" s="1"/>
  <c r="I51" i="131"/>
  <c r="K51" i="131" s="1"/>
  <c r="L51" i="131" s="1"/>
  <c r="J51" i="131"/>
  <c r="I51" i="132"/>
  <c r="J51" i="132"/>
  <c r="K51" i="132"/>
  <c r="L51" i="132" s="1"/>
  <c r="I50" i="96"/>
  <c r="J50" i="96"/>
  <c r="K50" i="96"/>
  <c r="L50" i="96" s="1"/>
  <c r="I50" i="122"/>
  <c r="K50" i="122" s="1"/>
  <c r="L50" i="122" s="1"/>
  <c r="J50" i="122"/>
  <c r="I50" i="131"/>
  <c r="J50" i="131"/>
  <c r="K50" i="131"/>
  <c r="L50" i="131" s="1"/>
  <c r="I50" i="132"/>
  <c r="K50" i="132" s="1"/>
  <c r="L50" i="132" s="1"/>
  <c r="J50" i="132"/>
  <c r="I49" i="96"/>
  <c r="K49" i="96" s="1"/>
  <c r="L49" i="96" s="1"/>
  <c r="J49" i="96"/>
  <c r="I49" i="122"/>
  <c r="J49" i="122"/>
  <c r="K49" i="122"/>
  <c r="L49" i="122" s="1"/>
  <c r="I49" i="131"/>
  <c r="K49" i="131" s="1"/>
  <c r="L49" i="131" s="1"/>
  <c r="J49" i="131"/>
  <c r="I49" i="132"/>
  <c r="J49" i="132"/>
  <c r="K49" i="132"/>
  <c r="L49" i="132" s="1"/>
  <c r="I48" i="96"/>
  <c r="J48" i="96"/>
  <c r="K48" i="96"/>
  <c r="L48" i="96" s="1"/>
  <c r="I48" i="122"/>
  <c r="K48" i="122" s="1"/>
  <c r="L48" i="122" s="1"/>
  <c r="J48" i="122"/>
  <c r="I48" i="131"/>
  <c r="J48" i="131"/>
  <c r="K48" i="131"/>
  <c r="L48" i="131" s="1"/>
  <c r="I48" i="132"/>
  <c r="K48" i="132" s="1"/>
  <c r="L48" i="132" s="1"/>
  <c r="J48" i="132"/>
  <c r="I47" i="96"/>
  <c r="K47" i="96" s="1"/>
  <c r="L47" i="96" s="1"/>
  <c r="J47" i="96"/>
  <c r="I47" i="122"/>
  <c r="J47" i="122"/>
  <c r="K47" i="122"/>
  <c r="L47" i="122" s="1"/>
  <c r="I47" i="131"/>
  <c r="K47" i="131" s="1"/>
  <c r="L47" i="131" s="1"/>
  <c r="J47" i="131"/>
  <c r="I47" i="132"/>
  <c r="J47" i="132"/>
  <c r="K47" i="132"/>
  <c r="L47" i="132" s="1"/>
  <c r="I46" i="96"/>
  <c r="J46" i="96"/>
  <c r="K46" i="96"/>
  <c r="L46" i="96" s="1"/>
  <c r="I46" i="122"/>
  <c r="K46" i="122" s="1"/>
  <c r="L46" i="122" s="1"/>
  <c r="J46" i="122"/>
  <c r="I46" i="131"/>
  <c r="J46" i="131"/>
  <c r="K46" i="131"/>
  <c r="L46" i="131" s="1"/>
  <c r="I46" i="132"/>
  <c r="K46" i="132" s="1"/>
  <c r="L46" i="132" s="1"/>
  <c r="J46" i="132"/>
  <c r="I7" i="96"/>
  <c r="K7" i="96" s="1"/>
  <c r="L7" i="96" s="1"/>
  <c r="J7" i="96"/>
  <c r="I8" i="96"/>
  <c r="K8" i="96" s="1"/>
  <c r="L8" i="96" s="1"/>
  <c r="J8" i="96"/>
  <c r="I9" i="96"/>
  <c r="J9" i="96"/>
  <c r="K9" i="96"/>
  <c r="L9" i="96" s="1"/>
  <c r="I10" i="96"/>
  <c r="J10" i="96"/>
  <c r="K10" i="96" s="1"/>
  <c r="L10" i="96" s="1"/>
  <c r="I11" i="96"/>
  <c r="K11" i="96" s="1"/>
  <c r="L11" i="96" s="1"/>
  <c r="J11" i="96"/>
  <c r="I12" i="96"/>
  <c r="J12" i="96"/>
  <c r="I13" i="96"/>
  <c r="J13" i="96"/>
  <c r="K13" i="96"/>
  <c r="L13" i="96" s="1"/>
  <c r="I14" i="96"/>
  <c r="J14" i="96"/>
  <c r="K14" i="96"/>
  <c r="L14" i="96"/>
  <c r="I15" i="96"/>
  <c r="K15" i="96" s="1"/>
  <c r="L15" i="96" s="1"/>
  <c r="J15" i="96"/>
  <c r="I16" i="96"/>
  <c r="K16" i="96" s="1"/>
  <c r="L16" i="96" s="1"/>
  <c r="J16" i="96"/>
  <c r="I17" i="96"/>
  <c r="J17" i="96"/>
  <c r="K17" i="96"/>
  <c r="L17" i="96" s="1"/>
  <c r="I18" i="96"/>
  <c r="J18" i="96"/>
  <c r="K18" i="96"/>
  <c r="L18" i="96"/>
  <c r="I19" i="96"/>
  <c r="K19" i="96" s="1"/>
  <c r="L19" i="96" s="1"/>
  <c r="J19" i="96"/>
  <c r="I20" i="96"/>
  <c r="K20" i="96" s="1"/>
  <c r="L20" i="96" s="1"/>
  <c r="J20" i="96"/>
  <c r="I21" i="96"/>
  <c r="J21" i="96"/>
  <c r="K21" i="96"/>
  <c r="L21" i="96" s="1"/>
  <c r="I22" i="96"/>
  <c r="J22" i="96"/>
  <c r="K22" i="96"/>
  <c r="L22" i="96"/>
  <c r="I23" i="96"/>
  <c r="K23" i="96" s="1"/>
  <c r="L23" i="96" s="1"/>
  <c r="J23" i="96"/>
  <c r="I24" i="96"/>
  <c r="K24" i="96" s="1"/>
  <c r="L24" i="96" s="1"/>
  <c r="J24" i="96"/>
  <c r="I25" i="96"/>
  <c r="J25" i="96"/>
  <c r="K25" i="96"/>
  <c r="L25" i="96" s="1"/>
  <c r="I152" i="96"/>
  <c r="J152" i="96"/>
  <c r="K152" i="96"/>
  <c r="L152" i="96"/>
  <c r="I152" i="122"/>
  <c r="K152" i="122" s="1"/>
  <c r="L152" i="122" s="1"/>
  <c r="J152" i="122"/>
  <c r="I6" i="96"/>
  <c r="J6" i="96"/>
  <c r="K6" i="96"/>
  <c r="L6" i="96" s="1"/>
  <c r="I153" i="122"/>
  <c r="J153" i="122"/>
  <c r="K153" i="122"/>
  <c r="L153" i="122"/>
  <c r="I154" i="122"/>
  <c r="K154" i="122" s="1"/>
  <c r="L154" i="122" s="1"/>
  <c r="J154" i="122"/>
  <c r="I155" i="122"/>
  <c r="J155" i="122"/>
  <c r="K155" i="122"/>
  <c r="L155" i="122"/>
  <c r="I156" i="122"/>
  <c r="K156" i="122" s="1"/>
  <c r="L156" i="122" s="1"/>
  <c r="J156" i="122"/>
  <c r="I157" i="122"/>
  <c r="J157" i="122"/>
  <c r="K157" i="122"/>
  <c r="L157" i="122"/>
  <c r="I158" i="122"/>
  <c r="J158" i="122"/>
  <c r="I159" i="122"/>
  <c r="J159" i="122"/>
  <c r="K159" i="122"/>
  <c r="L159" i="122"/>
  <c r="I160" i="122"/>
  <c r="K160" i="122" s="1"/>
  <c r="L160" i="122" s="1"/>
  <c r="J160" i="122"/>
  <c r="I161" i="122"/>
  <c r="J161" i="122"/>
  <c r="K161" i="122"/>
  <c r="L161" i="122"/>
  <c r="I162" i="122"/>
  <c r="J162" i="122"/>
  <c r="I163" i="122"/>
  <c r="J163" i="122"/>
  <c r="K163" i="122"/>
  <c r="L163" i="122"/>
  <c r="I164" i="122"/>
  <c r="J164" i="122"/>
  <c r="I165" i="122"/>
  <c r="J165" i="122"/>
  <c r="K165" i="122"/>
  <c r="L165" i="122" s="1"/>
  <c r="I166" i="122"/>
  <c r="K166" i="122" s="1"/>
  <c r="L166" i="122" s="1"/>
  <c r="J166" i="122"/>
  <c r="I167" i="122"/>
  <c r="J167" i="122"/>
  <c r="K167" i="122"/>
  <c r="L167" i="122" s="1"/>
  <c r="I168" i="122"/>
  <c r="K168" i="122" s="1"/>
  <c r="L168" i="122" s="1"/>
  <c r="J168" i="122"/>
  <c r="I169" i="122"/>
  <c r="J169" i="122"/>
  <c r="K169" i="122"/>
  <c r="L169" i="122" s="1"/>
  <c r="I170" i="122"/>
  <c r="K170" i="122" s="1"/>
  <c r="L170" i="122" s="1"/>
  <c r="J170" i="122"/>
  <c r="I171" i="122"/>
  <c r="J171" i="122"/>
  <c r="K171" i="122"/>
  <c r="L171" i="122"/>
  <c r="I172" i="122"/>
  <c r="K172" i="122" s="1"/>
  <c r="L172" i="122" s="1"/>
  <c r="J172" i="122"/>
  <c r="I173" i="122"/>
  <c r="J173" i="122"/>
  <c r="K173" i="122"/>
  <c r="L173" i="122" s="1"/>
  <c r="I174" i="122"/>
  <c r="K174" i="122" s="1"/>
  <c r="J174" i="122"/>
  <c r="L174" i="122"/>
  <c r="I175" i="122"/>
  <c r="J175" i="122"/>
  <c r="K175" i="122"/>
  <c r="L175" i="122"/>
  <c r="I176" i="122"/>
  <c r="K176" i="122" s="1"/>
  <c r="L176" i="122" s="1"/>
  <c r="J176" i="122"/>
  <c r="I177" i="122"/>
  <c r="J177" i="122"/>
  <c r="K177" i="122"/>
  <c r="L177" i="122" s="1"/>
  <c r="I178" i="122"/>
  <c r="K178" i="122" s="1"/>
  <c r="L178" i="122" s="1"/>
  <c r="J178" i="122"/>
  <c r="I179" i="122"/>
  <c r="J179" i="122"/>
  <c r="K179" i="122"/>
  <c r="L179" i="122"/>
  <c r="I180" i="122"/>
  <c r="K180" i="122" s="1"/>
  <c r="L180" i="122" s="1"/>
  <c r="J180" i="122"/>
  <c r="I181" i="122"/>
  <c r="J181" i="122"/>
  <c r="K181" i="122"/>
  <c r="L181" i="122" s="1"/>
  <c r="I182" i="122"/>
  <c r="K182" i="122" s="1"/>
  <c r="J182" i="122"/>
  <c r="L182" i="122"/>
  <c r="I183" i="122"/>
  <c r="J183" i="122"/>
  <c r="K183" i="122"/>
  <c r="L183" i="122"/>
  <c r="I184" i="122"/>
  <c r="K184" i="122" s="1"/>
  <c r="L184" i="122" s="1"/>
  <c r="J184" i="122"/>
  <c r="I185" i="122"/>
  <c r="J185" i="122"/>
  <c r="K185" i="122"/>
  <c r="L185" i="122" s="1"/>
  <c r="I186" i="122"/>
  <c r="K186" i="122" s="1"/>
  <c r="L186" i="122" s="1"/>
  <c r="J186" i="122"/>
  <c r="I187" i="122"/>
  <c r="J187" i="122"/>
  <c r="K187" i="122"/>
  <c r="L187" i="122"/>
  <c r="I188" i="122"/>
  <c r="K188" i="122" s="1"/>
  <c r="L188" i="122" s="1"/>
  <c r="J188" i="122"/>
  <c r="I189" i="122"/>
  <c r="J189" i="122"/>
  <c r="K189" i="122"/>
  <c r="L189" i="122" s="1"/>
  <c r="I190" i="122"/>
  <c r="K190" i="122" s="1"/>
  <c r="J190" i="122"/>
  <c r="L190" i="122"/>
  <c r="I191" i="122"/>
  <c r="J191" i="122"/>
  <c r="K191" i="122"/>
  <c r="L191" i="122"/>
  <c r="I153" i="96"/>
  <c r="K153" i="96" s="1"/>
  <c r="L153" i="96" s="1"/>
  <c r="J153" i="96"/>
  <c r="I154" i="96"/>
  <c r="J154" i="96"/>
  <c r="K154" i="96"/>
  <c r="L154" i="96" s="1"/>
  <c r="I155" i="96"/>
  <c r="K155" i="96" s="1"/>
  <c r="L155" i="96" s="1"/>
  <c r="J155" i="96"/>
  <c r="I156" i="96"/>
  <c r="J156" i="96"/>
  <c r="K156" i="96"/>
  <c r="L156" i="96" s="1"/>
  <c r="I157" i="96"/>
  <c r="K157" i="96" s="1"/>
  <c r="L157" i="96" s="1"/>
  <c r="J157" i="96"/>
  <c r="I158" i="96"/>
  <c r="J158" i="96"/>
  <c r="K158" i="96"/>
  <c r="L158" i="96" s="1"/>
  <c r="I159" i="96"/>
  <c r="K159" i="96" s="1"/>
  <c r="L159" i="96" s="1"/>
  <c r="J159" i="96"/>
  <c r="I160" i="96"/>
  <c r="J160" i="96"/>
  <c r="K160" i="96"/>
  <c r="L160" i="96" s="1"/>
  <c r="I161" i="96"/>
  <c r="K161" i="96" s="1"/>
  <c r="L161" i="96" s="1"/>
  <c r="J161" i="96"/>
  <c r="I162" i="96"/>
  <c r="J162" i="96"/>
  <c r="K162" i="96"/>
  <c r="L162" i="96" s="1"/>
  <c r="I163" i="96"/>
  <c r="K163" i="96" s="1"/>
  <c r="L163" i="96" s="1"/>
  <c r="J163" i="96"/>
  <c r="I164" i="96"/>
  <c r="J164" i="96"/>
  <c r="K164" i="96"/>
  <c r="L164" i="96" s="1"/>
  <c r="I165" i="96"/>
  <c r="K165" i="96" s="1"/>
  <c r="L165" i="96" s="1"/>
  <c r="J165" i="96"/>
  <c r="I166" i="96"/>
  <c r="J166" i="96"/>
  <c r="K166" i="96"/>
  <c r="L166" i="96" s="1"/>
  <c r="I167" i="96"/>
  <c r="K167" i="96" s="1"/>
  <c r="L167" i="96" s="1"/>
  <c r="J167" i="96"/>
  <c r="I168" i="96"/>
  <c r="J168" i="96"/>
  <c r="K168" i="96"/>
  <c r="L168" i="96" s="1"/>
  <c r="I169" i="96"/>
  <c r="K169" i="96" s="1"/>
  <c r="L169" i="96" s="1"/>
  <c r="J169" i="96"/>
  <c r="I170" i="96"/>
  <c r="J170" i="96"/>
  <c r="K170" i="96"/>
  <c r="L170" i="96" s="1"/>
  <c r="I171" i="96"/>
  <c r="K171" i="96" s="1"/>
  <c r="L171" i="96" s="1"/>
  <c r="J171" i="96"/>
  <c r="I172" i="96"/>
  <c r="J172" i="96"/>
  <c r="K172" i="96"/>
  <c r="L172" i="96" s="1"/>
  <c r="I173" i="96"/>
  <c r="K173" i="96" s="1"/>
  <c r="L173" i="96" s="1"/>
  <c r="J173" i="96"/>
  <c r="I174" i="96"/>
  <c r="J174" i="96"/>
  <c r="K174" i="96"/>
  <c r="L174" i="96" s="1"/>
  <c r="I175" i="96"/>
  <c r="K175" i="96" s="1"/>
  <c r="L175" i="96" s="1"/>
  <c r="J175" i="96"/>
  <c r="I176" i="96"/>
  <c r="J176" i="96"/>
  <c r="K176" i="96"/>
  <c r="L176" i="96" s="1"/>
  <c r="I177" i="96"/>
  <c r="K177" i="96" s="1"/>
  <c r="L177" i="96" s="1"/>
  <c r="J177" i="96"/>
  <c r="I178" i="96"/>
  <c r="J178" i="96"/>
  <c r="K178" i="96"/>
  <c r="L178" i="96" s="1"/>
  <c r="I179" i="96"/>
  <c r="K179" i="96" s="1"/>
  <c r="L179" i="96" s="1"/>
  <c r="J179" i="96"/>
  <c r="I180" i="96"/>
  <c r="J180" i="96"/>
  <c r="K180" i="96"/>
  <c r="L180" i="96" s="1"/>
  <c r="I181" i="96"/>
  <c r="K181" i="96" s="1"/>
  <c r="L181" i="96" s="1"/>
  <c r="J181" i="96"/>
  <c r="I182" i="96"/>
  <c r="J182" i="96"/>
  <c r="K182" i="96"/>
  <c r="L182" i="96" s="1"/>
  <c r="I183" i="96"/>
  <c r="K183" i="96" s="1"/>
  <c r="L183" i="96" s="1"/>
  <c r="J183" i="96"/>
  <c r="I184" i="96"/>
  <c r="J184" i="96"/>
  <c r="K184" i="96"/>
  <c r="L184" i="96" s="1"/>
  <c r="I185" i="96"/>
  <c r="K185" i="96" s="1"/>
  <c r="L185" i="96" s="1"/>
  <c r="J185" i="96"/>
  <c r="I186" i="96"/>
  <c r="J186" i="96"/>
  <c r="K186" i="96"/>
  <c r="L186" i="96" s="1"/>
  <c r="I187" i="96"/>
  <c r="K187" i="96" s="1"/>
  <c r="L187" i="96" s="1"/>
  <c r="J187" i="96"/>
  <c r="I188" i="96"/>
  <c r="J188" i="96"/>
  <c r="K188" i="96"/>
  <c r="L188" i="96" s="1"/>
  <c r="I189" i="96"/>
  <c r="K189" i="96" s="1"/>
  <c r="L189" i="96" s="1"/>
  <c r="J189" i="96"/>
  <c r="I153" i="111"/>
  <c r="J153" i="111"/>
  <c r="K153" i="111"/>
  <c r="L153" i="111" s="1"/>
  <c r="I154" i="111"/>
  <c r="J154" i="111"/>
  <c r="K154" i="111"/>
  <c r="L154" i="111" s="1"/>
  <c r="I155" i="111"/>
  <c r="J155" i="111"/>
  <c r="K155" i="111"/>
  <c r="L155" i="111" s="1"/>
  <c r="I156" i="111"/>
  <c r="J156" i="111"/>
  <c r="K156" i="111"/>
  <c r="L156" i="111" s="1"/>
  <c r="I157" i="111"/>
  <c r="J157" i="111"/>
  <c r="K157" i="111"/>
  <c r="L157" i="111" s="1"/>
  <c r="I158" i="111"/>
  <c r="J158" i="111"/>
  <c r="K158" i="111"/>
  <c r="L158" i="111" s="1"/>
  <c r="I159" i="111"/>
  <c r="J159" i="111"/>
  <c r="K159" i="111"/>
  <c r="L159" i="111" s="1"/>
  <c r="I160" i="111"/>
  <c r="J160" i="111"/>
  <c r="K160" i="111"/>
  <c r="L160" i="111" s="1"/>
  <c r="I161" i="111"/>
  <c r="J161" i="111"/>
  <c r="K161" i="111"/>
  <c r="L161" i="111" s="1"/>
  <c r="I162" i="111"/>
  <c r="J162" i="111"/>
  <c r="K162" i="111"/>
  <c r="L162" i="111" s="1"/>
  <c r="I163" i="111"/>
  <c r="J163" i="111"/>
  <c r="K163" i="111"/>
  <c r="L163" i="111" s="1"/>
  <c r="I164" i="111"/>
  <c r="J164" i="111"/>
  <c r="K164" i="111"/>
  <c r="L164" i="111" s="1"/>
  <c r="I165" i="111"/>
  <c r="J165" i="111"/>
  <c r="K165" i="111"/>
  <c r="L165" i="111" s="1"/>
  <c r="I166" i="111"/>
  <c r="J166" i="111"/>
  <c r="K166" i="111"/>
  <c r="L166" i="111" s="1"/>
  <c r="I167" i="111"/>
  <c r="J167" i="111"/>
  <c r="K167" i="111"/>
  <c r="L167" i="111" s="1"/>
  <c r="I168" i="111"/>
  <c r="J168" i="111"/>
  <c r="K168" i="111"/>
  <c r="L168" i="111" s="1"/>
  <c r="I169" i="111"/>
  <c r="J169" i="111"/>
  <c r="K169" i="111"/>
  <c r="L169" i="111" s="1"/>
  <c r="I170" i="111"/>
  <c r="J170" i="111"/>
  <c r="K170" i="111"/>
  <c r="L170" i="111" s="1"/>
  <c r="I171" i="111"/>
  <c r="J171" i="111"/>
  <c r="K171" i="111"/>
  <c r="L171" i="111" s="1"/>
  <c r="I172" i="111"/>
  <c r="J172" i="111"/>
  <c r="K172" i="111"/>
  <c r="L172" i="111" s="1"/>
  <c r="I173" i="111"/>
  <c r="J173" i="111"/>
  <c r="K173" i="111"/>
  <c r="L173" i="111" s="1"/>
  <c r="I174" i="111"/>
  <c r="J174" i="111"/>
  <c r="K174" i="111"/>
  <c r="L174" i="111" s="1"/>
  <c r="I175" i="111"/>
  <c r="J175" i="111"/>
  <c r="K175" i="111"/>
  <c r="L175" i="111" s="1"/>
  <c r="I176" i="111"/>
  <c r="J176" i="111"/>
  <c r="K176" i="111"/>
  <c r="L176" i="111" s="1"/>
  <c r="I177" i="111"/>
  <c r="J177" i="111"/>
  <c r="K177" i="111"/>
  <c r="L177" i="111" s="1"/>
  <c r="I178" i="111"/>
  <c r="J178" i="111"/>
  <c r="K178" i="111"/>
  <c r="L178" i="111" s="1"/>
  <c r="I179" i="111"/>
  <c r="J179" i="111"/>
  <c r="K179" i="111"/>
  <c r="L179" i="111" s="1"/>
  <c r="I180" i="111"/>
  <c r="J180" i="111"/>
  <c r="K180" i="111"/>
  <c r="L180" i="111" s="1"/>
  <c r="I181" i="111"/>
  <c r="J181" i="111"/>
  <c r="K181" i="111"/>
  <c r="L181" i="111" s="1"/>
  <c r="I182" i="111"/>
  <c r="J182" i="111"/>
  <c r="K182" i="111"/>
  <c r="L182" i="111" s="1"/>
  <c r="I183" i="111"/>
  <c r="J183" i="111"/>
  <c r="K183" i="111"/>
  <c r="L183" i="111" s="1"/>
  <c r="I184" i="111"/>
  <c r="J184" i="111"/>
  <c r="K184" i="111"/>
  <c r="L184" i="111" s="1"/>
  <c r="I185" i="111"/>
  <c r="J185" i="111"/>
  <c r="K185" i="111"/>
  <c r="L185" i="111" s="1"/>
  <c r="I186" i="111"/>
  <c r="J186" i="111"/>
  <c r="K186" i="111"/>
  <c r="L186" i="111" s="1"/>
  <c r="I187" i="111"/>
  <c r="J187" i="111"/>
  <c r="K187" i="111"/>
  <c r="L187" i="111" s="1"/>
  <c r="I188" i="111"/>
  <c r="J188" i="111"/>
  <c r="K188" i="111"/>
  <c r="L188" i="111" s="1"/>
  <c r="I189" i="111"/>
  <c r="J189" i="111"/>
  <c r="K189" i="111"/>
  <c r="L189" i="111" s="1"/>
  <c r="I190" i="111"/>
  <c r="J190" i="111"/>
  <c r="K190" i="111"/>
  <c r="L190" i="111" s="1"/>
  <c r="I191" i="111"/>
  <c r="J191" i="111"/>
  <c r="K191" i="111"/>
  <c r="L191" i="111" s="1"/>
  <c r="I153" i="93"/>
  <c r="J153" i="93"/>
  <c r="K153" i="93"/>
  <c r="L153" i="93" s="1"/>
  <c r="I154" i="93"/>
  <c r="J154" i="93"/>
  <c r="K154" i="93"/>
  <c r="L154" i="93" s="1"/>
  <c r="I155" i="93"/>
  <c r="J155" i="93"/>
  <c r="K155" i="93"/>
  <c r="L155" i="93" s="1"/>
  <c r="I156" i="93"/>
  <c r="J156" i="93"/>
  <c r="K156" i="93"/>
  <c r="L156" i="93" s="1"/>
  <c r="I157" i="93"/>
  <c r="J157" i="93"/>
  <c r="K157" i="93"/>
  <c r="L157" i="93" s="1"/>
  <c r="I158" i="93"/>
  <c r="J158" i="93"/>
  <c r="K158" i="93"/>
  <c r="L158" i="93" s="1"/>
  <c r="I159" i="93"/>
  <c r="J159" i="93"/>
  <c r="K159" i="93"/>
  <c r="L159" i="93" s="1"/>
  <c r="I160" i="93"/>
  <c r="J160" i="93"/>
  <c r="K160" i="93"/>
  <c r="L160" i="93" s="1"/>
  <c r="I161" i="93"/>
  <c r="J161" i="93"/>
  <c r="K161" i="93"/>
  <c r="L161" i="93" s="1"/>
  <c r="I162" i="93"/>
  <c r="J162" i="93"/>
  <c r="K162" i="93"/>
  <c r="L162" i="93" s="1"/>
  <c r="I163" i="93"/>
  <c r="J163" i="93"/>
  <c r="K163" i="93"/>
  <c r="L163" i="93" s="1"/>
  <c r="I164" i="93"/>
  <c r="J164" i="93"/>
  <c r="K164" i="93"/>
  <c r="L164" i="93" s="1"/>
  <c r="I165" i="93"/>
  <c r="J165" i="93"/>
  <c r="K165" i="93"/>
  <c r="L165" i="93" s="1"/>
  <c r="I166" i="93"/>
  <c r="J166" i="93"/>
  <c r="K166" i="93"/>
  <c r="L166" i="93" s="1"/>
  <c r="I167" i="93"/>
  <c r="J167" i="93"/>
  <c r="K167" i="93"/>
  <c r="L167" i="93" s="1"/>
  <c r="I168" i="93"/>
  <c r="J168" i="93"/>
  <c r="K168" i="93"/>
  <c r="L168" i="93" s="1"/>
  <c r="I169" i="93"/>
  <c r="J169" i="93"/>
  <c r="K169" i="93"/>
  <c r="L169" i="93" s="1"/>
  <c r="I170" i="93"/>
  <c r="J170" i="93"/>
  <c r="K170" i="93"/>
  <c r="L170" i="93" s="1"/>
  <c r="I171" i="93"/>
  <c r="J171" i="93"/>
  <c r="K171" i="93"/>
  <c r="L171" i="93" s="1"/>
  <c r="I172" i="93"/>
  <c r="J172" i="93"/>
  <c r="K172" i="93"/>
  <c r="L172" i="93" s="1"/>
  <c r="I173" i="93"/>
  <c r="J173" i="93"/>
  <c r="K173" i="93"/>
  <c r="L173" i="93" s="1"/>
  <c r="I174" i="93"/>
  <c r="J174" i="93"/>
  <c r="K174" i="93"/>
  <c r="L174" i="93" s="1"/>
  <c r="I175" i="93"/>
  <c r="J175" i="93"/>
  <c r="K175" i="93"/>
  <c r="L175" i="93" s="1"/>
  <c r="I176" i="93"/>
  <c r="J176" i="93"/>
  <c r="K176" i="93"/>
  <c r="L176" i="93" s="1"/>
  <c r="I177" i="93"/>
  <c r="J177" i="93"/>
  <c r="K177" i="93"/>
  <c r="L177" i="93" s="1"/>
  <c r="I178" i="93"/>
  <c r="J178" i="93"/>
  <c r="K178" i="93"/>
  <c r="L178" i="93" s="1"/>
  <c r="I179" i="93"/>
  <c r="J179" i="93"/>
  <c r="K179" i="93"/>
  <c r="L179" i="93" s="1"/>
  <c r="I180" i="93"/>
  <c r="J180" i="93"/>
  <c r="K180" i="93"/>
  <c r="L180" i="93" s="1"/>
  <c r="I181" i="93"/>
  <c r="J181" i="93"/>
  <c r="K181" i="93"/>
  <c r="L181" i="93" s="1"/>
  <c r="I182" i="93"/>
  <c r="J182" i="93"/>
  <c r="K182" i="93"/>
  <c r="L182" i="93" s="1"/>
  <c r="I183" i="93"/>
  <c r="J183" i="93"/>
  <c r="K183" i="93"/>
  <c r="L183" i="93" s="1"/>
  <c r="I184" i="93"/>
  <c r="J184" i="93"/>
  <c r="K184" i="93"/>
  <c r="L184" i="93" s="1"/>
  <c r="I185" i="93"/>
  <c r="J185" i="93"/>
  <c r="K185" i="93"/>
  <c r="L185" i="93" s="1"/>
  <c r="I186" i="93"/>
  <c r="J186" i="93"/>
  <c r="K186" i="93"/>
  <c r="L186" i="93" s="1"/>
  <c r="I187" i="93"/>
  <c r="J187" i="93"/>
  <c r="K187" i="93"/>
  <c r="L187" i="93" s="1"/>
  <c r="I188" i="93"/>
  <c r="J188" i="93"/>
  <c r="K188" i="93"/>
  <c r="L188" i="93" s="1"/>
  <c r="I189" i="93"/>
  <c r="J189" i="93"/>
  <c r="K189" i="93"/>
  <c r="L189" i="93" s="1"/>
  <c r="I152" i="132"/>
  <c r="J152" i="132"/>
  <c r="K152" i="132"/>
  <c r="L152" i="132" s="1"/>
  <c r="I25" i="132"/>
  <c r="J25" i="132"/>
  <c r="K25" i="132"/>
  <c r="L25" i="132" s="1"/>
  <c r="I24" i="132"/>
  <c r="J24" i="132"/>
  <c r="K24" i="132"/>
  <c r="L24" i="132" s="1"/>
  <c r="I23" i="132"/>
  <c r="J23" i="132"/>
  <c r="K23" i="132"/>
  <c r="L23" i="132" s="1"/>
  <c r="I22" i="132"/>
  <c r="J22" i="132"/>
  <c r="I21" i="132"/>
  <c r="J21" i="132"/>
  <c r="I20" i="132"/>
  <c r="J20" i="132"/>
  <c r="K20" i="132"/>
  <c r="L20" i="132" s="1"/>
  <c r="I19" i="132"/>
  <c r="J19" i="132"/>
  <c r="I18" i="132"/>
  <c r="K18" i="132" s="1"/>
  <c r="L18" i="132" s="1"/>
  <c r="J18" i="132"/>
  <c r="I17" i="132"/>
  <c r="J17" i="132"/>
  <c r="I16" i="132"/>
  <c r="K16" i="132" s="1"/>
  <c r="L16" i="132" s="1"/>
  <c r="J16" i="132"/>
  <c r="I15" i="132"/>
  <c r="K15" i="132" s="1"/>
  <c r="L15" i="132" s="1"/>
  <c r="J15" i="132"/>
  <c r="I14" i="132"/>
  <c r="J14" i="132"/>
  <c r="K14" i="132"/>
  <c r="L14" i="132" s="1"/>
  <c r="I13" i="132"/>
  <c r="J13" i="132"/>
  <c r="K13" i="132"/>
  <c r="L13" i="132" s="1"/>
  <c r="I12" i="132"/>
  <c r="J12" i="132"/>
  <c r="K12" i="132"/>
  <c r="L12" i="132" s="1"/>
  <c r="I11" i="132"/>
  <c r="J11" i="132"/>
  <c r="I10" i="132"/>
  <c r="K10" i="132" s="1"/>
  <c r="L10" i="132" s="1"/>
  <c r="J10" i="132"/>
  <c r="I9" i="132"/>
  <c r="J9" i="132"/>
  <c r="I8" i="132"/>
  <c r="K8" i="132" s="1"/>
  <c r="L8" i="132" s="1"/>
  <c r="J8" i="132"/>
  <c r="I7" i="132"/>
  <c r="K7" i="132" s="1"/>
  <c r="L7" i="132" s="1"/>
  <c r="J7" i="132"/>
  <c r="I6" i="132"/>
  <c r="K6" i="132" s="1"/>
  <c r="L6" i="132" s="1"/>
  <c r="J6" i="132"/>
  <c r="I5" i="132"/>
  <c r="J5" i="132"/>
  <c r="K5" i="132"/>
  <c r="L5" i="132" s="1"/>
  <c r="I4" i="132"/>
  <c r="J4" i="132"/>
  <c r="I3" i="132"/>
  <c r="K3" i="132" s="1"/>
  <c r="L3" i="132" s="1"/>
  <c r="J3" i="132"/>
  <c r="I2" i="132"/>
  <c r="J2" i="132"/>
  <c r="I152" i="131"/>
  <c r="J152" i="131"/>
  <c r="I25" i="131"/>
  <c r="K25" i="131" s="1"/>
  <c r="L25" i="131" s="1"/>
  <c r="J25" i="131"/>
  <c r="I24" i="131"/>
  <c r="K24" i="131" s="1"/>
  <c r="L24" i="131" s="1"/>
  <c r="J24" i="131"/>
  <c r="I23" i="131"/>
  <c r="K23" i="131" s="1"/>
  <c r="L23" i="131" s="1"/>
  <c r="J23" i="131"/>
  <c r="I22" i="131"/>
  <c r="J22" i="131"/>
  <c r="I21" i="131"/>
  <c r="K21" i="131" s="1"/>
  <c r="L21" i="131" s="1"/>
  <c r="J21" i="131"/>
  <c r="I20" i="131"/>
  <c r="J20" i="131"/>
  <c r="I19" i="131"/>
  <c r="K19" i="131" s="1"/>
  <c r="L19" i="131" s="1"/>
  <c r="J19" i="131"/>
  <c r="I18" i="131"/>
  <c r="K18" i="131" s="1"/>
  <c r="L18" i="131" s="1"/>
  <c r="J18" i="131"/>
  <c r="I17" i="131"/>
  <c r="J17" i="131"/>
  <c r="I16" i="131"/>
  <c r="K16" i="131" s="1"/>
  <c r="L16" i="131" s="1"/>
  <c r="J16" i="131"/>
  <c r="I15" i="131"/>
  <c r="K15" i="131" s="1"/>
  <c r="L15" i="131" s="1"/>
  <c r="J15" i="131"/>
  <c r="I14" i="131"/>
  <c r="J14" i="131"/>
  <c r="I13" i="131"/>
  <c r="K13" i="131" s="1"/>
  <c r="L13" i="131" s="1"/>
  <c r="J13" i="131"/>
  <c r="I12" i="131"/>
  <c r="J12" i="131"/>
  <c r="K12" i="131"/>
  <c r="L12" i="131" s="1"/>
  <c r="I11" i="131"/>
  <c r="J11" i="131"/>
  <c r="K11" i="131"/>
  <c r="L11" i="131" s="1"/>
  <c r="I10" i="131"/>
  <c r="J10" i="131"/>
  <c r="K10" i="131"/>
  <c r="L10" i="131" s="1"/>
  <c r="I9" i="131"/>
  <c r="J9" i="131"/>
  <c r="I8" i="131"/>
  <c r="K8" i="131" s="1"/>
  <c r="L8" i="131" s="1"/>
  <c r="J8" i="131"/>
  <c r="I7" i="131"/>
  <c r="K7" i="131" s="1"/>
  <c r="L7" i="131" s="1"/>
  <c r="J7" i="131"/>
  <c r="I6" i="131"/>
  <c r="K6" i="131" s="1"/>
  <c r="L6" i="131" s="1"/>
  <c r="J6" i="131"/>
  <c r="I5" i="131"/>
  <c r="K5" i="131" s="1"/>
  <c r="L5" i="131" s="1"/>
  <c r="J5" i="131"/>
  <c r="I4" i="131"/>
  <c r="J4" i="131"/>
  <c r="K4" i="131"/>
  <c r="L4" i="131" s="1"/>
  <c r="I3" i="131"/>
  <c r="J3" i="131"/>
  <c r="I2" i="131"/>
  <c r="K2" i="131" s="1"/>
  <c r="L2" i="131" s="1"/>
  <c r="J2" i="131"/>
  <c r="I25" i="122"/>
  <c r="J25" i="122"/>
  <c r="K25" i="122"/>
  <c r="L25" i="122" s="1"/>
  <c r="I24" i="122"/>
  <c r="J24" i="122"/>
  <c r="K24" i="122"/>
  <c r="L24" i="122" s="1"/>
  <c r="I23" i="122"/>
  <c r="J23" i="122"/>
  <c r="K23" i="122"/>
  <c r="L23" i="122" s="1"/>
  <c r="I22" i="122"/>
  <c r="J22" i="122"/>
  <c r="K22" i="122"/>
  <c r="L22" i="122" s="1"/>
  <c r="I21" i="122"/>
  <c r="J21" i="122"/>
  <c r="I20" i="122"/>
  <c r="K20" i="122" s="1"/>
  <c r="L20" i="122" s="1"/>
  <c r="J20" i="122"/>
  <c r="I19" i="122"/>
  <c r="J19" i="122"/>
  <c r="I18" i="122"/>
  <c r="K18" i="122" s="1"/>
  <c r="L18" i="122" s="1"/>
  <c r="J18" i="122"/>
  <c r="I17" i="122"/>
  <c r="K17" i="122" s="1"/>
  <c r="L17" i="122" s="1"/>
  <c r="J17" i="122"/>
  <c r="I16" i="122"/>
  <c r="J16" i="122"/>
  <c r="I15" i="122"/>
  <c r="J15" i="122"/>
  <c r="K15" i="122"/>
  <c r="L15" i="122" s="1"/>
  <c r="I14" i="122"/>
  <c r="J14" i="122"/>
  <c r="I13" i="122"/>
  <c r="K13" i="122" s="1"/>
  <c r="L13" i="122" s="1"/>
  <c r="J13" i="122"/>
  <c r="I12" i="122"/>
  <c r="J12" i="122"/>
  <c r="K12" i="122"/>
  <c r="L12" i="122" s="1"/>
  <c r="I11" i="122"/>
  <c r="J11" i="122"/>
  <c r="I10" i="122"/>
  <c r="K10" i="122" s="1"/>
  <c r="L10" i="122" s="1"/>
  <c r="J10" i="122"/>
  <c r="I9" i="122"/>
  <c r="J9" i="122"/>
  <c r="I8" i="122"/>
  <c r="K8" i="122" s="1"/>
  <c r="L8" i="122" s="1"/>
  <c r="J8" i="122"/>
  <c r="I7" i="122"/>
  <c r="K7" i="122" s="1"/>
  <c r="L7" i="122" s="1"/>
  <c r="J7" i="122"/>
  <c r="I6" i="122"/>
  <c r="K6" i="122" s="1"/>
  <c r="L6" i="122" s="1"/>
  <c r="J6" i="122"/>
  <c r="I5" i="122"/>
  <c r="K5" i="122" s="1"/>
  <c r="L5" i="122" s="1"/>
  <c r="J5" i="122"/>
  <c r="I4" i="122"/>
  <c r="K4" i="122" s="1"/>
  <c r="L4" i="122" s="1"/>
  <c r="J4" i="122"/>
  <c r="I3" i="122"/>
  <c r="K3" i="122" s="1"/>
  <c r="L3" i="122" s="1"/>
  <c r="J3" i="122"/>
  <c r="I2" i="122"/>
  <c r="J2" i="122"/>
  <c r="J5" i="111"/>
  <c r="I5" i="111"/>
  <c r="K5" i="111" s="1"/>
  <c r="L5" i="111" s="1"/>
  <c r="J4" i="111"/>
  <c r="I4" i="111"/>
  <c r="K4" i="111"/>
  <c r="L4" i="111" s="1"/>
  <c r="J3" i="111"/>
  <c r="K3" i="111" s="1"/>
  <c r="L3" i="111" s="1"/>
  <c r="I3" i="111"/>
  <c r="J2" i="111"/>
  <c r="K2" i="111" s="1"/>
  <c r="L2" i="111" s="1"/>
  <c r="I2" i="111"/>
  <c r="J5" i="96"/>
  <c r="K5" i="96" s="1"/>
  <c r="L5" i="96" s="1"/>
  <c r="I5" i="96"/>
  <c r="J4" i="96"/>
  <c r="I4" i="96"/>
  <c r="J3" i="96"/>
  <c r="I3" i="96"/>
  <c r="K3" i="96" s="1"/>
  <c r="L3" i="96" s="1"/>
  <c r="J2" i="96"/>
  <c r="K2" i="96" s="1"/>
  <c r="L2" i="96" s="1"/>
  <c r="I2" i="96"/>
  <c r="J5" i="94"/>
  <c r="I5" i="94"/>
  <c r="J4" i="94"/>
  <c r="I4" i="94"/>
  <c r="J3" i="94"/>
  <c r="I3" i="94"/>
  <c r="K3" i="94"/>
  <c r="L3" i="94" s="1"/>
  <c r="J2" i="94"/>
  <c r="I2" i="94"/>
  <c r="J5" i="93"/>
  <c r="K5" i="93" s="1"/>
  <c r="L5" i="93" s="1"/>
  <c r="I5" i="93"/>
  <c r="J4" i="93"/>
  <c r="I4" i="93"/>
  <c r="J3" i="93"/>
  <c r="K3" i="93" s="1"/>
  <c r="L3" i="93" s="1"/>
  <c r="I3" i="93"/>
  <c r="J2" i="93"/>
  <c r="I2" i="93"/>
  <c r="K2" i="93"/>
  <c r="L2" i="93" s="1"/>
  <c r="K2" i="94"/>
  <c r="L2" i="94" s="1"/>
  <c r="K9" i="132"/>
  <c r="L9" i="132" s="1"/>
  <c r="K21" i="132"/>
  <c r="L21" i="132" s="1"/>
  <c r="K22" i="132"/>
  <c r="L22" i="132" s="1"/>
  <c r="K2" i="132"/>
  <c r="L2" i="132" s="1"/>
  <c r="K4" i="132"/>
  <c r="L4" i="132" s="1"/>
  <c r="K17" i="132"/>
  <c r="L17" i="132" s="1"/>
  <c r="K3" i="131"/>
  <c r="L3" i="131"/>
  <c r="K20" i="131"/>
  <c r="L20" i="131"/>
  <c r="K152" i="131"/>
  <c r="L152" i="131" s="1"/>
  <c r="K2" i="122"/>
  <c r="L2" i="122"/>
  <c r="K9" i="122"/>
  <c r="L9" i="122" s="1"/>
  <c r="K11" i="122"/>
  <c r="L11" i="122"/>
  <c r="K19" i="122"/>
  <c r="L19" i="122" s="1"/>
  <c r="K21" i="122"/>
  <c r="L21" i="122"/>
  <c r="K5" i="94"/>
  <c r="L5" i="94" s="1"/>
  <c r="K11" i="132"/>
  <c r="L11" i="132"/>
  <c r="K19" i="132"/>
  <c r="L19" i="132" s="1"/>
  <c r="K22" i="131"/>
  <c r="L22" i="131"/>
  <c r="K9" i="131"/>
  <c r="L9" i="131"/>
  <c r="K14" i="131"/>
  <c r="L14" i="131"/>
  <c r="K17" i="131"/>
  <c r="L17" i="131"/>
  <c r="K16" i="122"/>
  <c r="L16" i="122" s="1"/>
  <c r="K4" i="96"/>
  <c r="L4" i="96"/>
  <c r="K4" i="94"/>
  <c r="L4" i="94" s="1"/>
  <c r="K4" i="93"/>
  <c r="L4" i="93" s="1"/>
  <c r="K14" i="122"/>
  <c r="L14" i="122" s="1"/>
  <c r="V96" i="132" l="1"/>
  <c r="V79" i="132"/>
  <c r="V75" i="132"/>
  <c r="V99" i="132"/>
  <c r="V91" i="122"/>
  <c r="K158" i="122"/>
  <c r="L158" i="122" s="1"/>
  <c r="K12" i="96"/>
  <c r="L12" i="96" s="1"/>
  <c r="K164" i="122"/>
  <c r="L164" i="122" s="1"/>
  <c r="K162" i="122"/>
  <c r="L162" i="122" s="1"/>
  <c r="K82" i="131"/>
  <c r="L82" i="131" s="1"/>
  <c r="K83" i="122"/>
  <c r="L83" i="122" s="1"/>
  <c r="V86" i="132"/>
  <c r="V78" i="132"/>
  <c r="V91" i="131"/>
  <c r="V87" i="122"/>
  <c r="V95" i="132"/>
  <c r="V84" i="132"/>
  <c r="V77" i="131"/>
  <c r="V94" i="122"/>
  <c r="V94" i="132"/>
  <c r="V77" i="132"/>
  <c r="V90" i="131"/>
  <c r="V85" i="131"/>
  <c r="V79" i="131"/>
  <c r="V96" i="122"/>
  <c r="V78" i="122"/>
  <c r="V81" i="132"/>
  <c r="V87" i="131"/>
  <c r="V90" i="122"/>
  <c r="V80" i="122"/>
  <c r="V93" i="132"/>
  <c r="V90" i="132"/>
  <c r="V86" i="122"/>
  <c r="V97" i="132"/>
  <c r="V93" i="131"/>
  <c r="V95" i="131"/>
  <c r="V88" i="122"/>
  <c r="V82" i="122"/>
  <c r="V84" i="111"/>
  <c r="V82" i="111"/>
  <c r="V68" i="111"/>
  <c r="V104" i="111"/>
  <c r="V102" i="111"/>
  <c r="V93" i="111"/>
  <c r="K151" i="132"/>
  <c r="L151" i="132" s="1"/>
  <c r="K139" i="132"/>
  <c r="L139" i="132" s="1"/>
  <c r="K135" i="131"/>
  <c r="L135" i="131" s="1"/>
  <c r="K34" i="131"/>
  <c r="L34" i="131" s="1"/>
  <c r="K136" i="122"/>
  <c r="L136" i="122" s="1"/>
  <c r="V82" i="96"/>
  <c r="V79" i="96"/>
  <c r="V92" i="111"/>
  <c r="V90" i="111"/>
  <c r="V81" i="111"/>
  <c r="V74" i="111"/>
  <c r="K147" i="132"/>
  <c r="L147" i="132" s="1"/>
  <c r="K135" i="132"/>
  <c r="L135" i="132" s="1"/>
  <c r="V81" i="96"/>
  <c r="V101" i="111"/>
  <c r="V80" i="111"/>
  <c r="V78" i="111"/>
  <c r="V78" i="96"/>
  <c r="V100" i="111"/>
  <c r="V98" i="111"/>
  <c r="V89" i="111"/>
  <c r="V73" i="111"/>
  <c r="V65" i="111"/>
  <c r="K42" i="132"/>
  <c r="L42" i="132" s="1"/>
  <c r="V76" i="122"/>
  <c r="V77" i="96"/>
  <c r="V88" i="111"/>
  <c r="V86" i="111"/>
  <c r="V77" i="111"/>
  <c r="V72" i="111"/>
  <c r="V70" i="111"/>
  <c r="V64" i="111"/>
  <c r="K38" i="132"/>
  <c r="L38" i="132" s="1"/>
  <c r="K144" i="122"/>
  <c r="L144" i="122" s="1"/>
  <c r="K43" i="122"/>
  <c r="L43" i="122" s="1"/>
  <c r="N2" i="96"/>
  <c r="M179" i="96" s="1"/>
  <c r="V97" i="111"/>
  <c r="V76" i="111"/>
  <c r="K34" i="132"/>
  <c r="L34" i="132" s="1"/>
  <c r="V96" i="111"/>
  <c r="V94" i="111"/>
  <c r="V85" i="111"/>
  <c r="V69" i="111"/>
  <c r="V75" i="111"/>
  <c r="V95" i="93"/>
  <c r="V79" i="93"/>
  <c r="V99" i="94"/>
  <c r="V96" i="94"/>
  <c r="V89" i="94"/>
  <c r="V85" i="94"/>
  <c r="V100" i="151"/>
  <c r="V97" i="93"/>
  <c r="V81" i="93"/>
  <c r="N2" i="93" s="1"/>
  <c r="V78" i="93"/>
  <c r="V92" i="94"/>
  <c r="V84" i="94"/>
  <c r="V78" i="94"/>
  <c r="V86" i="151"/>
  <c r="V73" i="151"/>
  <c r="K123" i="93"/>
  <c r="L123" i="93" s="1"/>
  <c r="K115" i="93"/>
  <c r="L115" i="93" s="1"/>
  <c r="K101" i="93"/>
  <c r="L101" i="93" s="1"/>
  <c r="V75" i="93"/>
  <c r="V98" i="94"/>
  <c r="V95" i="94"/>
  <c r="V91" i="94"/>
  <c r="V88" i="94"/>
  <c r="V74" i="94"/>
  <c r="V93" i="93"/>
  <c r="V77" i="93"/>
  <c r="V94" i="94"/>
  <c r="V83" i="94"/>
  <c r="V80" i="94"/>
  <c r="V77" i="94"/>
  <c r="V92" i="151"/>
  <c r="V87" i="93"/>
  <c r="V90" i="94"/>
  <c r="V87" i="94"/>
  <c r="V89" i="93"/>
  <c r="V97" i="151"/>
  <c r="V94" i="151"/>
  <c r="V65" i="151"/>
  <c r="K127" i="93"/>
  <c r="L127" i="93" s="1"/>
  <c r="K119" i="93"/>
  <c r="L119" i="93" s="1"/>
  <c r="K111" i="93"/>
  <c r="L111" i="93" s="1"/>
  <c r="K109" i="93"/>
  <c r="L109" i="93" s="1"/>
  <c r="V97" i="94"/>
  <c r="V85" i="93"/>
  <c r="V82" i="93"/>
  <c r="V76" i="93"/>
  <c r="V93" i="94"/>
  <c r="V79" i="94"/>
  <c r="V84" i="151"/>
  <c r="V102" i="151"/>
  <c r="V75" i="151"/>
  <c r="K16" i="151"/>
  <c r="L16" i="151" s="1"/>
  <c r="K80" i="151"/>
  <c r="L80" i="151" s="1"/>
  <c r="K112" i="151"/>
  <c r="L112" i="151" s="1"/>
  <c r="K45" i="151"/>
  <c r="L45" i="151" s="1"/>
  <c r="V80" i="151"/>
  <c r="V102" i="152"/>
  <c r="V94" i="152"/>
  <c r="V74" i="152"/>
  <c r="V93" i="154"/>
  <c r="K68" i="151"/>
  <c r="L68" i="151" s="1"/>
  <c r="K100" i="151"/>
  <c r="L100" i="151" s="1"/>
  <c r="K138" i="151"/>
  <c r="L138" i="151" s="1"/>
  <c r="V88" i="151"/>
  <c r="V82" i="151"/>
  <c r="K7" i="152"/>
  <c r="L7" i="152" s="1"/>
  <c r="K23" i="152"/>
  <c r="L23" i="152" s="1"/>
  <c r="K59" i="152"/>
  <c r="L59" i="152" s="1"/>
  <c r="V99" i="151"/>
  <c r="V96" i="151"/>
  <c r="V90" i="151"/>
  <c r="V66" i="152"/>
  <c r="V104" i="151"/>
  <c r="V98" i="151"/>
  <c r="V81" i="151"/>
  <c r="K71" i="152"/>
  <c r="L71" i="152" s="1"/>
  <c r="V92" i="152"/>
  <c r="V82" i="154"/>
  <c r="V69" i="154"/>
  <c r="K133" i="94"/>
  <c r="L133" i="94" s="1"/>
  <c r="K32" i="94"/>
  <c r="L32" i="94" s="1"/>
  <c r="K8" i="151"/>
  <c r="L8" i="151" s="1"/>
  <c r="K24" i="151"/>
  <c r="L24" i="151" s="1"/>
  <c r="K52" i="151"/>
  <c r="L52" i="151" s="1"/>
  <c r="K64" i="151"/>
  <c r="L64" i="151" s="1"/>
  <c r="K96" i="151"/>
  <c r="L96" i="151" s="1"/>
  <c r="K128" i="151"/>
  <c r="L128" i="151" s="1"/>
  <c r="V78" i="151"/>
  <c r="V103" i="152"/>
  <c r="V101" i="154"/>
  <c r="K44" i="94"/>
  <c r="L44" i="94" s="1"/>
  <c r="K84" i="151"/>
  <c r="L84" i="151" s="1"/>
  <c r="K116" i="151"/>
  <c r="L116" i="151" s="1"/>
  <c r="K15" i="152"/>
  <c r="L15" i="152" s="1"/>
  <c r="K51" i="152"/>
  <c r="L51" i="152" s="1"/>
  <c r="K67" i="152"/>
  <c r="L67" i="152" s="1"/>
  <c r="V88" i="154"/>
  <c r="V69" i="151"/>
  <c r="V67" i="151"/>
  <c r="V87" i="152"/>
  <c r="V84" i="152"/>
  <c r="V68" i="152"/>
  <c r="V82" i="152"/>
  <c r="V80" i="152"/>
  <c r="V73" i="154"/>
  <c r="V104" i="155"/>
  <c r="V88" i="155"/>
  <c r="V99" i="152"/>
  <c r="V79" i="152"/>
  <c r="V102" i="154"/>
  <c r="V90" i="154"/>
  <c r="V79" i="154"/>
  <c r="V76" i="154"/>
  <c r="V93" i="155"/>
  <c r="V77" i="155"/>
  <c r="V89" i="158"/>
  <c r="V98" i="154"/>
  <c r="V84" i="154"/>
  <c r="V78" i="154"/>
  <c r="V64" i="155"/>
  <c r="V89" i="154"/>
  <c r="V77" i="154"/>
  <c r="V96" i="155"/>
  <c r="K143" i="152"/>
  <c r="L143" i="152" s="1"/>
  <c r="K136" i="152"/>
  <c r="L136" i="152" s="1"/>
  <c r="K6" i="154"/>
  <c r="L6" i="154" s="1"/>
  <c r="K14" i="154"/>
  <c r="L14" i="154" s="1"/>
  <c r="K22" i="154"/>
  <c r="L22" i="154" s="1"/>
  <c r="K50" i="154"/>
  <c r="L50" i="154" s="1"/>
  <c r="K58" i="154"/>
  <c r="L58" i="154" s="1"/>
  <c r="K66" i="154"/>
  <c r="L66" i="154" s="1"/>
  <c r="K74" i="154"/>
  <c r="L74" i="154" s="1"/>
  <c r="K82" i="154"/>
  <c r="L82" i="154" s="1"/>
  <c r="K90" i="154"/>
  <c r="L90" i="154" s="1"/>
  <c r="K98" i="154"/>
  <c r="L98" i="154" s="1"/>
  <c r="K106" i="154"/>
  <c r="L106" i="154" s="1"/>
  <c r="K114" i="154"/>
  <c r="L114" i="154" s="1"/>
  <c r="K122" i="154"/>
  <c r="L122" i="154" s="1"/>
  <c r="K130" i="154"/>
  <c r="L130" i="154" s="1"/>
  <c r="K142" i="154"/>
  <c r="L142" i="154" s="1"/>
  <c r="V92" i="154"/>
  <c r="V86" i="154"/>
  <c r="V82" i="155"/>
  <c r="V69" i="155"/>
  <c r="V66" i="155"/>
  <c r="V95" i="152"/>
  <c r="V93" i="152"/>
  <c r="K43" i="152"/>
  <c r="L43" i="152" s="1"/>
  <c r="K35" i="152"/>
  <c r="L35" i="152" s="1"/>
  <c r="V97" i="154"/>
  <c r="V85" i="154"/>
  <c r="V65" i="154"/>
  <c r="V98" i="155"/>
  <c r="V85" i="152"/>
  <c r="V100" i="154"/>
  <c r="V94" i="154"/>
  <c r="K33" i="154"/>
  <c r="L33" i="154" s="1"/>
  <c r="V68" i="154"/>
  <c r="V100" i="155"/>
  <c r="V94" i="155"/>
  <c r="V80" i="155"/>
  <c r="V104" i="158"/>
  <c r="V91" i="158"/>
  <c r="V81" i="158"/>
  <c r="V65" i="158"/>
  <c r="K94" i="155"/>
  <c r="L94" i="155" s="1"/>
  <c r="K126" i="155"/>
  <c r="L126" i="155" s="1"/>
  <c r="V102" i="155"/>
  <c r="V85" i="155"/>
  <c r="K124" i="158"/>
  <c r="L124" i="158" s="1"/>
  <c r="V103" i="158"/>
  <c r="K147" i="158"/>
  <c r="L147" i="158" s="1"/>
  <c r="V94" i="158"/>
  <c r="V74" i="158"/>
  <c r="V103" i="160"/>
  <c r="K82" i="155"/>
  <c r="L82" i="155" s="1"/>
  <c r="K114" i="155"/>
  <c r="L114" i="155" s="1"/>
  <c r="K21" i="158"/>
  <c r="L21" i="158" s="1"/>
  <c r="K73" i="158"/>
  <c r="L73" i="158" s="1"/>
  <c r="K105" i="158"/>
  <c r="L105" i="158" s="1"/>
  <c r="K117" i="158"/>
  <c r="L117" i="158" s="1"/>
  <c r="V101" i="155"/>
  <c r="V90" i="155"/>
  <c r="V102" i="158"/>
  <c r="V99" i="158"/>
  <c r="V83" i="158"/>
  <c r="V70" i="158"/>
  <c r="V66" i="158"/>
  <c r="K90" i="155"/>
  <c r="L90" i="155" s="1"/>
  <c r="K122" i="155"/>
  <c r="L122" i="155" s="1"/>
  <c r="K33" i="155"/>
  <c r="L33" i="155" s="1"/>
  <c r="K49" i="158"/>
  <c r="L49" i="158" s="1"/>
  <c r="K81" i="158"/>
  <c r="L81" i="158" s="1"/>
  <c r="K113" i="158"/>
  <c r="L113" i="158" s="1"/>
  <c r="V85" i="158"/>
  <c r="V73" i="158"/>
  <c r="V68" i="160"/>
  <c r="V79" i="155"/>
  <c r="V76" i="155"/>
  <c r="V96" i="158"/>
  <c r="V87" i="158"/>
  <c r="V79" i="158"/>
  <c r="V73" i="160"/>
  <c r="V89" i="155"/>
  <c r="V84" i="155"/>
  <c r="V78" i="155"/>
  <c r="K57" i="158"/>
  <c r="L57" i="158" s="1"/>
  <c r="K89" i="158"/>
  <c r="L89" i="158" s="1"/>
  <c r="V69" i="158"/>
  <c r="V79" i="160"/>
  <c r="K86" i="155"/>
  <c r="L86" i="155" s="1"/>
  <c r="K118" i="155"/>
  <c r="L118" i="155" s="1"/>
  <c r="V97" i="155"/>
  <c r="K142" i="155"/>
  <c r="L142" i="155" s="1"/>
  <c r="V92" i="155"/>
  <c r="V86" i="155"/>
  <c r="V83" i="155"/>
  <c r="K25" i="158"/>
  <c r="L25" i="158" s="1"/>
  <c r="K77" i="158"/>
  <c r="L77" i="158" s="1"/>
  <c r="K109" i="158"/>
  <c r="L109" i="158" s="1"/>
  <c r="V92" i="158"/>
  <c r="V78" i="158"/>
  <c r="V100" i="160"/>
  <c r="V92" i="160"/>
  <c r="V69" i="160"/>
  <c r="V67" i="160"/>
  <c r="V84" i="160"/>
  <c r="V101" i="163"/>
  <c r="V81" i="160"/>
  <c r="K149" i="160"/>
  <c r="L149" i="160" s="1"/>
  <c r="V77" i="163"/>
  <c r="V99" i="160"/>
  <c r="V94" i="160"/>
  <c r="V65" i="160"/>
  <c r="K34" i="158"/>
  <c r="L34" i="158" s="1"/>
  <c r="K30" i="158"/>
  <c r="L30" i="158" s="1"/>
  <c r="K152" i="158"/>
  <c r="L152" i="158" s="1"/>
  <c r="K5" i="160"/>
  <c r="L5" i="160" s="1"/>
  <c r="V91" i="160"/>
  <c r="K133" i="160"/>
  <c r="L133" i="160" s="1"/>
  <c r="V80" i="163"/>
  <c r="K42" i="158"/>
  <c r="L42" i="158" s="1"/>
  <c r="K38" i="158"/>
  <c r="L38" i="158" s="1"/>
  <c r="V90" i="160"/>
  <c r="V78" i="160"/>
  <c r="V82" i="163"/>
  <c r="V95" i="160"/>
  <c r="V82" i="160"/>
  <c r="V77" i="160"/>
  <c r="V75" i="160"/>
  <c r="K32" i="160"/>
  <c r="L32" i="160" s="1"/>
  <c r="V88" i="163"/>
  <c r="V78" i="163"/>
  <c r="V76" i="163"/>
  <c r="V71" i="163"/>
  <c r="V80" i="164"/>
  <c r="M42" i="164"/>
  <c r="P42" i="164" s="1"/>
  <c r="V98" i="163"/>
  <c r="V93" i="163"/>
  <c r="V68" i="163"/>
  <c r="M35" i="164"/>
  <c r="P35" i="164" s="1"/>
  <c r="V73" i="164"/>
  <c r="K6" i="163"/>
  <c r="L6" i="163" s="1"/>
  <c r="K14" i="163"/>
  <c r="L14" i="163" s="1"/>
  <c r="K22" i="163"/>
  <c r="L22" i="163" s="1"/>
  <c r="K50" i="163"/>
  <c r="L50" i="163" s="1"/>
  <c r="K58" i="163"/>
  <c r="L58" i="163" s="1"/>
  <c r="K66" i="163"/>
  <c r="L66" i="163" s="1"/>
  <c r="K74" i="163"/>
  <c r="L74" i="163" s="1"/>
  <c r="K82" i="163"/>
  <c r="L82" i="163" s="1"/>
  <c r="K90" i="163"/>
  <c r="L90" i="163" s="1"/>
  <c r="K98" i="163"/>
  <c r="L98" i="163" s="1"/>
  <c r="K106" i="163"/>
  <c r="L106" i="163" s="1"/>
  <c r="K114" i="163"/>
  <c r="L114" i="163" s="1"/>
  <c r="K122" i="163"/>
  <c r="L122" i="163" s="1"/>
  <c r="K130" i="163"/>
  <c r="L130" i="163" s="1"/>
  <c r="V90" i="163"/>
  <c r="V85" i="163"/>
  <c r="M39" i="164"/>
  <c r="P39" i="164" s="1"/>
  <c r="V77" i="164"/>
  <c r="V104" i="160"/>
  <c r="V96" i="160"/>
  <c r="V88" i="160"/>
  <c r="M32" i="164"/>
  <c r="P32" i="164" s="1"/>
  <c r="V70" i="164"/>
  <c r="V79" i="164"/>
  <c r="M41" i="164"/>
  <c r="P41" i="164" s="1"/>
  <c r="V69" i="163"/>
  <c r="V72" i="164"/>
  <c r="M34" i="164"/>
  <c r="P34" i="164" s="1"/>
  <c r="M44" i="164"/>
  <c r="P44" i="164" s="1"/>
  <c r="V82" i="164"/>
  <c r="V102" i="163"/>
  <c r="V100" i="163"/>
  <c r="K142" i="163"/>
  <c r="L142" i="163" s="1"/>
  <c r="M37" i="164"/>
  <c r="P37" i="164" s="1"/>
  <c r="V69" i="164"/>
  <c r="M31" i="164"/>
  <c r="P31" i="164" s="1"/>
  <c r="K10" i="163"/>
  <c r="L10" i="163" s="1"/>
  <c r="K18" i="163"/>
  <c r="L18" i="163" s="1"/>
  <c r="K46" i="163"/>
  <c r="L46" i="163" s="1"/>
  <c r="K54" i="163"/>
  <c r="L54" i="163" s="1"/>
  <c r="K62" i="163"/>
  <c r="L62" i="163" s="1"/>
  <c r="K70" i="163"/>
  <c r="L70" i="163" s="1"/>
  <c r="K78" i="163"/>
  <c r="L78" i="163" s="1"/>
  <c r="K86" i="163"/>
  <c r="L86" i="163" s="1"/>
  <c r="K94" i="163"/>
  <c r="L94" i="163" s="1"/>
  <c r="K102" i="163"/>
  <c r="L102" i="163" s="1"/>
  <c r="K110" i="163"/>
  <c r="L110" i="163" s="1"/>
  <c r="K118" i="163"/>
  <c r="L118" i="163" s="1"/>
  <c r="K126" i="163"/>
  <c r="L126" i="163" s="1"/>
  <c r="V94" i="163"/>
  <c r="V92" i="163"/>
  <c r="K134" i="163"/>
  <c r="L134" i="163" s="1"/>
  <c r="M28" i="164"/>
  <c r="P28" i="164" s="1"/>
  <c r="V66" i="164"/>
  <c r="M36" i="164"/>
  <c r="P36" i="164" s="1"/>
  <c r="V74" i="164"/>
  <c r="V81" i="164"/>
  <c r="M43" i="164"/>
  <c r="P43" i="164" s="1"/>
  <c r="V104" i="163"/>
  <c r="V86" i="163"/>
  <c r="V84" i="163"/>
  <c r="K41" i="163"/>
  <c r="L41" i="163" s="1"/>
  <c r="V65" i="164"/>
  <c r="M30" i="164"/>
  <c r="P30" i="164" s="1"/>
  <c r="V68" i="164"/>
  <c r="M40" i="164"/>
  <c r="P40" i="164" s="1"/>
  <c r="V78" i="164"/>
  <c r="V95" i="164"/>
  <c r="M142" i="164"/>
  <c r="P142" i="164" s="1"/>
  <c r="M145" i="164"/>
  <c r="P145" i="164" s="1"/>
  <c r="V98" i="164"/>
  <c r="P38" i="164"/>
  <c r="V76" i="164"/>
  <c r="P94" i="164"/>
  <c r="P105" i="164"/>
  <c r="P109" i="164"/>
  <c r="P113" i="164"/>
  <c r="P117" i="164"/>
  <c r="P121" i="164"/>
  <c r="P125" i="164"/>
  <c r="M146" i="164"/>
  <c r="P146" i="164" s="1"/>
  <c r="V99" i="164"/>
  <c r="M149" i="164"/>
  <c r="P149" i="164" s="1"/>
  <c r="V102" i="164"/>
  <c r="V97" i="163"/>
  <c r="V89" i="163"/>
  <c r="V89" i="164"/>
  <c r="P97" i="164"/>
  <c r="P100" i="164"/>
  <c r="P106" i="164"/>
  <c r="P110" i="164"/>
  <c r="M140" i="164"/>
  <c r="P140" i="164" s="1"/>
  <c r="V93" i="164"/>
  <c r="M147" i="164"/>
  <c r="P147" i="164" s="1"/>
  <c r="V85" i="164"/>
  <c r="P90" i="164"/>
  <c r="P103" i="164"/>
  <c r="P114" i="164"/>
  <c r="P118" i="164"/>
  <c r="P122" i="164"/>
  <c r="P126" i="164"/>
  <c r="P129" i="164"/>
  <c r="M133" i="164"/>
  <c r="P133" i="164" s="1"/>
  <c r="V86" i="164"/>
  <c r="M137" i="164"/>
  <c r="P137" i="164" s="1"/>
  <c r="V90" i="164"/>
  <c r="V103" i="164"/>
  <c r="M150" i="164"/>
  <c r="P150" i="164" s="1"/>
  <c r="P86" i="164"/>
  <c r="P95" i="164"/>
  <c r="P98" i="164"/>
  <c r="P101" i="164"/>
  <c r="P127" i="164"/>
  <c r="M144" i="164"/>
  <c r="P144" i="164" s="1"/>
  <c r="M151" i="164"/>
  <c r="P151" i="164" s="1"/>
  <c r="P93" i="164"/>
  <c r="M107" i="164"/>
  <c r="P107" i="164" s="1"/>
  <c r="M111" i="164"/>
  <c r="P111" i="164" s="1"/>
  <c r="M115" i="164"/>
  <c r="P115" i="164" s="1"/>
  <c r="M119" i="164"/>
  <c r="P119" i="164" s="1"/>
  <c r="M123" i="164"/>
  <c r="P123" i="164" s="1"/>
  <c r="M130" i="164"/>
  <c r="P130" i="164" s="1"/>
  <c r="V87" i="164"/>
  <c r="M134" i="164"/>
  <c r="P134" i="164" s="1"/>
  <c r="M138" i="164"/>
  <c r="P138" i="164" s="1"/>
  <c r="V91" i="164"/>
  <c r="M141" i="164"/>
  <c r="P141" i="164" s="1"/>
  <c r="V94" i="164"/>
  <c r="K88" i="164"/>
  <c r="L88" i="164" s="1"/>
  <c r="M88" i="164" s="1"/>
  <c r="P88" i="164" s="1"/>
  <c r="M104" i="164"/>
  <c r="P104" i="164" s="1"/>
  <c r="M108" i="164"/>
  <c r="P108" i="164" s="1"/>
  <c r="M112" i="164"/>
  <c r="P112" i="164" s="1"/>
  <c r="M116" i="164"/>
  <c r="P116" i="164" s="1"/>
  <c r="M120" i="164"/>
  <c r="P120" i="164" s="1"/>
  <c r="M124" i="164"/>
  <c r="P124" i="164" s="1"/>
  <c r="M131" i="164"/>
  <c r="P131" i="164" s="1"/>
  <c r="V88" i="164"/>
  <c r="M135" i="164"/>
  <c r="P135" i="164" s="1"/>
  <c r="M139" i="164"/>
  <c r="P139" i="164" s="1"/>
  <c r="M148" i="164"/>
  <c r="P148" i="164" s="1"/>
  <c r="V101" i="164"/>
  <c r="M152" i="164"/>
  <c r="P152" i="164" s="1"/>
  <c r="M27" i="93" l="1"/>
  <c r="M31" i="93"/>
  <c r="M35" i="93"/>
  <c r="M150" i="93"/>
  <c r="M139" i="93"/>
  <c r="M51" i="93"/>
  <c r="M145" i="93"/>
  <c r="M28" i="93"/>
  <c r="M32" i="93"/>
  <c r="M147" i="93"/>
  <c r="M151" i="93"/>
  <c r="M63" i="93"/>
  <c r="M71" i="93"/>
  <c r="M79" i="93"/>
  <c r="M87" i="93"/>
  <c r="M95" i="93"/>
  <c r="M135" i="93"/>
  <c r="M29" i="93"/>
  <c r="M33" i="93"/>
  <c r="M148" i="93"/>
  <c r="M131" i="93"/>
  <c r="M103" i="93"/>
  <c r="M137" i="93"/>
  <c r="M26" i="93"/>
  <c r="M30" i="93"/>
  <c r="M34" i="93"/>
  <c r="M149" i="93"/>
  <c r="M47" i="93"/>
  <c r="M67" i="93"/>
  <c r="M75" i="93"/>
  <c r="M83" i="93"/>
  <c r="M91" i="93"/>
  <c r="M143" i="93"/>
  <c r="M155" i="93"/>
  <c r="M184" i="93"/>
  <c r="M167" i="93"/>
  <c r="M169" i="93"/>
  <c r="M182" i="93"/>
  <c r="M15" i="93"/>
  <c r="M24" i="93"/>
  <c r="M17" i="93"/>
  <c r="M73" i="93"/>
  <c r="M25" i="93"/>
  <c r="M69" i="93"/>
  <c r="M59" i="93"/>
  <c r="M16" i="93"/>
  <c r="M110" i="93"/>
  <c r="M72" i="93"/>
  <c r="M141" i="93"/>
  <c r="M60" i="93"/>
  <c r="M76" i="93"/>
  <c r="M94" i="93"/>
  <c r="M132" i="93"/>
  <c r="M176" i="93"/>
  <c r="M189" i="93"/>
  <c r="M159" i="93"/>
  <c r="M161" i="93"/>
  <c r="M174" i="93"/>
  <c r="M10" i="93"/>
  <c r="M9" i="93"/>
  <c r="M11" i="93"/>
  <c r="M19" i="93"/>
  <c r="M128" i="93"/>
  <c r="M50" i="93"/>
  <c r="M64" i="93"/>
  <c r="M100" i="93"/>
  <c r="M140" i="93"/>
  <c r="M49" i="93"/>
  <c r="M68" i="93"/>
  <c r="M86" i="93"/>
  <c r="M44" i="93"/>
  <c r="M168" i="93"/>
  <c r="M181" i="93"/>
  <c r="M186" i="93"/>
  <c r="M188" i="93"/>
  <c r="M153" i="93"/>
  <c r="M166" i="93"/>
  <c r="M14" i="93"/>
  <c r="M13" i="93"/>
  <c r="M112" i="93"/>
  <c r="M142" i="93"/>
  <c r="M53" i="93"/>
  <c r="M90" i="93"/>
  <c r="M134" i="93"/>
  <c r="M54" i="93"/>
  <c r="M78" i="93"/>
  <c r="M160" i="93"/>
  <c r="M173" i="93"/>
  <c r="M178" i="93"/>
  <c r="M180" i="93"/>
  <c r="M158" i="93"/>
  <c r="M8" i="93"/>
  <c r="M7" i="93"/>
  <c r="M97" i="93"/>
  <c r="M58" i="93"/>
  <c r="M82" i="93"/>
  <c r="M39" i="93"/>
  <c r="M48" i="93"/>
  <c r="M57" i="93"/>
  <c r="M70" i="93"/>
  <c r="M38" i="93"/>
  <c r="M187" i="93"/>
  <c r="M165" i="93"/>
  <c r="M170" i="93"/>
  <c r="M172" i="93"/>
  <c r="M125" i="93"/>
  <c r="M23" i="93"/>
  <c r="M81" i="93"/>
  <c r="M144" i="93"/>
  <c r="M52" i="93"/>
  <c r="M74" i="93"/>
  <c r="M130" i="93"/>
  <c r="M146" i="93"/>
  <c r="M62" i="93"/>
  <c r="M179" i="93"/>
  <c r="M157" i="93"/>
  <c r="M162" i="93"/>
  <c r="M164" i="93"/>
  <c r="M55" i="93"/>
  <c r="M124" i="93"/>
  <c r="M18" i="93"/>
  <c r="M121" i="93"/>
  <c r="M120" i="93"/>
  <c r="M116" i="93"/>
  <c r="M129" i="93"/>
  <c r="M65" i="93"/>
  <c r="M41" i="93"/>
  <c r="M96" i="93"/>
  <c r="M43" i="93"/>
  <c r="M138" i="93"/>
  <c r="M66" i="93"/>
  <c r="M122" i="93"/>
  <c r="M104" i="93"/>
  <c r="M136" i="93"/>
  <c r="M45" i="93"/>
  <c r="M56" i="93"/>
  <c r="M171" i="93"/>
  <c r="M154" i="93"/>
  <c r="M183" i="93"/>
  <c r="M156" i="93"/>
  <c r="M185" i="93"/>
  <c r="M6" i="93"/>
  <c r="M93" i="93"/>
  <c r="M12" i="93"/>
  <c r="M105" i="93"/>
  <c r="M98" i="93"/>
  <c r="M107" i="93"/>
  <c r="M113" i="93"/>
  <c r="M126" i="93"/>
  <c r="M88" i="93"/>
  <c r="M37" i="93"/>
  <c r="M61" i="93"/>
  <c r="M114" i="93"/>
  <c r="M92" i="93"/>
  <c r="M133" i="93"/>
  <c r="M42" i="93"/>
  <c r="M163" i="93"/>
  <c r="M175" i="93"/>
  <c r="M177" i="93"/>
  <c r="M21" i="93"/>
  <c r="M152" i="93"/>
  <c r="M77" i="93"/>
  <c r="M99" i="93"/>
  <c r="M89" i="93"/>
  <c r="M20" i="93"/>
  <c r="M117" i="93"/>
  <c r="M85" i="93"/>
  <c r="M106" i="93"/>
  <c r="M22" i="93"/>
  <c r="M118" i="93"/>
  <c r="M80" i="93"/>
  <c r="M40" i="93"/>
  <c r="M36" i="93"/>
  <c r="M46" i="93"/>
  <c r="M102" i="93"/>
  <c r="M84" i="93"/>
  <c r="M108" i="93"/>
  <c r="V86" i="160"/>
  <c r="V71" i="155"/>
  <c r="V71" i="154"/>
  <c r="V83" i="151"/>
  <c r="N5" i="151" s="1"/>
  <c r="M127" i="93"/>
  <c r="N5" i="93"/>
  <c r="M41" i="96"/>
  <c r="M117" i="96"/>
  <c r="M94" i="96"/>
  <c r="M121" i="96"/>
  <c r="M96" i="96"/>
  <c r="M18" i="96"/>
  <c r="M52" i="96"/>
  <c r="M20" i="96"/>
  <c r="M57" i="96"/>
  <c r="M8" i="96"/>
  <c r="M72" i="96"/>
  <c r="M61" i="96"/>
  <c r="M183" i="96"/>
  <c r="M161" i="96"/>
  <c r="M7" i="96"/>
  <c r="M187" i="96"/>
  <c r="M158" i="96"/>
  <c r="M59" i="96"/>
  <c r="M38" i="96"/>
  <c r="M146" i="96"/>
  <c r="M42" i="96"/>
  <c r="M140" i="96"/>
  <c r="M136" i="96"/>
  <c r="M132" i="96"/>
  <c r="M45" i="96"/>
  <c r="M145" i="96"/>
  <c r="M144" i="96"/>
  <c r="M143" i="96"/>
  <c r="M139" i="96"/>
  <c r="M135" i="96"/>
  <c r="M131" i="96"/>
  <c r="M142" i="96"/>
  <c r="M138" i="96"/>
  <c r="M134" i="96"/>
  <c r="M141" i="96"/>
  <c r="M137" i="96"/>
  <c r="M133" i="96"/>
  <c r="M26" i="96"/>
  <c r="M34" i="96"/>
  <c r="M148" i="96"/>
  <c r="M36" i="96"/>
  <c r="M29" i="96"/>
  <c r="M151" i="96"/>
  <c r="M32" i="96"/>
  <c r="M27" i="96"/>
  <c r="M35" i="96"/>
  <c r="M30" i="96"/>
  <c r="M33" i="96"/>
  <c r="M147" i="96"/>
  <c r="M86" i="96"/>
  <c r="M28" i="96"/>
  <c r="M150" i="96"/>
  <c r="M37" i="96"/>
  <c r="M79" i="96"/>
  <c r="M51" i="96"/>
  <c r="M149" i="96"/>
  <c r="M47" i="96"/>
  <c r="M63" i="96"/>
  <c r="M75" i="96"/>
  <c r="M31" i="96"/>
  <c r="M115" i="96"/>
  <c r="M103" i="96"/>
  <c r="M87" i="96"/>
  <c r="M119" i="96"/>
  <c r="M105" i="96"/>
  <c r="M152" i="96"/>
  <c r="M78" i="96"/>
  <c r="M56" i="96"/>
  <c r="M22" i="96"/>
  <c r="M60" i="96"/>
  <c r="M74" i="96"/>
  <c r="M49" i="96"/>
  <c r="M24" i="96"/>
  <c r="M170" i="96"/>
  <c r="M165" i="96"/>
  <c r="M159" i="96"/>
  <c r="M55" i="96"/>
  <c r="M188" i="96"/>
  <c r="V68" i="158"/>
  <c r="N2" i="158" s="1"/>
  <c r="V73" i="152"/>
  <c r="V81" i="122"/>
  <c r="N2" i="122" s="1"/>
  <c r="M44" i="96"/>
  <c r="M102" i="96"/>
  <c r="M91" i="96"/>
  <c r="M122" i="96"/>
  <c r="M128" i="96"/>
  <c r="M104" i="96"/>
  <c r="M93" i="96"/>
  <c r="M126" i="96"/>
  <c r="M58" i="96"/>
  <c r="M13" i="96"/>
  <c r="M157" i="96"/>
  <c r="M177" i="96"/>
  <c r="M174" i="96"/>
  <c r="M168" i="96"/>
  <c r="M153" i="96"/>
  <c r="M15" i="96"/>
  <c r="V87" i="163"/>
  <c r="V72" i="158"/>
  <c r="V102" i="160"/>
  <c r="V100" i="158"/>
  <c r="V81" i="152"/>
  <c r="V89" i="152"/>
  <c r="N2" i="152" s="1"/>
  <c r="V82" i="94"/>
  <c r="V97" i="122"/>
  <c r="N5" i="96"/>
  <c r="M40" i="96"/>
  <c r="V89" i="122"/>
  <c r="M116" i="96"/>
  <c r="M111" i="96"/>
  <c r="M90" i="96"/>
  <c r="M84" i="96"/>
  <c r="M113" i="96"/>
  <c r="M92" i="96"/>
  <c r="M54" i="96"/>
  <c r="M76" i="96"/>
  <c r="M77" i="96"/>
  <c r="M70" i="96"/>
  <c r="M48" i="96"/>
  <c r="M21" i="96"/>
  <c r="M16" i="96"/>
  <c r="M166" i="96"/>
  <c r="M186" i="96"/>
  <c r="M181" i="96"/>
  <c r="M175" i="96"/>
  <c r="M162" i="96"/>
  <c r="V95" i="163"/>
  <c r="V70" i="160"/>
  <c r="N5" i="160" s="1"/>
  <c r="V76" i="158"/>
  <c r="V95" i="155"/>
  <c r="V95" i="154"/>
  <c r="V96" i="152"/>
  <c r="N2" i="155"/>
  <c r="M126" i="155" s="1"/>
  <c r="N5" i="155"/>
  <c r="N2" i="111"/>
  <c r="N5" i="111"/>
  <c r="M39" i="96"/>
  <c r="M43" i="96"/>
  <c r="V72" i="131"/>
  <c r="M110" i="96"/>
  <c r="M99" i="96"/>
  <c r="M112" i="96"/>
  <c r="M101" i="96"/>
  <c r="M73" i="96"/>
  <c r="M53" i="96"/>
  <c r="M9" i="96"/>
  <c r="M62" i="96"/>
  <c r="M6" i="96"/>
  <c r="M173" i="96"/>
  <c r="M155" i="96"/>
  <c r="M184" i="96"/>
  <c r="M169" i="96"/>
  <c r="V80" i="158"/>
  <c r="M109" i="93"/>
  <c r="M101" i="93"/>
  <c r="V72" i="132"/>
  <c r="V76" i="132"/>
  <c r="V88" i="131"/>
  <c r="M125" i="96"/>
  <c r="M98" i="96"/>
  <c r="M130" i="96"/>
  <c r="M129" i="96"/>
  <c r="M100" i="96"/>
  <c r="M89" i="96"/>
  <c r="M83" i="96"/>
  <c r="M46" i="96"/>
  <c r="M10" i="96"/>
  <c r="M25" i="96"/>
  <c r="M50" i="96"/>
  <c r="M182" i="96"/>
  <c r="M160" i="96"/>
  <c r="M82" i="96"/>
  <c r="M164" i="96"/>
  <c r="M178" i="96"/>
  <c r="M156" i="96"/>
  <c r="N5" i="158"/>
  <c r="V70" i="94"/>
  <c r="M111" i="93"/>
  <c r="M115" i="93"/>
  <c r="N5" i="122"/>
  <c r="V88" i="132"/>
  <c r="V92" i="132"/>
  <c r="M124" i="96"/>
  <c r="M123" i="96"/>
  <c r="M107" i="96"/>
  <c r="M85" i="96"/>
  <c r="M127" i="96"/>
  <c r="M109" i="96"/>
  <c r="M88" i="96"/>
  <c r="M81" i="96"/>
  <c r="M65" i="96"/>
  <c r="M12" i="96"/>
  <c r="M68" i="96"/>
  <c r="M69" i="96"/>
  <c r="M189" i="96"/>
  <c r="M167" i="96"/>
  <c r="M171" i="96"/>
  <c r="M23" i="96"/>
  <c r="M185" i="96"/>
  <c r="M71" i="96"/>
  <c r="M163" i="96"/>
  <c r="V79" i="163"/>
  <c r="V86" i="94"/>
  <c r="V91" i="151"/>
  <c r="N2" i="151" s="1"/>
  <c r="M119" i="93"/>
  <c r="M123" i="93"/>
  <c r="V80" i="132"/>
  <c r="V100" i="132"/>
  <c r="V104" i="132"/>
  <c r="M106" i="96"/>
  <c r="M95" i="96"/>
  <c r="M114" i="96"/>
  <c r="M120" i="96"/>
  <c r="M108" i="96"/>
  <c r="M97" i="96"/>
  <c r="M118" i="96"/>
  <c r="M64" i="96"/>
  <c r="M11" i="96"/>
  <c r="M66" i="96"/>
  <c r="M19" i="96"/>
  <c r="M14" i="96"/>
  <c r="M17" i="96"/>
  <c r="M80" i="96"/>
  <c r="M176" i="96"/>
  <c r="M154" i="96"/>
  <c r="M180" i="96"/>
  <c r="M67" i="96"/>
  <c r="M172" i="96"/>
  <c r="M146" i="122" l="1"/>
  <c r="M140" i="122"/>
  <c r="M132" i="122"/>
  <c r="M145" i="122"/>
  <c r="M139" i="122"/>
  <c r="M131" i="122"/>
  <c r="M45" i="122"/>
  <c r="M142" i="122"/>
  <c r="M37" i="122"/>
  <c r="M36" i="122"/>
  <c r="M70" i="122"/>
  <c r="M180" i="122"/>
  <c r="M30" i="122"/>
  <c r="M148" i="122"/>
  <c r="M74" i="122"/>
  <c r="M34" i="122"/>
  <c r="M28" i="122"/>
  <c r="M54" i="122"/>
  <c r="M172" i="122"/>
  <c r="M188" i="122"/>
  <c r="M35" i="122"/>
  <c r="M150" i="122"/>
  <c r="M66" i="122"/>
  <c r="M31" i="122"/>
  <c r="M33" i="122"/>
  <c r="M27" i="122"/>
  <c r="M29" i="122"/>
  <c r="M26" i="122"/>
  <c r="M147" i="122"/>
  <c r="M151" i="122"/>
  <c r="M32" i="122"/>
  <c r="M169" i="122"/>
  <c r="M186" i="122"/>
  <c r="M23" i="122"/>
  <c r="M15" i="122"/>
  <c r="M19" i="122"/>
  <c r="M167" i="122"/>
  <c r="M72" i="122"/>
  <c r="M127" i="122"/>
  <c r="M183" i="122"/>
  <c r="M81" i="122"/>
  <c r="M77" i="122"/>
  <c r="M93" i="122"/>
  <c r="M101" i="122"/>
  <c r="M109" i="122"/>
  <c r="M134" i="122"/>
  <c r="M137" i="122"/>
  <c r="M91" i="122"/>
  <c r="M99" i="122"/>
  <c r="M107" i="122"/>
  <c r="M135" i="122"/>
  <c r="M9" i="122"/>
  <c r="M177" i="122"/>
  <c r="M182" i="122"/>
  <c r="M18" i="122"/>
  <c r="M16" i="122"/>
  <c r="M48" i="122"/>
  <c r="M154" i="122"/>
  <c r="M187" i="122"/>
  <c r="M67" i="122"/>
  <c r="M121" i="122"/>
  <c r="M98" i="122"/>
  <c r="M122" i="122"/>
  <c r="M123" i="122"/>
  <c r="M117" i="122"/>
  <c r="M96" i="122"/>
  <c r="M44" i="122"/>
  <c r="M166" i="122"/>
  <c r="M21" i="122"/>
  <c r="M25" i="122"/>
  <c r="M11" i="122"/>
  <c r="M138" i="122"/>
  <c r="M60" i="122"/>
  <c r="M85" i="122"/>
  <c r="M69" i="122"/>
  <c r="M84" i="122"/>
  <c r="M110" i="122"/>
  <c r="M141" i="122"/>
  <c r="M124" i="122"/>
  <c r="M143" i="122"/>
  <c r="M42" i="122"/>
  <c r="M86" i="122"/>
  <c r="M108" i="122"/>
  <c r="M126" i="122"/>
  <c r="M41" i="122"/>
  <c r="M39" i="122"/>
  <c r="M38" i="122"/>
  <c r="M184" i="122"/>
  <c r="M14" i="122"/>
  <c r="M46" i="122"/>
  <c r="M8" i="122"/>
  <c r="M190" i="122"/>
  <c r="M12" i="122"/>
  <c r="M51" i="122"/>
  <c r="M68" i="122"/>
  <c r="M179" i="122"/>
  <c r="M75" i="122"/>
  <c r="M47" i="122"/>
  <c r="M191" i="122"/>
  <c r="M52" i="122"/>
  <c r="M90" i="122"/>
  <c r="M87" i="122"/>
  <c r="M88" i="122"/>
  <c r="M128" i="122"/>
  <c r="M181" i="122"/>
  <c r="M20" i="122"/>
  <c r="M50" i="122"/>
  <c r="M185" i="122"/>
  <c r="M168" i="122"/>
  <c r="M63" i="122"/>
  <c r="M53" i="122"/>
  <c r="M156" i="122"/>
  <c r="M56" i="122"/>
  <c r="M49" i="122"/>
  <c r="M175" i="122"/>
  <c r="M89" i="122"/>
  <c r="M97" i="122"/>
  <c r="M105" i="122"/>
  <c r="M113" i="122"/>
  <c r="M102" i="122"/>
  <c r="M114" i="122"/>
  <c r="M40" i="122"/>
  <c r="M95" i="122"/>
  <c r="M103" i="122"/>
  <c r="M111" i="122"/>
  <c r="M100" i="122"/>
  <c r="M58" i="122"/>
  <c r="M6" i="122"/>
  <c r="M174" i="122"/>
  <c r="M119" i="122"/>
  <c r="M65" i="122"/>
  <c r="M80" i="122"/>
  <c r="M71" i="122"/>
  <c r="M153" i="122"/>
  <c r="M76" i="122"/>
  <c r="M160" i="122"/>
  <c r="M159" i="122"/>
  <c r="M55" i="122"/>
  <c r="M116" i="122"/>
  <c r="M112" i="122"/>
  <c r="M118" i="122"/>
  <c r="M189" i="122"/>
  <c r="M13" i="122"/>
  <c r="M62" i="122"/>
  <c r="M10" i="122"/>
  <c r="M165" i="122"/>
  <c r="M22" i="122"/>
  <c r="M176" i="122"/>
  <c r="M163" i="122"/>
  <c r="M73" i="122"/>
  <c r="M59" i="122"/>
  <c r="M171" i="122"/>
  <c r="M157" i="122"/>
  <c r="M57" i="122"/>
  <c r="M129" i="122"/>
  <c r="M94" i="122"/>
  <c r="M130" i="122"/>
  <c r="M115" i="122"/>
  <c r="M125" i="122"/>
  <c r="M92" i="122"/>
  <c r="M120" i="122"/>
  <c r="M170" i="122"/>
  <c r="M178" i="122"/>
  <c r="M24" i="122"/>
  <c r="M78" i="122"/>
  <c r="M17" i="122"/>
  <c r="M7" i="122"/>
  <c r="M173" i="122"/>
  <c r="M149" i="122"/>
  <c r="M61" i="122"/>
  <c r="M161" i="122"/>
  <c r="M155" i="122"/>
  <c r="M79" i="122"/>
  <c r="M152" i="122"/>
  <c r="M64" i="122"/>
  <c r="M82" i="122"/>
  <c r="M106" i="122"/>
  <c r="M133" i="122"/>
  <c r="M104" i="122"/>
  <c r="M136" i="122"/>
  <c r="M43" i="122"/>
  <c r="M162" i="122"/>
  <c r="M83" i="122"/>
  <c r="M164" i="122"/>
  <c r="M144" i="122"/>
  <c r="M158" i="122"/>
  <c r="M137" i="158"/>
  <c r="M131" i="158"/>
  <c r="M129" i="158"/>
  <c r="M148" i="158"/>
  <c r="M26" i="158"/>
  <c r="M135" i="158"/>
  <c r="M133" i="158"/>
  <c r="M44" i="158"/>
  <c r="M99" i="158"/>
  <c r="M67" i="158"/>
  <c r="M15" i="158"/>
  <c r="M140" i="158"/>
  <c r="M115" i="158"/>
  <c r="M103" i="158"/>
  <c r="M71" i="158"/>
  <c r="M19" i="158"/>
  <c r="M83" i="158"/>
  <c r="M51" i="158"/>
  <c r="M29" i="158"/>
  <c r="M119" i="158"/>
  <c r="M95" i="158"/>
  <c r="M63" i="158"/>
  <c r="M11" i="158"/>
  <c r="M112" i="158"/>
  <c r="M91" i="158"/>
  <c r="M55" i="158"/>
  <c r="M59" i="158"/>
  <c r="M110" i="158"/>
  <c r="M43" i="158"/>
  <c r="M122" i="158"/>
  <c r="M93" i="158"/>
  <c r="M146" i="158"/>
  <c r="M10" i="158"/>
  <c r="M72" i="158"/>
  <c r="M92" i="158"/>
  <c r="M139" i="158"/>
  <c r="M123" i="158"/>
  <c r="M79" i="158"/>
  <c r="M84" i="158"/>
  <c r="M121" i="158"/>
  <c r="M14" i="158"/>
  <c r="M36" i="158"/>
  <c r="M125" i="158"/>
  <c r="M9" i="158"/>
  <c r="M96" i="158"/>
  <c r="M35" i="158"/>
  <c r="M82" i="158"/>
  <c r="M143" i="158"/>
  <c r="M102" i="158"/>
  <c r="M6" i="158"/>
  <c r="M39" i="158"/>
  <c r="M136" i="158"/>
  <c r="M108" i="158"/>
  <c r="M127" i="158"/>
  <c r="M27" i="158"/>
  <c r="M53" i="158"/>
  <c r="M150" i="158"/>
  <c r="M12" i="158"/>
  <c r="M106" i="158"/>
  <c r="M45" i="158"/>
  <c r="M62" i="158"/>
  <c r="M101" i="158"/>
  <c r="M134" i="158"/>
  <c r="M8" i="158"/>
  <c r="M16" i="158"/>
  <c r="M23" i="158"/>
  <c r="M13" i="158"/>
  <c r="M56" i="158"/>
  <c r="M22" i="158"/>
  <c r="M118" i="158"/>
  <c r="M17" i="158"/>
  <c r="M104" i="158"/>
  <c r="M18" i="158"/>
  <c r="M31" i="158"/>
  <c r="M58" i="158"/>
  <c r="M40" i="158"/>
  <c r="M75" i="158"/>
  <c r="M68" i="158"/>
  <c r="M46" i="158"/>
  <c r="M151" i="158"/>
  <c r="M66" i="158"/>
  <c r="M54" i="158"/>
  <c r="M33" i="158"/>
  <c r="M120" i="158"/>
  <c r="M32" i="158"/>
  <c r="M94" i="158"/>
  <c r="M20" i="158"/>
  <c r="M114" i="158"/>
  <c r="M41" i="158"/>
  <c r="M145" i="158"/>
  <c r="M47" i="158"/>
  <c r="M100" i="158"/>
  <c r="M7" i="158"/>
  <c r="M107" i="158"/>
  <c r="M65" i="158"/>
  <c r="M85" i="158"/>
  <c r="M144" i="158"/>
  <c r="M61" i="158"/>
  <c r="M37" i="158"/>
  <c r="M116" i="158"/>
  <c r="M60" i="158"/>
  <c r="M90" i="158"/>
  <c r="M87" i="158"/>
  <c r="M52" i="158"/>
  <c r="M130" i="158"/>
  <c r="M78" i="158"/>
  <c r="M138" i="158"/>
  <c r="M88" i="158"/>
  <c r="M86" i="158"/>
  <c r="M64" i="158"/>
  <c r="M149" i="158"/>
  <c r="M28" i="158"/>
  <c r="M132" i="158"/>
  <c r="M50" i="158"/>
  <c r="M126" i="158"/>
  <c r="M70" i="158"/>
  <c r="M111" i="158"/>
  <c r="M48" i="158"/>
  <c r="M76" i="158"/>
  <c r="M80" i="158"/>
  <c r="M24" i="158"/>
  <c r="M97" i="158"/>
  <c r="M98" i="158"/>
  <c r="M141" i="158"/>
  <c r="M74" i="158"/>
  <c r="M69" i="158"/>
  <c r="M128" i="158"/>
  <c r="M142" i="158"/>
  <c r="M105" i="158"/>
  <c r="M73" i="158"/>
  <c r="M147" i="158"/>
  <c r="M42" i="158"/>
  <c r="M49" i="158"/>
  <c r="M124" i="158"/>
  <c r="M152" i="158"/>
  <c r="M34" i="158"/>
  <c r="M25" i="158"/>
  <c r="M109" i="158"/>
  <c r="M81" i="158"/>
  <c r="M77" i="158"/>
  <c r="M21" i="158"/>
  <c r="M117" i="158"/>
  <c r="M89" i="158"/>
  <c r="M30" i="158"/>
  <c r="M57" i="158"/>
  <c r="M113" i="158"/>
  <c r="M38" i="158"/>
  <c r="M32" i="151"/>
  <c r="M30" i="151"/>
  <c r="M106" i="151"/>
  <c r="M74" i="151"/>
  <c r="M50" i="151"/>
  <c r="M22" i="151"/>
  <c r="M6" i="151"/>
  <c r="M118" i="151"/>
  <c r="M86" i="151"/>
  <c r="M28" i="151"/>
  <c r="M140" i="151"/>
  <c r="M26" i="151"/>
  <c r="M36" i="151"/>
  <c r="M136" i="151"/>
  <c r="M122" i="151"/>
  <c r="M90" i="151"/>
  <c r="M58" i="151"/>
  <c r="M34" i="151"/>
  <c r="M14" i="151"/>
  <c r="M123" i="151"/>
  <c r="M133" i="151"/>
  <c r="M139" i="151"/>
  <c r="M66" i="151"/>
  <c r="M144" i="151"/>
  <c r="M23" i="151"/>
  <c r="M95" i="151"/>
  <c r="M152" i="151"/>
  <c r="M42" i="151"/>
  <c r="M146" i="151"/>
  <c r="M13" i="151"/>
  <c r="M151" i="151"/>
  <c r="M67" i="151"/>
  <c r="M65" i="151"/>
  <c r="M72" i="151"/>
  <c r="M147" i="151"/>
  <c r="M91" i="151"/>
  <c r="M82" i="151"/>
  <c r="M46" i="151"/>
  <c r="M105" i="151"/>
  <c r="M83" i="151"/>
  <c r="M135" i="151"/>
  <c r="M143" i="151"/>
  <c r="M57" i="151"/>
  <c r="M77" i="151"/>
  <c r="M85" i="151"/>
  <c r="M35" i="151"/>
  <c r="M18" i="151"/>
  <c r="M103" i="151"/>
  <c r="M141" i="151"/>
  <c r="M107" i="151"/>
  <c r="M70" i="151"/>
  <c r="M21" i="151"/>
  <c r="M124" i="151"/>
  <c r="M93" i="151"/>
  <c r="M17" i="151"/>
  <c r="M76" i="151"/>
  <c r="M145" i="151"/>
  <c r="M97" i="151"/>
  <c r="M104" i="151"/>
  <c r="M56" i="151"/>
  <c r="M130" i="151"/>
  <c r="M119" i="151"/>
  <c r="M110" i="151"/>
  <c r="M49" i="151"/>
  <c r="M127" i="151"/>
  <c r="M44" i="151"/>
  <c r="M69" i="151"/>
  <c r="M137" i="151"/>
  <c r="M79" i="151"/>
  <c r="M11" i="151"/>
  <c r="M99" i="151"/>
  <c r="M117" i="151"/>
  <c r="M20" i="151"/>
  <c r="M15" i="151"/>
  <c r="M75" i="151"/>
  <c r="M12" i="151"/>
  <c r="M10" i="151"/>
  <c r="M27" i="151"/>
  <c r="M131" i="151"/>
  <c r="M60" i="151"/>
  <c r="M115" i="151"/>
  <c r="M81" i="151"/>
  <c r="M88" i="151"/>
  <c r="M89" i="151"/>
  <c r="M109" i="151"/>
  <c r="M129" i="151"/>
  <c r="M150" i="151"/>
  <c r="M59" i="151"/>
  <c r="M62" i="151"/>
  <c r="M87" i="151"/>
  <c r="M51" i="151"/>
  <c r="M48" i="151"/>
  <c r="M63" i="151"/>
  <c r="M149" i="151"/>
  <c r="M19" i="151"/>
  <c r="M125" i="151"/>
  <c r="M101" i="151"/>
  <c r="M33" i="151"/>
  <c r="M108" i="151"/>
  <c r="M43" i="151"/>
  <c r="M9" i="151"/>
  <c r="M132" i="151"/>
  <c r="M71" i="151"/>
  <c r="M126" i="151"/>
  <c r="M114" i="151"/>
  <c r="M78" i="151"/>
  <c r="M7" i="151"/>
  <c r="M94" i="151"/>
  <c r="M73" i="151"/>
  <c r="M37" i="151"/>
  <c r="M47" i="151"/>
  <c r="M39" i="151"/>
  <c r="M113" i="151"/>
  <c r="M120" i="151"/>
  <c r="M111" i="151"/>
  <c r="M41" i="151"/>
  <c r="M55" i="151"/>
  <c r="M134" i="151"/>
  <c r="M25" i="151"/>
  <c r="M148" i="151"/>
  <c r="M31" i="151"/>
  <c r="M98" i="151"/>
  <c r="M102" i="151"/>
  <c r="M54" i="151"/>
  <c r="M92" i="151"/>
  <c r="M61" i="151"/>
  <c r="M38" i="151"/>
  <c r="M121" i="151"/>
  <c r="M40" i="151"/>
  <c r="M53" i="151"/>
  <c r="M142" i="151"/>
  <c r="M29" i="151"/>
  <c r="M100" i="151"/>
  <c r="M24" i="151"/>
  <c r="M96" i="151"/>
  <c r="M8" i="151"/>
  <c r="M45" i="151"/>
  <c r="M16" i="151"/>
  <c r="M138" i="151"/>
  <c r="M116" i="151"/>
  <c r="M80" i="151"/>
  <c r="M84" i="151"/>
  <c r="M128" i="151"/>
  <c r="M68" i="151"/>
  <c r="M52" i="151"/>
  <c r="M112" i="151"/>
  <c r="M64" i="151"/>
  <c r="M26" i="152"/>
  <c r="M39" i="152"/>
  <c r="M37" i="152"/>
  <c r="M29" i="152"/>
  <c r="M40" i="152"/>
  <c r="M147" i="152"/>
  <c r="M135" i="152"/>
  <c r="M32" i="152"/>
  <c r="M45" i="152"/>
  <c r="M138" i="152"/>
  <c r="M31" i="152"/>
  <c r="M69" i="152"/>
  <c r="M53" i="152"/>
  <c r="M27" i="152"/>
  <c r="M17" i="152"/>
  <c r="M113" i="152"/>
  <c r="M105" i="152"/>
  <c r="M97" i="152"/>
  <c r="M89" i="152"/>
  <c r="M81" i="152"/>
  <c r="M61" i="152"/>
  <c r="M25" i="152"/>
  <c r="M9" i="152"/>
  <c r="M85" i="152"/>
  <c r="M91" i="152"/>
  <c r="M124" i="152"/>
  <c r="M76" i="152"/>
  <c r="M149" i="152"/>
  <c r="M121" i="152"/>
  <c r="M60" i="152"/>
  <c r="M55" i="152"/>
  <c r="M98" i="152"/>
  <c r="M88" i="152"/>
  <c r="M134" i="152"/>
  <c r="M137" i="152"/>
  <c r="M133" i="152"/>
  <c r="M117" i="152"/>
  <c r="M11" i="152"/>
  <c r="M94" i="152"/>
  <c r="M129" i="152"/>
  <c r="M84" i="152"/>
  <c r="M127" i="152"/>
  <c r="M122" i="152"/>
  <c r="M103" i="152"/>
  <c r="M6" i="152"/>
  <c r="M96" i="152"/>
  <c r="M131" i="152"/>
  <c r="M42" i="152"/>
  <c r="M146" i="152"/>
  <c r="M148" i="152"/>
  <c r="M13" i="152"/>
  <c r="M47" i="152"/>
  <c r="M99" i="152"/>
  <c r="M12" i="152"/>
  <c r="M92" i="152"/>
  <c r="M141" i="152"/>
  <c r="M128" i="152"/>
  <c r="M74" i="152"/>
  <c r="M106" i="152"/>
  <c r="M20" i="152"/>
  <c r="M104" i="152"/>
  <c r="M144" i="152"/>
  <c r="M38" i="152"/>
  <c r="M33" i="152"/>
  <c r="M142" i="152"/>
  <c r="M18" i="152"/>
  <c r="M10" i="152"/>
  <c r="M101" i="152"/>
  <c r="M63" i="152"/>
  <c r="M102" i="152"/>
  <c r="M14" i="152"/>
  <c r="M100" i="152"/>
  <c r="M36" i="152"/>
  <c r="M44" i="152"/>
  <c r="M79" i="152"/>
  <c r="M111" i="152"/>
  <c r="M22" i="152"/>
  <c r="M112" i="152"/>
  <c r="M126" i="152"/>
  <c r="M16" i="152"/>
  <c r="M132" i="152"/>
  <c r="M57" i="152"/>
  <c r="M49" i="152"/>
  <c r="M70" i="152"/>
  <c r="M54" i="152"/>
  <c r="M75" i="152"/>
  <c r="M107" i="152"/>
  <c r="M48" i="152"/>
  <c r="M108" i="152"/>
  <c r="M82" i="152"/>
  <c r="M114" i="152"/>
  <c r="M56" i="152"/>
  <c r="M120" i="152"/>
  <c r="M52" i="152"/>
  <c r="M30" i="152"/>
  <c r="M77" i="152"/>
  <c r="M62" i="152"/>
  <c r="M73" i="152"/>
  <c r="M78" i="152"/>
  <c r="M110" i="152"/>
  <c r="M50" i="152"/>
  <c r="M116" i="152"/>
  <c r="M152" i="152"/>
  <c r="M28" i="152"/>
  <c r="M87" i="152"/>
  <c r="M119" i="152"/>
  <c r="M58" i="152"/>
  <c r="M125" i="152"/>
  <c r="M68" i="152"/>
  <c r="M41" i="152"/>
  <c r="M109" i="152"/>
  <c r="M93" i="152"/>
  <c r="M46" i="152"/>
  <c r="M83" i="152"/>
  <c r="M115" i="152"/>
  <c r="M64" i="152"/>
  <c r="M130" i="152"/>
  <c r="M8" i="152"/>
  <c r="M90" i="152"/>
  <c r="M145" i="152"/>
  <c r="M72" i="152"/>
  <c r="M123" i="152"/>
  <c r="M151" i="152"/>
  <c r="M21" i="152"/>
  <c r="M65" i="152"/>
  <c r="M86" i="152"/>
  <c r="M118" i="152"/>
  <c r="M66" i="152"/>
  <c r="M24" i="152"/>
  <c r="M19" i="152"/>
  <c r="M95" i="152"/>
  <c r="M139" i="152"/>
  <c r="M80" i="152"/>
  <c r="M150" i="152"/>
  <c r="M140" i="152"/>
  <c r="M34" i="152"/>
  <c r="M59" i="152"/>
  <c r="M143" i="152"/>
  <c r="M71" i="152"/>
  <c r="M67" i="152"/>
  <c r="M35" i="152"/>
  <c r="M43" i="152"/>
  <c r="M23" i="152"/>
  <c r="M15" i="152"/>
  <c r="M136" i="152"/>
  <c r="M51" i="152"/>
  <c r="M7" i="152"/>
  <c r="M29" i="111"/>
  <c r="M33" i="111"/>
  <c r="M134" i="111"/>
  <c r="M138" i="111"/>
  <c r="M142" i="111"/>
  <c r="M146" i="111"/>
  <c r="M45" i="111"/>
  <c r="M150" i="111"/>
  <c r="M28" i="111"/>
  <c r="M41" i="111"/>
  <c r="M159" i="111"/>
  <c r="M172" i="111"/>
  <c r="M177" i="111"/>
  <c r="M179" i="111"/>
  <c r="M157" i="111"/>
  <c r="M83" i="111"/>
  <c r="M44" i="111"/>
  <c r="M103" i="111"/>
  <c r="M151" i="111"/>
  <c r="M80" i="111"/>
  <c r="M100" i="111"/>
  <c r="M88" i="111"/>
  <c r="M114" i="111"/>
  <c r="M50" i="111"/>
  <c r="M15" i="111"/>
  <c r="M113" i="111"/>
  <c r="M49" i="111"/>
  <c r="M95" i="111"/>
  <c r="M143" i="111"/>
  <c r="M37" i="111"/>
  <c r="M186" i="111"/>
  <c r="M164" i="111"/>
  <c r="M169" i="111"/>
  <c r="M171" i="111"/>
  <c r="M78" i="111"/>
  <c r="M98" i="111"/>
  <c r="M149" i="111"/>
  <c r="M25" i="111"/>
  <c r="M129" i="111"/>
  <c r="M65" i="111"/>
  <c r="M43" i="111"/>
  <c r="M85" i="111"/>
  <c r="M42" i="111"/>
  <c r="M73" i="111"/>
  <c r="M108" i="111"/>
  <c r="M9" i="111"/>
  <c r="M107" i="111"/>
  <c r="M90" i="111"/>
  <c r="M141" i="111"/>
  <c r="M178" i="111"/>
  <c r="M156" i="111"/>
  <c r="M161" i="111"/>
  <c r="M190" i="111"/>
  <c r="M163" i="111"/>
  <c r="M72" i="111"/>
  <c r="M92" i="111"/>
  <c r="M20" i="111"/>
  <c r="M123" i="111"/>
  <c r="M59" i="111"/>
  <c r="M79" i="111"/>
  <c r="M67" i="111"/>
  <c r="M136" i="111"/>
  <c r="M93" i="111"/>
  <c r="M135" i="111"/>
  <c r="M32" i="111"/>
  <c r="M102" i="111"/>
  <c r="M144" i="111"/>
  <c r="M84" i="111"/>
  <c r="M170" i="111"/>
  <c r="M153" i="111"/>
  <c r="M182" i="111"/>
  <c r="M155" i="111"/>
  <c r="M184" i="111"/>
  <c r="M23" i="111"/>
  <c r="M121" i="111"/>
  <c r="M57" i="111"/>
  <c r="M30" i="111"/>
  <c r="M77" i="111"/>
  <c r="M14" i="111"/>
  <c r="M118" i="111"/>
  <c r="M54" i="111"/>
  <c r="M36" i="111"/>
  <c r="M74" i="111"/>
  <c r="M40" i="111"/>
  <c r="M126" i="111"/>
  <c r="M62" i="111"/>
  <c r="M87" i="111"/>
  <c r="M133" i="111"/>
  <c r="M96" i="111"/>
  <c r="M38" i="111"/>
  <c r="M69" i="111"/>
  <c r="M162" i="111"/>
  <c r="M191" i="111"/>
  <c r="M174" i="111"/>
  <c r="M176" i="111"/>
  <c r="M189" i="111"/>
  <c r="M17" i="111"/>
  <c r="M115" i="111"/>
  <c r="M51" i="111"/>
  <c r="M71" i="111"/>
  <c r="M140" i="111"/>
  <c r="M112" i="111"/>
  <c r="M48" i="111"/>
  <c r="M68" i="111"/>
  <c r="M120" i="111"/>
  <c r="M56" i="111"/>
  <c r="M35" i="111"/>
  <c r="M82" i="111"/>
  <c r="M26" i="111"/>
  <c r="M81" i="111"/>
  <c r="M152" i="111"/>
  <c r="M127" i="111"/>
  <c r="M63" i="111"/>
  <c r="M132" i="111"/>
  <c r="M154" i="111"/>
  <c r="M183" i="111"/>
  <c r="M166" i="111"/>
  <c r="M168" i="111"/>
  <c r="M181" i="111"/>
  <c r="M12" i="111"/>
  <c r="M110" i="111"/>
  <c r="M46" i="111"/>
  <c r="M130" i="111"/>
  <c r="M66" i="111"/>
  <c r="M97" i="111"/>
  <c r="M139" i="111"/>
  <c r="M19" i="111"/>
  <c r="M117" i="111"/>
  <c r="M53" i="111"/>
  <c r="M22" i="111"/>
  <c r="M105" i="111"/>
  <c r="M21" i="111"/>
  <c r="M76" i="111"/>
  <c r="M75" i="111"/>
  <c r="M24" i="111"/>
  <c r="M122" i="111"/>
  <c r="M58" i="111"/>
  <c r="M31" i="111"/>
  <c r="M175" i="111"/>
  <c r="M188" i="111"/>
  <c r="M158" i="111"/>
  <c r="M160" i="111"/>
  <c r="M173" i="111"/>
  <c r="M104" i="111"/>
  <c r="M131" i="111"/>
  <c r="M11" i="111"/>
  <c r="M124" i="111"/>
  <c r="M60" i="111"/>
  <c r="M91" i="111"/>
  <c r="M13" i="111"/>
  <c r="M111" i="111"/>
  <c r="M47" i="111"/>
  <c r="M7" i="111"/>
  <c r="M99" i="111"/>
  <c r="M147" i="111"/>
  <c r="M27" i="111"/>
  <c r="M16" i="111"/>
  <c r="M125" i="111"/>
  <c r="M61" i="111"/>
  <c r="M39" i="111"/>
  <c r="M70" i="111"/>
  <c r="M18" i="111"/>
  <c r="M116" i="111"/>
  <c r="M52" i="111"/>
  <c r="M167" i="111"/>
  <c r="M180" i="111"/>
  <c r="M185" i="111"/>
  <c r="M187" i="111"/>
  <c r="M165" i="111"/>
  <c r="M89" i="111"/>
  <c r="M109" i="111"/>
  <c r="M86" i="111"/>
  <c r="M137" i="111"/>
  <c r="M8" i="111"/>
  <c r="M106" i="111"/>
  <c r="M148" i="111"/>
  <c r="M94" i="111"/>
  <c r="M145" i="111"/>
  <c r="M10" i="111"/>
  <c r="M119" i="111"/>
  <c r="M55" i="111"/>
  <c r="M34" i="111"/>
  <c r="M6" i="111"/>
  <c r="M128" i="111"/>
  <c r="M64" i="111"/>
  <c r="M101" i="111"/>
  <c r="M86" i="155"/>
  <c r="M33" i="155"/>
  <c r="N5" i="163"/>
  <c r="N2" i="163"/>
  <c r="M90" i="155"/>
  <c r="N5" i="132"/>
  <c r="N2" i="132"/>
  <c r="N2" i="160"/>
  <c r="O2" i="96"/>
  <c r="P179" i="96" s="1"/>
  <c r="M118" i="155"/>
  <c r="P123" i="96"/>
  <c r="H123" i="39" s="1"/>
  <c r="F93" i="150" s="1"/>
  <c r="N5" i="131"/>
  <c r="N2" i="131"/>
  <c r="P175" i="96"/>
  <c r="P86" i="96"/>
  <c r="H86" i="39" s="1"/>
  <c r="F56" i="150" s="1"/>
  <c r="N5" i="154"/>
  <c r="M32" i="155"/>
  <c r="M146" i="155"/>
  <c r="M108" i="155"/>
  <c r="M35" i="155"/>
  <c r="M27" i="155"/>
  <c r="M100" i="155"/>
  <c r="M78" i="155"/>
  <c r="M30" i="155"/>
  <c r="M138" i="155"/>
  <c r="M43" i="155"/>
  <c r="M124" i="155"/>
  <c r="M92" i="155"/>
  <c r="M37" i="155"/>
  <c r="M29" i="155"/>
  <c r="M150" i="155"/>
  <c r="M134" i="155"/>
  <c r="M104" i="155"/>
  <c r="M9" i="155"/>
  <c r="M128" i="155"/>
  <c r="M51" i="155"/>
  <c r="M89" i="155"/>
  <c r="M18" i="155"/>
  <c r="M25" i="155"/>
  <c r="M121" i="155"/>
  <c r="M81" i="155"/>
  <c r="M141" i="155"/>
  <c r="M97" i="155"/>
  <c r="M45" i="155"/>
  <c r="M95" i="155"/>
  <c r="M83" i="155"/>
  <c r="M152" i="155"/>
  <c r="M41" i="155"/>
  <c r="M65" i="155"/>
  <c r="M98" i="155"/>
  <c r="M40" i="155"/>
  <c r="M24" i="155"/>
  <c r="M151" i="155"/>
  <c r="M88" i="155"/>
  <c r="M116" i="155"/>
  <c r="M21" i="155"/>
  <c r="M58" i="155"/>
  <c r="M12" i="155"/>
  <c r="M44" i="155"/>
  <c r="M145" i="155"/>
  <c r="M107" i="155"/>
  <c r="M102" i="155"/>
  <c r="M38" i="155"/>
  <c r="M67" i="155"/>
  <c r="M101" i="155"/>
  <c r="M144" i="155"/>
  <c r="M47" i="155"/>
  <c r="M113" i="155"/>
  <c r="M14" i="155"/>
  <c r="M42" i="155"/>
  <c r="M117" i="155"/>
  <c r="M66" i="155"/>
  <c r="M15" i="155"/>
  <c r="M16" i="155"/>
  <c r="M20" i="155"/>
  <c r="M127" i="155"/>
  <c r="M105" i="155"/>
  <c r="M69" i="155"/>
  <c r="M111" i="155"/>
  <c r="M54" i="155"/>
  <c r="M135" i="155"/>
  <c r="M17" i="155"/>
  <c r="M74" i="155"/>
  <c r="M46" i="155"/>
  <c r="M19" i="155"/>
  <c r="M23" i="155"/>
  <c r="M87" i="155"/>
  <c r="M129" i="155"/>
  <c r="M115" i="155"/>
  <c r="M55" i="155"/>
  <c r="M71" i="155"/>
  <c r="M130" i="155"/>
  <c r="M133" i="155"/>
  <c r="M62" i="155"/>
  <c r="M140" i="155"/>
  <c r="M52" i="155"/>
  <c r="M26" i="155"/>
  <c r="M93" i="155"/>
  <c r="M49" i="155"/>
  <c r="M31" i="155"/>
  <c r="M50" i="155"/>
  <c r="M84" i="155"/>
  <c r="M106" i="155"/>
  <c r="M149" i="155"/>
  <c r="M91" i="155"/>
  <c r="M57" i="155"/>
  <c r="M73" i="155"/>
  <c r="M136" i="155"/>
  <c r="M70" i="155"/>
  <c r="M10" i="155"/>
  <c r="M60" i="155"/>
  <c r="M8" i="155"/>
  <c r="M120" i="155"/>
  <c r="M53" i="155"/>
  <c r="M56" i="155"/>
  <c r="M109" i="155"/>
  <c r="M119" i="155"/>
  <c r="M148" i="155"/>
  <c r="M103" i="155"/>
  <c r="M110" i="155"/>
  <c r="M59" i="155"/>
  <c r="M75" i="155"/>
  <c r="M36" i="155"/>
  <c r="M139" i="155"/>
  <c r="M85" i="155"/>
  <c r="M13" i="155"/>
  <c r="M39" i="155"/>
  <c r="M68" i="155"/>
  <c r="M11" i="155"/>
  <c r="M143" i="155"/>
  <c r="M80" i="155"/>
  <c r="M28" i="155"/>
  <c r="M64" i="155"/>
  <c r="M125" i="155"/>
  <c r="M137" i="155"/>
  <c r="M123" i="155"/>
  <c r="M61" i="155"/>
  <c r="M77" i="155"/>
  <c r="M6" i="155"/>
  <c r="M112" i="155"/>
  <c r="M48" i="155"/>
  <c r="M76" i="155"/>
  <c r="M7" i="155"/>
  <c r="M22" i="155"/>
  <c r="M96" i="155"/>
  <c r="M72" i="155"/>
  <c r="M147" i="155"/>
  <c r="M132" i="155"/>
  <c r="M34" i="155"/>
  <c r="M63" i="155"/>
  <c r="M79" i="155"/>
  <c r="M131" i="155"/>
  <c r="M99" i="155"/>
  <c r="M142" i="155"/>
  <c r="P181" i="96"/>
  <c r="P76" i="96"/>
  <c r="H76" i="39" s="1"/>
  <c r="F46" i="150" s="1"/>
  <c r="N5" i="152"/>
  <c r="P47" i="96"/>
  <c r="H47" i="39" s="1"/>
  <c r="F17" i="150" s="1"/>
  <c r="P147" i="96"/>
  <c r="H147" i="39" s="1"/>
  <c r="M94" i="155"/>
  <c r="O2" i="93"/>
  <c r="P77" i="93" s="1"/>
  <c r="F77" i="39" s="1"/>
  <c r="D47" i="150" s="1"/>
  <c r="P59" i="93"/>
  <c r="F59" i="39" s="1"/>
  <c r="D29" i="150" s="1"/>
  <c r="P66" i="96"/>
  <c r="H66" i="39" s="1"/>
  <c r="F36" i="150" s="1"/>
  <c r="P180" i="96"/>
  <c r="P17" i="96"/>
  <c r="H17" i="39" s="1"/>
  <c r="P169" i="96"/>
  <c r="P43" i="96"/>
  <c r="H43" i="39" s="1"/>
  <c r="F13" i="150" s="1"/>
  <c r="P14" i="96"/>
  <c r="H14" i="39" s="1"/>
  <c r="M114" i="155"/>
  <c r="P184" i="96"/>
  <c r="P73" i="96"/>
  <c r="H73" i="39" s="1"/>
  <c r="F43" i="150" s="1"/>
  <c r="P39" i="96"/>
  <c r="H39" i="39" s="1"/>
  <c r="F9" i="150" s="1"/>
  <c r="P149" i="96"/>
  <c r="H149" i="39" s="1"/>
  <c r="P33" i="96"/>
  <c r="H33" i="39" s="1"/>
  <c r="P148" i="96"/>
  <c r="H148" i="39" s="1"/>
  <c r="M82" i="155"/>
  <c r="P42" i="93"/>
  <c r="F42" i="39" s="1"/>
  <c r="D12" i="150" s="1"/>
  <c r="P8" i="93"/>
  <c r="F8" i="39" s="1"/>
  <c r="P47" i="93"/>
  <c r="F47" i="39" s="1"/>
  <c r="D17" i="150" s="1"/>
  <c r="P95" i="96"/>
  <c r="H95" i="39" s="1"/>
  <c r="F65" i="150" s="1"/>
  <c r="P97" i="96"/>
  <c r="H97" i="39" s="1"/>
  <c r="F67" i="150" s="1"/>
  <c r="P23" i="96"/>
  <c r="H23" i="39" s="1"/>
  <c r="P88" i="96"/>
  <c r="H88" i="39" s="1"/>
  <c r="F58" i="150" s="1"/>
  <c r="N5" i="94"/>
  <c r="N2" i="94"/>
  <c r="P54" i="96"/>
  <c r="H54" i="39" s="1"/>
  <c r="F24" i="150" s="1"/>
  <c r="P168" i="96"/>
  <c r="P104" i="96"/>
  <c r="H104" i="39" s="1"/>
  <c r="F74" i="150" s="1"/>
  <c r="P34" i="96"/>
  <c r="H34" i="39" s="1"/>
  <c r="P131" i="96"/>
  <c r="H131" i="39" s="1"/>
  <c r="F101" i="150" s="1"/>
  <c r="P136" i="96"/>
  <c r="H136" i="39" s="1"/>
  <c r="F106" i="150" s="1"/>
  <c r="M122" i="155"/>
  <c r="P107" i="93"/>
  <c r="F107" i="39" s="1"/>
  <c r="D77" i="150" s="1"/>
  <c r="P183" i="93"/>
  <c r="P90" i="93"/>
  <c r="F90" i="39" s="1"/>
  <c r="D60" i="150" s="1"/>
  <c r="P188" i="93"/>
  <c r="P33" i="93"/>
  <c r="F33" i="39" s="1"/>
  <c r="P151" i="93"/>
  <c r="F151" i="39" s="1"/>
  <c r="N2" i="154"/>
  <c r="M45" i="131" l="1"/>
  <c r="M146" i="131"/>
  <c r="M141" i="131"/>
  <c r="M133" i="131"/>
  <c r="M40" i="131"/>
  <c r="M136" i="131"/>
  <c r="M145" i="131"/>
  <c r="M144" i="131"/>
  <c r="M43" i="131"/>
  <c r="M143" i="131"/>
  <c r="M139" i="131"/>
  <c r="M131" i="131"/>
  <c r="M37" i="131"/>
  <c r="M36" i="131"/>
  <c r="M31" i="131"/>
  <c r="M148" i="131"/>
  <c r="M147" i="131"/>
  <c r="M151" i="131"/>
  <c r="M14" i="131"/>
  <c r="M77" i="131"/>
  <c r="M27" i="131"/>
  <c r="M28" i="131"/>
  <c r="M73" i="131"/>
  <c r="M33" i="131"/>
  <c r="M57" i="131"/>
  <c r="M149" i="131"/>
  <c r="M30" i="131"/>
  <c r="M69" i="131"/>
  <c r="M32" i="131"/>
  <c r="M22" i="131"/>
  <c r="M29" i="131"/>
  <c r="M26" i="131"/>
  <c r="M150" i="131"/>
  <c r="M35" i="131"/>
  <c r="M19" i="131"/>
  <c r="M6" i="131"/>
  <c r="M13" i="131"/>
  <c r="M17" i="131"/>
  <c r="M54" i="131"/>
  <c r="M64" i="131"/>
  <c r="M59" i="131"/>
  <c r="M56" i="131"/>
  <c r="M60" i="131"/>
  <c r="M66" i="131"/>
  <c r="M124" i="131"/>
  <c r="M39" i="131"/>
  <c r="M41" i="131"/>
  <c r="M120" i="131"/>
  <c r="M140" i="131"/>
  <c r="M12" i="131"/>
  <c r="M9" i="131"/>
  <c r="M21" i="131"/>
  <c r="M49" i="131"/>
  <c r="M76" i="131"/>
  <c r="M62" i="131"/>
  <c r="M47" i="131"/>
  <c r="M63" i="131"/>
  <c r="M46" i="131"/>
  <c r="M94" i="131"/>
  <c r="M102" i="131"/>
  <c r="M110" i="131"/>
  <c r="M92" i="131"/>
  <c r="M100" i="131"/>
  <c r="M108" i="131"/>
  <c r="M38" i="131"/>
  <c r="M23" i="131"/>
  <c r="M25" i="131"/>
  <c r="M53" i="131"/>
  <c r="M71" i="131"/>
  <c r="M50" i="131"/>
  <c r="M67" i="131"/>
  <c r="M115" i="131"/>
  <c r="M48" i="131"/>
  <c r="M68" i="131"/>
  <c r="M95" i="131"/>
  <c r="M103" i="131"/>
  <c r="M111" i="131"/>
  <c r="M122" i="131"/>
  <c r="M127" i="131"/>
  <c r="M93" i="131"/>
  <c r="M101" i="131"/>
  <c r="M109" i="131"/>
  <c r="M118" i="131"/>
  <c r="M87" i="131"/>
  <c r="M15" i="131"/>
  <c r="M152" i="131"/>
  <c r="M18" i="131"/>
  <c r="M61" i="131"/>
  <c r="M74" i="131"/>
  <c r="M72" i="131"/>
  <c r="M70" i="131"/>
  <c r="M84" i="131"/>
  <c r="M125" i="131"/>
  <c r="M128" i="131"/>
  <c r="M42" i="131"/>
  <c r="M44" i="131"/>
  <c r="M20" i="131"/>
  <c r="M8" i="131"/>
  <c r="M65" i="131"/>
  <c r="M83" i="131"/>
  <c r="M85" i="131"/>
  <c r="M55" i="131"/>
  <c r="M75" i="131"/>
  <c r="M137" i="131"/>
  <c r="M129" i="131"/>
  <c r="M10" i="131"/>
  <c r="M7" i="131"/>
  <c r="M81" i="131"/>
  <c r="M79" i="131"/>
  <c r="M88" i="131"/>
  <c r="M58" i="131"/>
  <c r="M78" i="131"/>
  <c r="M90" i="131"/>
  <c r="M98" i="131"/>
  <c r="M106" i="131"/>
  <c r="M114" i="131"/>
  <c r="M138" i="131"/>
  <c r="M116" i="131"/>
  <c r="M86" i="131"/>
  <c r="M96" i="131"/>
  <c r="M104" i="131"/>
  <c r="M112" i="131"/>
  <c r="M16" i="131"/>
  <c r="M123" i="131"/>
  <c r="M52" i="131"/>
  <c r="M80" i="131"/>
  <c r="M91" i="131"/>
  <c r="M99" i="131"/>
  <c r="M107" i="131"/>
  <c r="M117" i="131"/>
  <c r="M132" i="131"/>
  <c r="M89" i="131"/>
  <c r="M97" i="131"/>
  <c r="M105" i="131"/>
  <c r="M113" i="131"/>
  <c r="M142" i="131"/>
  <c r="M24" i="131"/>
  <c r="M11" i="131"/>
  <c r="M51" i="131"/>
  <c r="M130" i="131"/>
  <c r="M119" i="131"/>
  <c r="M134" i="131"/>
  <c r="M126" i="131"/>
  <c r="M121" i="131"/>
  <c r="M135" i="131"/>
  <c r="M34" i="131"/>
  <c r="M82" i="131"/>
  <c r="P184" i="93"/>
  <c r="P94" i="93"/>
  <c r="F94" i="39" s="1"/>
  <c r="D64" i="150" s="1"/>
  <c r="P109" i="93"/>
  <c r="F109" i="39" s="1"/>
  <c r="D79" i="150" s="1"/>
  <c r="P129" i="93"/>
  <c r="F129" i="39" s="1"/>
  <c r="D99" i="150" s="1"/>
  <c r="P49" i="96"/>
  <c r="H49" i="39" s="1"/>
  <c r="F19" i="150" s="1"/>
  <c r="P19" i="93"/>
  <c r="F19" i="39" s="1"/>
  <c r="P65" i="93"/>
  <c r="F65" i="39" s="1"/>
  <c r="D35" i="150" s="1"/>
  <c r="P127" i="93"/>
  <c r="F127" i="39" s="1"/>
  <c r="D97" i="150" s="1"/>
  <c r="P152" i="96"/>
  <c r="H152" i="39" s="1"/>
  <c r="P185" i="96"/>
  <c r="P83" i="93"/>
  <c r="F83" i="39" s="1"/>
  <c r="D53" i="150" s="1"/>
  <c r="P58" i="93"/>
  <c r="F58" i="39" s="1"/>
  <c r="D28" i="150" s="1"/>
  <c r="P177" i="93"/>
  <c r="P141" i="96"/>
  <c r="H141" i="39" s="1"/>
  <c r="F111" i="150" s="1"/>
  <c r="P13" i="96"/>
  <c r="H13" i="39" s="1"/>
  <c r="P50" i="96"/>
  <c r="H50" i="39" s="1"/>
  <c r="F20" i="150" s="1"/>
  <c r="P11" i="96"/>
  <c r="H11" i="39" s="1"/>
  <c r="P72" i="93"/>
  <c r="F72" i="39" s="1"/>
  <c r="D42" i="150" s="1"/>
  <c r="P130" i="93"/>
  <c r="F130" i="39" s="1"/>
  <c r="D100" i="150" s="1"/>
  <c r="P84" i="93"/>
  <c r="F84" i="39" s="1"/>
  <c r="D54" i="150" s="1"/>
  <c r="P150" i="96"/>
  <c r="H150" i="39" s="1"/>
  <c r="P110" i="96"/>
  <c r="H110" i="39" s="1"/>
  <c r="F80" i="150" s="1"/>
  <c r="P154" i="96"/>
  <c r="P17" i="93"/>
  <c r="F17" i="39" s="1"/>
  <c r="P172" i="93"/>
  <c r="P22" i="93"/>
  <c r="F22" i="39" s="1"/>
  <c r="P27" i="96"/>
  <c r="H27" i="39" s="1"/>
  <c r="P21" i="96"/>
  <c r="H21" i="39" s="1"/>
  <c r="P73" i="93"/>
  <c r="F73" i="39" s="1"/>
  <c r="D43" i="150" s="1"/>
  <c r="P125" i="93"/>
  <c r="F125" i="39" s="1"/>
  <c r="D95" i="150" s="1"/>
  <c r="P118" i="93"/>
  <c r="F118" i="39" s="1"/>
  <c r="D88" i="150" s="1"/>
  <c r="P35" i="96"/>
  <c r="H35" i="39" s="1"/>
  <c r="P92" i="96"/>
  <c r="H92" i="39" s="1"/>
  <c r="F62" i="150" s="1"/>
  <c r="P90" i="152"/>
  <c r="M90" i="39" s="1"/>
  <c r="K60" i="150" s="1"/>
  <c r="P152" i="152"/>
  <c r="M152" i="39" s="1"/>
  <c r="P30" i="152"/>
  <c r="M30" i="39" s="1"/>
  <c r="O2" i="152"/>
  <c r="P107" i="152" s="1"/>
  <c r="M107" i="39" s="1"/>
  <c r="K77" i="150" s="1"/>
  <c r="P38" i="152"/>
  <c r="M38" i="39" s="1"/>
  <c r="K8" i="150" s="1"/>
  <c r="P131" i="152"/>
  <c r="M131" i="39" s="1"/>
  <c r="K101" i="150" s="1"/>
  <c r="P94" i="152"/>
  <c r="M94" i="39" s="1"/>
  <c r="K64" i="150" s="1"/>
  <c r="P135" i="152"/>
  <c r="M135" i="39" s="1"/>
  <c r="K105" i="150" s="1"/>
  <c r="P167" i="93"/>
  <c r="P89" i="93"/>
  <c r="F89" i="39" s="1"/>
  <c r="D59" i="150" s="1"/>
  <c r="P16" i="93"/>
  <c r="F16" i="39" s="1"/>
  <c r="P149" i="93"/>
  <c r="F149" i="39" s="1"/>
  <c r="P69" i="93"/>
  <c r="F69" i="39" s="1"/>
  <c r="D39" i="150" s="1"/>
  <c r="P81" i="93"/>
  <c r="F81" i="39" s="1"/>
  <c r="D51" i="150" s="1"/>
  <c r="P105" i="96"/>
  <c r="H105" i="39" s="1"/>
  <c r="F75" i="150" s="1"/>
  <c r="P176" i="93"/>
  <c r="P37" i="93"/>
  <c r="F37" i="39" s="1"/>
  <c r="D7" i="150" s="1"/>
  <c r="P99" i="93"/>
  <c r="F99" i="39" s="1"/>
  <c r="D69" i="150" s="1"/>
  <c r="P167" i="96"/>
  <c r="P157" i="93"/>
  <c r="P119" i="96"/>
  <c r="H119" i="39" s="1"/>
  <c r="F89" i="150" s="1"/>
  <c r="P139" i="93"/>
  <c r="F139" i="39" s="1"/>
  <c r="D109" i="150" s="1"/>
  <c r="P18" i="96"/>
  <c r="H18" i="39" s="1"/>
  <c r="P23" i="93"/>
  <c r="F23" i="39" s="1"/>
  <c r="P120" i="96"/>
  <c r="H120" i="39" s="1"/>
  <c r="F90" i="150" s="1"/>
  <c r="P116" i="93"/>
  <c r="F116" i="39" s="1"/>
  <c r="D86" i="150" s="1"/>
  <c r="P74" i="96"/>
  <c r="H74" i="39" s="1"/>
  <c r="F44" i="150" s="1"/>
  <c r="P125" i="96"/>
  <c r="H125" i="39" s="1"/>
  <c r="F95" i="150" s="1"/>
  <c r="P71" i="93"/>
  <c r="F71" i="39" s="1"/>
  <c r="D41" i="150" s="1"/>
  <c r="P166" i="93"/>
  <c r="P104" i="93"/>
  <c r="F104" i="39" s="1"/>
  <c r="D74" i="150" s="1"/>
  <c r="P161" i="96"/>
  <c r="P126" i="96"/>
  <c r="H126" i="39" s="1"/>
  <c r="F96" i="150" s="1"/>
  <c r="P51" i="93"/>
  <c r="F51" i="39" s="1"/>
  <c r="D21" i="150" s="1"/>
  <c r="P86" i="93"/>
  <c r="F86" i="39" s="1"/>
  <c r="D56" i="150" s="1"/>
  <c r="P136" i="93"/>
  <c r="F136" i="39" s="1"/>
  <c r="D106" i="150" s="1"/>
  <c r="P52" i="96"/>
  <c r="H52" i="39" s="1"/>
  <c r="F22" i="150" s="1"/>
  <c r="P24" i="96"/>
  <c r="H24" i="39" s="1"/>
  <c r="P53" i="96"/>
  <c r="H53" i="39" s="1"/>
  <c r="F23" i="150" s="1"/>
  <c r="P15" i="93"/>
  <c r="F15" i="39" s="1"/>
  <c r="P165" i="93"/>
  <c r="P85" i="93"/>
  <c r="F85" i="39" s="1"/>
  <c r="D55" i="150" s="1"/>
  <c r="P151" i="96"/>
  <c r="H151" i="39" s="1"/>
  <c r="P90" i="96"/>
  <c r="H90" i="39" s="1"/>
  <c r="F60" i="150" s="1"/>
  <c r="P115" i="93"/>
  <c r="F115" i="39" s="1"/>
  <c r="D85" i="150" s="1"/>
  <c r="P189" i="96"/>
  <c r="P159" i="93"/>
  <c r="P124" i="93"/>
  <c r="F124" i="39" s="1"/>
  <c r="D94" i="150" s="1"/>
  <c r="P41" i="96"/>
  <c r="H41" i="39" s="1"/>
  <c r="F11" i="150" s="1"/>
  <c r="P31" i="96"/>
  <c r="H31" i="39" s="1"/>
  <c r="P62" i="96"/>
  <c r="H62" i="39" s="1"/>
  <c r="F32" i="150" s="1"/>
  <c r="P112" i="96"/>
  <c r="H112" i="39" s="1"/>
  <c r="F82" i="150" s="1"/>
  <c r="P141" i="93"/>
  <c r="F141" i="39" s="1"/>
  <c r="D111" i="150" s="1"/>
  <c r="P146" i="93"/>
  <c r="F146" i="39" s="1"/>
  <c r="D116" i="150" s="1"/>
  <c r="P108" i="93"/>
  <c r="F108" i="39" s="1"/>
  <c r="D78" i="150" s="1"/>
  <c r="P37" i="96"/>
  <c r="H37" i="39" s="1"/>
  <c r="F7" i="150" s="1"/>
  <c r="P99" i="96"/>
  <c r="H99" i="39" s="1"/>
  <c r="F69" i="150" s="1"/>
  <c r="P123" i="93"/>
  <c r="F123" i="39" s="1"/>
  <c r="D93" i="150" s="1"/>
  <c r="P60" i="93"/>
  <c r="F60" i="39" s="1"/>
  <c r="D30" i="150" s="1"/>
  <c r="P62" i="93"/>
  <c r="F62" i="39" s="1"/>
  <c r="D32" i="150" s="1"/>
  <c r="P79" i="96"/>
  <c r="H79" i="39" s="1"/>
  <c r="F49" i="150" s="1"/>
  <c r="P16" i="96"/>
  <c r="H16" i="39" s="1"/>
  <c r="P43" i="152"/>
  <c r="M43" i="39" s="1"/>
  <c r="K13" i="150" s="1"/>
  <c r="P150" i="152"/>
  <c r="M150" i="39" s="1"/>
  <c r="P86" i="152"/>
  <c r="M86" i="39" s="1"/>
  <c r="K56" i="150" s="1"/>
  <c r="P8" i="152"/>
  <c r="M8" i="39" s="1"/>
  <c r="P41" i="152"/>
  <c r="M41" i="39" s="1"/>
  <c r="K11" i="150" s="1"/>
  <c r="P116" i="152"/>
  <c r="M116" i="39" s="1"/>
  <c r="K86" i="150" s="1"/>
  <c r="P52" i="152"/>
  <c r="M52" i="39" s="1"/>
  <c r="K22" i="150" s="1"/>
  <c r="P75" i="152"/>
  <c r="M75" i="39" s="1"/>
  <c r="K45" i="150" s="1"/>
  <c r="P112" i="152"/>
  <c r="M112" i="39" s="1"/>
  <c r="K82" i="150" s="1"/>
  <c r="P102" i="152"/>
  <c r="M102" i="39" s="1"/>
  <c r="K72" i="150" s="1"/>
  <c r="P144" i="152"/>
  <c r="M144" i="39" s="1"/>
  <c r="K114" i="150" s="1"/>
  <c r="P12" i="152"/>
  <c r="M12" i="39" s="1"/>
  <c r="P96" i="152"/>
  <c r="M96" i="39" s="1"/>
  <c r="K66" i="150" s="1"/>
  <c r="P11" i="152"/>
  <c r="M11" i="39" s="1"/>
  <c r="P60" i="152"/>
  <c r="M60" i="39" s="1"/>
  <c r="K30" i="150" s="1"/>
  <c r="P25" i="152"/>
  <c r="M25" i="39" s="1"/>
  <c r="P27" i="152"/>
  <c r="M27" i="39" s="1"/>
  <c r="P147" i="152"/>
  <c r="M147" i="39" s="1"/>
  <c r="P64" i="122"/>
  <c r="I64" i="39" s="1"/>
  <c r="G34" i="150" s="1"/>
  <c r="P53" i="122"/>
  <c r="I53" i="39" s="1"/>
  <c r="G23" i="150" s="1"/>
  <c r="O2" i="122"/>
  <c r="P6" i="122" s="1"/>
  <c r="I6" i="39" s="1"/>
  <c r="P18" i="122"/>
  <c r="I18" i="39" s="1"/>
  <c r="P32" i="122"/>
  <c r="I32" i="39" s="1"/>
  <c r="P70" i="93"/>
  <c r="F70" i="39" s="1"/>
  <c r="D40" i="150" s="1"/>
  <c r="P80" i="155"/>
  <c r="O80" i="39" s="1"/>
  <c r="M50" i="150" s="1"/>
  <c r="P158" i="93"/>
  <c r="P40" i="93"/>
  <c r="F40" i="39" s="1"/>
  <c r="D10" i="150" s="1"/>
  <c r="P162" i="93"/>
  <c r="P144" i="155"/>
  <c r="O144" i="39" s="1"/>
  <c r="M114" i="150" s="1"/>
  <c r="P146" i="155"/>
  <c r="O146" i="39" s="1"/>
  <c r="M116" i="150" s="1"/>
  <c r="P65" i="96"/>
  <c r="H65" i="39" s="1"/>
  <c r="F35" i="150" s="1"/>
  <c r="P30" i="96"/>
  <c r="H30" i="39" s="1"/>
  <c r="P46" i="96"/>
  <c r="H46" i="39" s="1"/>
  <c r="P68" i="93"/>
  <c r="F68" i="39" s="1"/>
  <c r="D38" i="150" s="1"/>
  <c r="P99" i="155"/>
  <c r="O99" i="39" s="1"/>
  <c r="M69" i="150" s="1"/>
  <c r="P25" i="93"/>
  <c r="F25" i="39" s="1"/>
  <c r="P80" i="93"/>
  <c r="F80" i="39" s="1"/>
  <c r="D50" i="150" s="1"/>
  <c r="P51" i="96"/>
  <c r="H51" i="39" s="1"/>
  <c r="F21" i="150" s="1"/>
  <c r="P101" i="96"/>
  <c r="H101" i="39" s="1"/>
  <c r="F71" i="150" s="1"/>
  <c r="P114" i="96"/>
  <c r="H114" i="39" s="1"/>
  <c r="F84" i="150" s="1"/>
  <c r="P9" i="93"/>
  <c r="F9" i="39" s="1"/>
  <c r="P96" i="96"/>
  <c r="H96" i="39" s="1"/>
  <c r="F66" i="150" s="1"/>
  <c r="P178" i="96"/>
  <c r="P76" i="93"/>
  <c r="F76" i="39" s="1"/>
  <c r="D46" i="150" s="1"/>
  <c r="P179" i="93"/>
  <c r="P121" i="96"/>
  <c r="H121" i="39" s="1"/>
  <c r="F91" i="150" s="1"/>
  <c r="P87" i="96"/>
  <c r="H87" i="39" s="1"/>
  <c r="F57" i="150" s="1"/>
  <c r="P155" i="96"/>
  <c r="P19" i="96"/>
  <c r="H19" i="39" s="1"/>
  <c r="P150" i="93"/>
  <c r="F150" i="39" s="1"/>
  <c r="P49" i="93"/>
  <c r="F49" i="39" s="1"/>
  <c r="D19" i="150" s="1"/>
  <c r="P122" i="93"/>
  <c r="F122" i="39" s="1"/>
  <c r="D92" i="150" s="1"/>
  <c r="P183" i="96"/>
  <c r="P93" i="96"/>
  <c r="H93" i="39" s="1"/>
  <c r="F63" i="150" s="1"/>
  <c r="P10" i="96"/>
  <c r="H10" i="39" s="1"/>
  <c r="P131" i="93"/>
  <c r="F131" i="39" s="1"/>
  <c r="D101" i="150" s="1"/>
  <c r="P54" i="93"/>
  <c r="F54" i="39" s="1"/>
  <c r="D24" i="150" s="1"/>
  <c r="P185" i="93"/>
  <c r="P45" i="96"/>
  <c r="H45" i="39" s="1"/>
  <c r="F15" i="150" s="1"/>
  <c r="P15" i="96"/>
  <c r="H15" i="39" s="1"/>
  <c r="P103" i="155"/>
  <c r="O103" i="39" s="1"/>
  <c r="M73" i="150" s="1"/>
  <c r="P106" i="155"/>
  <c r="O106" i="39" s="1"/>
  <c r="M76" i="150" s="1"/>
  <c r="P140" i="155"/>
  <c r="O140" i="39" s="1"/>
  <c r="M110" i="150" s="1"/>
  <c r="O2" i="155"/>
  <c r="P126" i="155" s="1"/>
  <c r="O126" i="39" s="1"/>
  <c r="M96" i="150" s="1"/>
  <c r="P38" i="155"/>
  <c r="O38" i="39" s="1"/>
  <c r="M8" i="150" s="1"/>
  <c r="P152" i="155"/>
  <c r="O152" i="39" s="1"/>
  <c r="P25" i="155"/>
  <c r="O25" i="39" s="1"/>
  <c r="P79" i="93"/>
  <c r="F79" i="39" s="1"/>
  <c r="D49" i="150" s="1"/>
  <c r="P14" i="93"/>
  <c r="F14" i="39" s="1"/>
  <c r="P6" i="93"/>
  <c r="F6" i="39" s="1"/>
  <c r="P7" i="96"/>
  <c r="H7" i="39" s="1"/>
  <c r="P44" i="96"/>
  <c r="H44" i="39" s="1"/>
  <c r="F14" i="150" s="1"/>
  <c r="P101" i="93"/>
  <c r="F101" i="39" s="1"/>
  <c r="D71" i="150" s="1"/>
  <c r="P118" i="96"/>
  <c r="H118" i="39" s="1"/>
  <c r="F88" i="150" s="1"/>
  <c r="P110" i="93"/>
  <c r="F110" i="39" s="1"/>
  <c r="D80" i="150" s="1"/>
  <c r="P74" i="93"/>
  <c r="F74" i="39" s="1"/>
  <c r="D44" i="150" s="1"/>
  <c r="P102" i="93"/>
  <c r="F102" i="39" s="1"/>
  <c r="D72" i="150" s="1"/>
  <c r="P28" i="96"/>
  <c r="H28" i="39" s="1"/>
  <c r="P70" i="96"/>
  <c r="H70" i="39" s="1"/>
  <c r="F40" i="150" s="1"/>
  <c r="P107" i="96"/>
  <c r="H107" i="39" s="1"/>
  <c r="F77" i="150" s="1"/>
  <c r="P67" i="96"/>
  <c r="H67" i="39" s="1"/>
  <c r="F37" i="150" s="1"/>
  <c r="P50" i="93"/>
  <c r="F50" i="39" s="1"/>
  <c r="D20" i="150" s="1"/>
  <c r="P96" i="93"/>
  <c r="F96" i="39" s="1"/>
  <c r="D66" i="150" s="1"/>
  <c r="P57" i="96"/>
  <c r="H57" i="39" s="1"/>
  <c r="F27" i="150" s="1"/>
  <c r="P56" i="96"/>
  <c r="H56" i="39" s="1"/>
  <c r="F26" i="150" s="1"/>
  <c r="P129" i="96"/>
  <c r="H129" i="39" s="1"/>
  <c r="F99" i="150" s="1"/>
  <c r="P109" i="96"/>
  <c r="H109" i="39" s="1"/>
  <c r="F79" i="150" s="1"/>
  <c r="P161" i="93"/>
  <c r="P18" i="93"/>
  <c r="F18" i="39" s="1"/>
  <c r="P117" i="96"/>
  <c r="H117" i="39" s="1"/>
  <c r="F87" i="150" s="1"/>
  <c r="P115" i="96"/>
  <c r="H115" i="39" s="1"/>
  <c r="F85" i="150" s="1"/>
  <c r="P6" i="96"/>
  <c r="H6" i="39" s="1"/>
  <c r="P82" i="96"/>
  <c r="H82" i="39" s="1"/>
  <c r="F52" i="150" s="1"/>
  <c r="P174" i="93"/>
  <c r="P121" i="93"/>
  <c r="F121" i="39" s="1"/>
  <c r="D91" i="150" s="1"/>
  <c r="P94" i="96"/>
  <c r="H94" i="39" s="1"/>
  <c r="F64" i="150" s="1"/>
  <c r="P103" i="96"/>
  <c r="H103" i="39" s="1"/>
  <c r="F73" i="150" s="1"/>
  <c r="O2" i="111"/>
  <c r="P21" i="111" s="1"/>
  <c r="E21" i="39" s="1"/>
  <c r="P171" i="111"/>
  <c r="P35" i="152"/>
  <c r="M35" i="39" s="1"/>
  <c r="P80" i="152"/>
  <c r="M80" i="39" s="1"/>
  <c r="K50" i="150" s="1"/>
  <c r="P65" i="152"/>
  <c r="M65" i="39" s="1"/>
  <c r="K35" i="150" s="1"/>
  <c r="P130" i="152"/>
  <c r="M130" i="39" s="1"/>
  <c r="K100" i="150" s="1"/>
  <c r="P68" i="152"/>
  <c r="M68" i="39" s="1"/>
  <c r="K38" i="150" s="1"/>
  <c r="P50" i="152"/>
  <c r="M50" i="39" s="1"/>
  <c r="K20" i="150" s="1"/>
  <c r="P120" i="152"/>
  <c r="M120" i="39" s="1"/>
  <c r="K90" i="150" s="1"/>
  <c r="P54" i="152"/>
  <c r="M54" i="39" s="1"/>
  <c r="K24" i="150" s="1"/>
  <c r="P22" i="152"/>
  <c r="M22" i="39" s="1"/>
  <c r="P63" i="152"/>
  <c r="M63" i="39" s="1"/>
  <c r="K33" i="150" s="1"/>
  <c r="P104" i="152"/>
  <c r="M104" i="39" s="1"/>
  <c r="K74" i="150" s="1"/>
  <c r="P99" i="152"/>
  <c r="M99" i="39" s="1"/>
  <c r="K69" i="150" s="1"/>
  <c r="P6" i="152"/>
  <c r="M6" i="39" s="1"/>
  <c r="P117" i="152"/>
  <c r="M117" i="39" s="1"/>
  <c r="K87" i="150" s="1"/>
  <c r="P121" i="152"/>
  <c r="M121" i="39" s="1"/>
  <c r="K91" i="150" s="1"/>
  <c r="P61" i="152"/>
  <c r="M61" i="39" s="1"/>
  <c r="K31" i="150" s="1"/>
  <c r="P53" i="152"/>
  <c r="M53" i="39" s="1"/>
  <c r="K23" i="150" s="1"/>
  <c r="P40" i="152"/>
  <c r="M40" i="39" s="1"/>
  <c r="K10" i="150" s="1"/>
  <c r="P120" i="158"/>
  <c r="P120" i="39" s="1"/>
  <c r="N90" i="150" s="1"/>
  <c r="P119" i="158"/>
  <c r="P119" i="39" s="1"/>
  <c r="N89" i="150" s="1"/>
  <c r="P162" i="122"/>
  <c r="P152" i="122"/>
  <c r="I152" i="39" s="1"/>
  <c r="P17" i="122"/>
  <c r="I17" i="39" s="1"/>
  <c r="P115" i="122"/>
  <c r="I115" i="39" s="1"/>
  <c r="G85" i="150" s="1"/>
  <c r="P73" i="122"/>
  <c r="I73" i="39" s="1"/>
  <c r="G43" i="150" s="1"/>
  <c r="P189" i="122"/>
  <c r="P153" i="122"/>
  <c r="P100" i="122"/>
  <c r="I100" i="39" s="1"/>
  <c r="G70" i="150" s="1"/>
  <c r="P105" i="122"/>
  <c r="I105" i="39" s="1"/>
  <c r="G75" i="150" s="1"/>
  <c r="P63" i="122"/>
  <c r="I63" i="39" s="1"/>
  <c r="G33" i="150" s="1"/>
  <c r="P87" i="122"/>
  <c r="I87" i="39" s="1"/>
  <c r="G57" i="150" s="1"/>
  <c r="P51" i="122"/>
  <c r="I51" i="39" s="1"/>
  <c r="G21" i="150" s="1"/>
  <c r="P39" i="122"/>
  <c r="I39" i="39" s="1"/>
  <c r="G9" i="150" s="1"/>
  <c r="P141" i="122"/>
  <c r="I141" i="39" s="1"/>
  <c r="G111" i="150" s="1"/>
  <c r="P25" i="122"/>
  <c r="I25" i="39" s="1"/>
  <c r="P98" i="122"/>
  <c r="I98" i="39" s="1"/>
  <c r="G68" i="150" s="1"/>
  <c r="P182" i="122"/>
  <c r="P134" i="122"/>
  <c r="I134" i="39" s="1"/>
  <c r="G104" i="150" s="1"/>
  <c r="P72" i="122"/>
  <c r="I72" i="39" s="1"/>
  <c r="G42" i="150" s="1"/>
  <c r="P151" i="122"/>
  <c r="I151" i="39" s="1"/>
  <c r="P150" i="122"/>
  <c r="I150" i="39" s="1"/>
  <c r="P148" i="122"/>
  <c r="I148" i="39" s="1"/>
  <c r="P131" i="122"/>
  <c r="I131" i="39" s="1"/>
  <c r="G101" i="150" s="1"/>
  <c r="P132" i="93"/>
  <c r="F132" i="39" s="1"/>
  <c r="D102" i="150" s="1"/>
  <c r="P73" i="155"/>
  <c r="O73" i="39" s="1"/>
  <c r="M43" i="150" s="1"/>
  <c r="P20" i="155"/>
  <c r="O20" i="39" s="1"/>
  <c r="P97" i="155"/>
  <c r="O97" i="39" s="1"/>
  <c r="M67" i="150" s="1"/>
  <c r="P52" i="93"/>
  <c r="F52" i="39" s="1"/>
  <c r="D22" i="150" s="1"/>
  <c r="P133" i="93"/>
  <c r="F133" i="39" s="1"/>
  <c r="D103" i="150" s="1"/>
  <c r="P11" i="93"/>
  <c r="F11" i="39" s="1"/>
  <c r="P142" i="155"/>
  <c r="O142" i="39" s="1"/>
  <c r="M112" i="150" s="1"/>
  <c r="P75" i="155"/>
  <c r="O75" i="39" s="1"/>
  <c r="M45" i="150" s="1"/>
  <c r="P93" i="155"/>
  <c r="O93" i="39" s="1"/>
  <c r="M63" i="150" s="1"/>
  <c r="P17" i="155"/>
  <c r="O17" i="39" s="1"/>
  <c r="P12" i="155"/>
  <c r="O12" i="39" s="1"/>
  <c r="P9" i="155"/>
  <c r="O9" i="39" s="1"/>
  <c r="P164" i="93"/>
  <c r="P160" i="93"/>
  <c r="P57" i="93"/>
  <c r="F57" i="39" s="1"/>
  <c r="D27" i="150" s="1"/>
  <c r="P166" i="96"/>
  <c r="P89" i="96"/>
  <c r="H89" i="39" s="1"/>
  <c r="F59" i="150" s="1"/>
  <c r="P10" i="93"/>
  <c r="F10" i="39" s="1"/>
  <c r="P61" i="96"/>
  <c r="H61" i="39" s="1"/>
  <c r="F31" i="150" s="1"/>
  <c r="P83" i="96"/>
  <c r="H83" i="39" s="1"/>
  <c r="F53" i="150" s="1"/>
  <c r="P63" i="93"/>
  <c r="F63" i="39" s="1"/>
  <c r="D33" i="150" s="1"/>
  <c r="P153" i="93"/>
  <c r="P156" i="93"/>
  <c r="P153" i="96"/>
  <c r="P171" i="96"/>
  <c r="P156" i="96"/>
  <c r="P67" i="93"/>
  <c r="F67" i="39" s="1"/>
  <c r="D37" i="150" s="1"/>
  <c r="P7" i="93"/>
  <c r="F7" i="39" s="1"/>
  <c r="P126" i="93"/>
  <c r="F126" i="39" s="1"/>
  <c r="D96" i="150" s="1"/>
  <c r="P138" i="96"/>
  <c r="H138" i="39" s="1"/>
  <c r="F108" i="150" s="1"/>
  <c r="P63" i="155"/>
  <c r="O63" i="39" s="1"/>
  <c r="M33" i="150" s="1"/>
  <c r="P76" i="155"/>
  <c r="O76" i="39" s="1"/>
  <c r="M46" i="150" s="1"/>
  <c r="P125" i="155"/>
  <c r="O125" i="39" s="1"/>
  <c r="M95" i="150" s="1"/>
  <c r="P13" i="155"/>
  <c r="O13" i="39" s="1"/>
  <c r="P148" i="155"/>
  <c r="O148" i="39" s="1"/>
  <c r="P10" i="155"/>
  <c r="O10" i="39" s="1"/>
  <c r="P84" i="155"/>
  <c r="O84" i="39" s="1"/>
  <c r="M54" i="150" s="1"/>
  <c r="P62" i="155"/>
  <c r="O62" i="39" s="1"/>
  <c r="M32" i="150" s="1"/>
  <c r="P23" i="155"/>
  <c r="O23" i="39" s="1"/>
  <c r="P69" i="155"/>
  <c r="O69" i="39" s="1"/>
  <c r="M39" i="150" s="1"/>
  <c r="P42" i="155"/>
  <c r="O42" i="39" s="1"/>
  <c r="M12" i="150" s="1"/>
  <c r="P102" i="155"/>
  <c r="O102" i="39" s="1"/>
  <c r="M72" i="150" s="1"/>
  <c r="P88" i="155"/>
  <c r="O88" i="39" s="1"/>
  <c r="M58" i="150" s="1"/>
  <c r="P83" i="155"/>
  <c r="O83" i="39" s="1"/>
  <c r="M53" i="150" s="1"/>
  <c r="P18" i="155"/>
  <c r="O18" i="39" s="1"/>
  <c r="P29" i="155"/>
  <c r="O29" i="39" s="1"/>
  <c r="P100" i="155"/>
  <c r="O100" i="39" s="1"/>
  <c r="M70" i="150" s="1"/>
  <c r="P103" i="93"/>
  <c r="F103" i="39" s="1"/>
  <c r="D73" i="150" s="1"/>
  <c r="P78" i="93"/>
  <c r="F78" i="39" s="1"/>
  <c r="D48" i="150" s="1"/>
  <c r="P88" i="93"/>
  <c r="F88" i="39" s="1"/>
  <c r="D58" i="150" s="1"/>
  <c r="P145" i="96"/>
  <c r="H145" i="39" s="1"/>
  <c r="F115" i="150" s="1"/>
  <c r="P58" i="96"/>
  <c r="H58" i="39" s="1"/>
  <c r="F28" i="150" s="1"/>
  <c r="P98" i="96"/>
  <c r="H98" i="39" s="1"/>
  <c r="F68" i="150" s="1"/>
  <c r="P80" i="96"/>
  <c r="H80" i="39" s="1"/>
  <c r="F50" i="150" s="1"/>
  <c r="P189" i="93"/>
  <c r="P55" i="93"/>
  <c r="F55" i="39" s="1"/>
  <c r="D25" i="150" s="1"/>
  <c r="P20" i="96"/>
  <c r="H20" i="39" s="1"/>
  <c r="P75" i="96"/>
  <c r="H75" i="39" s="1"/>
  <c r="F45" i="150" s="1"/>
  <c r="P162" i="96"/>
  <c r="P12" i="96"/>
  <c r="H12" i="39" s="1"/>
  <c r="P28" i="93"/>
  <c r="F28" i="39" s="1"/>
  <c r="P168" i="93"/>
  <c r="P56" i="93"/>
  <c r="F56" i="39" s="1"/>
  <c r="D26" i="150" s="1"/>
  <c r="P158" i="96"/>
  <c r="P165" i="96"/>
  <c r="P182" i="96"/>
  <c r="P27" i="93"/>
  <c r="F27" i="39" s="1"/>
  <c r="P64" i="93"/>
  <c r="F64" i="39" s="1"/>
  <c r="D34" i="150" s="1"/>
  <c r="P43" i="93"/>
  <c r="F43" i="39" s="1"/>
  <c r="D13" i="150" s="1"/>
  <c r="P8" i="96"/>
  <c r="H8" i="39" s="1"/>
  <c r="P159" i="96"/>
  <c r="P100" i="96"/>
  <c r="H100" i="39" s="1"/>
  <c r="F70" i="150" s="1"/>
  <c r="P31" i="93"/>
  <c r="F31" i="39" s="1"/>
  <c r="P100" i="93"/>
  <c r="F100" i="39" s="1"/>
  <c r="D70" i="150" s="1"/>
  <c r="P138" i="93"/>
  <c r="F138" i="39" s="1"/>
  <c r="D108" i="150" s="1"/>
  <c r="P72" i="96"/>
  <c r="H72" i="39" s="1"/>
  <c r="F42" i="150" s="1"/>
  <c r="P22" i="96"/>
  <c r="H22" i="39" s="1"/>
  <c r="P64" i="111"/>
  <c r="E64" i="39" s="1"/>
  <c r="P165" i="111"/>
  <c r="P70" i="111"/>
  <c r="E70" i="39" s="1"/>
  <c r="P131" i="111"/>
  <c r="E131" i="39" s="1"/>
  <c r="P53" i="111"/>
  <c r="E53" i="39" s="1"/>
  <c r="P110" i="111"/>
  <c r="E110" i="39" s="1"/>
  <c r="P120" i="111"/>
  <c r="E120" i="39" s="1"/>
  <c r="P17" i="111"/>
  <c r="E17" i="39" s="1"/>
  <c r="P54" i="111"/>
  <c r="E54" i="39" s="1"/>
  <c r="P32" i="111"/>
  <c r="E32" i="39" s="1"/>
  <c r="P20" i="111"/>
  <c r="E20" i="39" s="1"/>
  <c r="P43" i="111"/>
  <c r="E43" i="39" s="1"/>
  <c r="P169" i="111"/>
  <c r="P44" i="111"/>
  <c r="E44" i="39" s="1"/>
  <c r="P29" i="111"/>
  <c r="E29" i="39" s="1"/>
  <c r="P67" i="152"/>
  <c r="M67" i="39" s="1"/>
  <c r="K37" i="150" s="1"/>
  <c r="P139" i="152"/>
  <c r="M139" i="39" s="1"/>
  <c r="K109" i="150" s="1"/>
  <c r="P21" i="152"/>
  <c r="M21" i="39" s="1"/>
  <c r="P64" i="152"/>
  <c r="M64" i="39" s="1"/>
  <c r="K34" i="150" s="1"/>
  <c r="P125" i="152"/>
  <c r="M125" i="39" s="1"/>
  <c r="K95" i="150" s="1"/>
  <c r="P110" i="152"/>
  <c r="M110" i="39" s="1"/>
  <c r="K80" i="150" s="1"/>
  <c r="P56" i="152"/>
  <c r="M56" i="39" s="1"/>
  <c r="K26" i="150" s="1"/>
  <c r="P70" i="152"/>
  <c r="M70" i="39" s="1"/>
  <c r="K40" i="150" s="1"/>
  <c r="P111" i="152"/>
  <c r="M111" i="39" s="1"/>
  <c r="K81" i="150" s="1"/>
  <c r="P101" i="152"/>
  <c r="M101" i="39" s="1"/>
  <c r="K71" i="150" s="1"/>
  <c r="P20" i="152"/>
  <c r="M20" i="39" s="1"/>
  <c r="P47" i="152"/>
  <c r="M47" i="39" s="1"/>
  <c r="K17" i="150" s="1"/>
  <c r="P103" i="152"/>
  <c r="M103" i="39" s="1"/>
  <c r="K73" i="150" s="1"/>
  <c r="P133" i="152"/>
  <c r="M133" i="39" s="1"/>
  <c r="K103" i="150" s="1"/>
  <c r="P149" i="152"/>
  <c r="M149" i="39" s="1"/>
  <c r="P81" i="152"/>
  <c r="M81" i="39" s="1"/>
  <c r="K51" i="150" s="1"/>
  <c r="P69" i="152"/>
  <c r="M69" i="39" s="1"/>
  <c r="K39" i="150" s="1"/>
  <c r="P29" i="152"/>
  <c r="M29" i="39" s="1"/>
  <c r="P128" i="151"/>
  <c r="L128" i="39" s="1"/>
  <c r="J98" i="150" s="1"/>
  <c r="P96" i="151"/>
  <c r="L96" i="39" s="1"/>
  <c r="J66" i="150" s="1"/>
  <c r="O2" i="151"/>
  <c r="P120" i="151" s="1"/>
  <c r="L120" i="39" s="1"/>
  <c r="J90" i="150" s="1"/>
  <c r="P47" i="151"/>
  <c r="L47" i="39" s="1"/>
  <c r="J17" i="150" s="1"/>
  <c r="P71" i="151"/>
  <c r="L71" i="39" s="1"/>
  <c r="J41" i="150" s="1"/>
  <c r="P150" i="151"/>
  <c r="L150" i="39" s="1"/>
  <c r="P131" i="151"/>
  <c r="L131" i="39" s="1"/>
  <c r="J101" i="150" s="1"/>
  <c r="P110" i="151"/>
  <c r="L110" i="39" s="1"/>
  <c r="J80" i="150" s="1"/>
  <c r="P18" i="151"/>
  <c r="L18" i="39" s="1"/>
  <c r="P105" i="151"/>
  <c r="L105" i="39" s="1"/>
  <c r="J75" i="150" s="1"/>
  <c r="P66" i="151"/>
  <c r="L66" i="39" s="1"/>
  <c r="J36" i="150" s="1"/>
  <c r="P122" i="151"/>
  <c r="L122" i="39" s="1"/>
  <c r="J92" i="150" s="1"/>
  <c r="P38" i="158"/>
  <c r="P38" i="39" s="1"/>
  <c r="N8" i="150" s="1"/>
  <c r="O2" i="158"/>
  <c r="P124" i="158" s="1"/>
  <c r="P124" i="39" s="1"/>
  <c r="N94" i="150" s="1"/>
  <c r="P81" i="158"/>
  <c r="P81" i="39" s="1"/>
  <c r="N51" i="150" s="1"/>
  <c r="P147" i="158"/>
  <c r="P147" i="39" s="1"/>
  <c r="P98" i="158"/>
  <c r="P98" i="39" s="1"/>
  <c r="N68" i="150" s="1"/>
  <c r="P126" i="158"/>
  <c r="P126" i="39" s="1"/>
  <c r="N96" i="150" s="1"/>
  <c r="P138" i="158"/>
  <c r="P138" i="39" s="1"/>
  <c r="N108" i="150" s="1"/>
  <c r="P37" i="158"/>
  <c r="P37" i="39" s="1"/>
  <c r="N7" i="150" s="1"/>
  <c r="P47" i="158"/>
  <c r="P47" i="39" s="1"/>
  <c r="N17" i="150" s="1"/>
  <c r="P33" i="158"/>
  <c r="P33" i="39" s="1"/>
  <c r="P58" i="158"/>
  <c r="P58" i="39" s="1"/>
  <c r="N28" i="150" s="1"/>
  <c r="P13" i="158"/>
  <c r="P13" i="39" s="1"/>
  <c r="P106" i="158"/>
  <c r="P106" i="39" s="1"/>
  <c r="N76" i="150" s="1"/>
  <c r="P39" i="158"/>
  <c r="P39" i="39" s="1"/>
  <c r="N9" i="150" s="1"/>
  <c r="P125" i="158"/>
  <c r="P125" i="39" s="1"/>
  <c r="N95" i="150" s="1"/>
  <c r="P92" i="158"/>
  <c r="P92" i="39" s="1"/>
  <c r="N62" i="150" s="1"/>
  <c r="P59" i="158"/>
  <c r="P59" i="39" s="1"/>
  <c r="N29" i="150" s="1"/>
  <c r="P29" i="158"/>
  <c r="P29" i="39" s="1"/>
  <c r="P15" i="158"/>
  <c r="P15" i="39" s="1"/>
  <c r="P129" i="158"/>
  <c r="P129" i="39" s="1"/>
  <c r="N99" i="150" s="1"/>
  <c r="P43" i="122"/>
  <c r="I43" i="39" s="1"/>
  <c r="G13" i="150" s="1"/>
  <c r="P79" i="122"/>
  <c r="I79" i="39" s="1"/>
  <c r="G49" i="150" s="1"/>
  <c r="P78" i="122"/>
  <c r="I78" i="39" s="1"/>
  <c r="G48" i="150" s="1"/>
  <c r="P130" i="122"/>
  <c r="I130" i="39" s="1"/>
  <c r="G100" i="150" s="1"/>
  <c r="P163" i="122"/>
  <c r="P118" i="122"/>
  <c r="I118" i="39" s="1"/>
  <c r="G88" i="150" s="1"/>
  <c r="P71" i="122"/>
  <c r="I71" i="39" s="1"/>
  <c r="G41" i="150" s="1"/>
  <c r="P111" i="122"/>
  <c r="I111" i="39" s="1"/>
  <c r="G81" i="150" s="1"/>
  <c r="P97" i="122"/>
  <c r="I97" i="39" s="1"/>
  <c r="G67" i="150" s="1"/>
  <c r="P168" i="122"/>
  <c r="P90" i="122"/>
  <c r="I90" i="39" s="1"/>
  <c r="G60" i="150" s="1"/>
  <c r="P12" i="122"/>
  <c r="I12" i="39" s="1"/>
  <c r="P41" i="122"/>
  <c r="I41" i="39" s="1"/>
  <c r="G11" i="150" s="1"/>
  <c r="P110" i="122"/>
  <c r="I110" i="39" s="1"/>
  <c r="G80" i="150" s="1"/>
  <c r="P21" i="122"/>
  <c r="I21" i="39" s="1"/>
  <c r="P121" i="122"/>
  <c r="I121" i="39" s="1"/>
  <c r="G91" i="150" s="1"/>
  <c r="P177" i="122"/>
  <c r="P109" i="122"/>
  <c r="I109" i="39" s="1"/>
  <c r="G79" i="150" s="1"/>
  <c r="P167" i="122"/>
  <c r="P147" i="122"/>
  <c r="I147" i="39" s="1"/>
  <c r="P35" i="122"/>
  <c r="I35" i="39" s="1"/>
  <c r="P30" i="122"/>
  <c r="I30" i="39" s="1"/>
  <c r="P139" i="122"/>
  <c r="I139" i="39" s="1"/>
  <c r="G109" i="150" s="1"/>
  <c r="M150" i="154"/>
  <c r="M128" i="154"/>
  <c r="M120" i="154"/>
  <c r="M112" i="154"/>
  <c r="M104" i="154"/>
  <c r="M96" i="154"/>
  <c r="M88" i="154"/>
  <c r="M80" i="154"/>
  <c r="M72" i="154"/>
  <c r="M64" i="154"/>
  <c r="M56" i="154"/>
  <c r="M48" i="154"/>
  <c r="M36" i="154"/>
  <c r="M20" i="154"/>
  <c r="M12" i="154"/>
  <c r="M42" i="154"/>
  <c r="M138" i="154"/>
  <c r="M124" i="154"/>
  <c r="M116" i="154"/>
  <c r="M108" i="154"/>
  <c r="M100" i="154"/>
  <c r="M92" i="154"/>
  <c r="M84" i="154"/>
  <c r="M76" i="154"/>
  <c r="M68" i="154"/>
  <c r="M60" i="154"/>
  <c r="M52" i="154"/>
  <c r="M28" i="154"/>
  <c r="M24" i="154"/>
  <c r="M16" i="154"/>
  <c r="M8" i="154"/>
  <c r="M43" i="154"/>
  <c r="M13" i="154"/>
  <c r="M46" i="154"/>
  <c r="M110" i="154"/>
  <c r="M63" i="154"/>
  <c r="M127" i="154"/>
  <c r="M145" i="154"/>
  <c r="M69" i="154"/>
  <c r="M136" i="154"/>
  <c r="M152" i="154"/>
  <c r="M23" i="154"/>
  <c r="M107" i="154"/>
  <c r="M27" i="154"/>
  <c r="M30" i="154"/>
  <c r="M140" i="154"/>
  <c r="M73" i="154"/>
  <c r="M97" i="154"/>
  <c r="M54" i="154"/>
  <c r="M118" i="154"/>
  <c r="M41" i="154"/>
  <c r="M71" i="154"/>
  <c r="M29" i="154"/>
  <c r="M77" i="154"/>
  <c r="M51" i="154"/>
  <c r="M115" i="154"/>
  <c r="M21" i="154"/>
  <c r="M89" i="154"/>
  <c r="M146" i="154"/>
  <c r="M62" i="154"/>
  <c r="M126" i="154"/>
  <c r="M38" i="154"/>
  <c r="M79" i="154"/>
  <c r="M85" i="154"/>
  <c r="M59" i="154"/>
  <c r="M123" i="154"/>
  <c r="M134" i="154"/>
  <c r="M105" i="154"/>
  <c r="M44" i="154"/>
  <c r="M148" i="154"/>
  <c r="M35" i="154"/>
  <c r="M70" i="154"/>
  <c r="M149" i="154"/>
  <c r="M87" i="154"/>
  <c r="M131" i="154"/>
  <c r="M9" i="154"/>
  <c r="M93" i="154"/>
  <c r="M39" i="154"/>
  <c r="M67" i="154"/>
  <c r="M144" i="154"/>
  <c r="M57" i="154"/>
  <c r="M78" i="154"/>
  <c r="M26" i="154"/>
  <c r="M11" i="154"/>
  <c r="M95" i="154"/>
  <c r="M40" i="154"/>
  <c r="M17" i="154"/>
  <c r="M101" i="154"/>
  <c r="M37" i="154"/>
  <c r="M75" i="154"/>
  <c r="M147" i="154"/>
  <c r="M121" i="154"/>
  <c r="M81" i="154"/>
  <c r="M86" i="154"/>
  <c r="M143" i="154"/>
  <c r="M19" i="154"/>
  <c r="M103" i="154"/>
  <c r="M25" i="154"/>
  <c r="M109" i="154"/>
  <c r="M139" i="154"/>
  <c r="M83" i="154"/>
  <c r="M141" i="154"/>
  <c r="M65" i="154"/>
  <c r="M49" i="154"/>
  <c r="M31" i="154"/>
  <c r="M135" i="154"/>
  <c r="M10" i="154"/>
  <c r="M94" i="154"/>
  <c r="M137" i="154"/>
  <c r="M47" i="154"/>
  <c r="M111" i="154"/>
  <c r="M32" i="154"/>
  <c r="M34" i="154"/>
  <c r="M53" i="154"/>
  <c r="M117" i="154"/>
  <c r="M133" i="154"/>
  <c r="M7" i="154"/>
  <c r="M91" i="154"/>
  <c r="M132" i="154"/>
  <c r="M129" i="154"/>
  <c r="M113" i="154"/>
  <c r="M18" i="154"/>
  <c r="M102" i="154"/>
  <c r="M55" i="154"/>
  <c r="M119" i="154"/>
  <c r="M151" i="154"/>
  <c r="M61" i="154"/>
  <c r="M125" i="154"/>
  <c r="M15" i="154"/>
  <c r="M99" i="154"/>
  <c r="M45" i="154"/>
  <c r="M98" i="154"/>
  <c r="M14" i="154"/>
  <c r="M90" i="154"/>
  <c r="M82" i="154"/>
  <c r="M33" i="154"/>
  <c r="M6" i="154"/>
  <c r="M130" i="154"/>
  <c r="M122" i="154"/>
  <c r="M114" i="154"/>
  <c r="M50" i="154"/>
  <c r="M106" i="154"/>
  <c r="M66" i="154"/>
  <c r="M58" i="154"/>
  <c r="M22" i="154"/>
  <c r="M142" i="154"/>
  <c r="M74" i="154"/>
  <c r="P120" i="93"/>
  <c r="F120" i="39" s="1"/>
  <c r="D90" i="150" s="1"/>
  <c r="P60" i="96"/>
  <c r="H60" i="39" s="1"/>
  <c r="F30" i="150" s="1"/>
  <c r="P172" i="96"/>
  <c r="P132" i="96"/>
  <c r="H132" i="39" s="1"/>
  <c r="F102" i="150" s="1"/>
  <c r="P35" i="93"/>
  <c r="F35" i="39" s="1"/>
  <c r="P140" i="93"/>
  <c r="F140" i="39" s="1"/>
  <c r="D110" i="150" s="1"/>
  <c r="P66" i="93"/>
  <c r="F66" i="39" s="1"/>
  <c r="D36" i="150" s="1"/>
  <c r="P122" i="155"/>
  <c r="O122" i="39" s="1"/>
  <c r="M92" i="150" s="1"/>
  <c r="P188" i="96"/>
  <c r="P164" i="96"/>
  <c r="P124" i="96"/>
  <c r="H124" i="39" s="1"/>
  <c r="F94" i="150" s="1"/>
  <c r="P148" i="93"/>
  <c r="F148" i="39" s="1"/>
  <c r="P134" i="93"/>
  <c r="F134" i="39" s="1"/>
  <c r="D104" i="150" s="1"/>
  <c r="P113" i="93"/>
  <c r="F113" i="39" s="1"/>
  <c r="D83" i="150" s="1"/>
  <c r="P142" i="96"/>
  <c r="H142" i="39" s="1"/>
  <c r="F112" i="150" s="1"/>
  <c r="P186" i="96"/>
  <c r="P108" i="96"/>
  <c r="H108" i="39" s="1"/>
  <c r="F78" i="150" s="1"/>
  <c r="P81" i="96"/>
  <c r="H81" i="39" s="1"/>
  <c r="F51" i="150" s="1"/>
  <c r="P169" i="93"/>
  <c r="P38" i="93"/>
  <c r="F38" i="39" s="1"/>
  <c r="D8" i="150" s="1"/>
  <c r="P163" i="93"/>
  <c r="P36" i="96"/>
  <c r="H36" i="39" s="1"/>
  <c r="F6" i="150" s="1"/>
  <c r="P116" i="96"/>
  <c r="H116" i="39" s="1"/>
  <c r="F86" i="150" s="1"/>
  <c r="P34" i="155"/>
  <c r="O34" i="39" s="1"/>
  <c r="P48" i="155"/>
  <c r="O48" i="39" s="1"/>
  <c r="M18" i="150" s="1"/>
  <c r="P64" i="155"/>
  <c r="O64" i="39" s="1"/>
  <c r="M34" i="150" s="1"/>
  <c r="P85" i="155"/>
  <c r="O85" i="39" s="1"/>
  <c r="M55" i="150" s="1"/>
  <c r="P119" i="155"/>
  <c r="O119" i="39" s="1"/>
  <c r="M89" i="150" s="1"/>
  <c r="P70" i="155"/>
  <c r="O70" i="39" s="1"/>
  <c r="M40" i="150" s="1"/>
  <c r="P50" i="155"/>
  <c r="O50" i="39" s="1"/>
  <c r="M20" i="150" s="1"/>
  <c r="P133" i="155"/>
  <c r="O133" i="39" s="1"/>
  <c r="M103" i="150" s="1"/>
  <c r="P19" i="155"/>
  <c r="O19" i="39" s="1"/>
  <c r="P105" i="155"/>
  <c r="O105" i="39" s="1"/>
  <c r="M75" i="150" s="1"/>
  <c r="P14" i="155"/>
  <c r="O14" i="39" s="1"/>
  <c r="P107" i="155"/>
  <c r="O107" i="39" s="1"/>
  <c r="M77" i="150" s="1"/>
  <c r="P151" i="155"/>
  <c r="O151" i="39" s="1"/>
  <c r="P95" i="155"/>
  <c r="O95" i="39" s="1"/>
  <c r="M65" i="150" s="1"/>
  <c r="P89" i="155"/>
  <c r="O89" i="39" s="1"/>
  <c r="M59" i="150" s="1"/>
  <c r="P37" i="155"/>
  <c r="O37" i="39" s="1"/>
  <c r="M7" i="150" s="1"/>
  <c r="P27" i="155"/>
  <c r="O27" i="39" s="1"/>
  <c r="P75" i="93"/>
  <c r="F75" i="39" s="1"/>
  <c r="D45" i="150" s="1"/>
  <c r="P97" i="93"/>
  <c r="F97" i="39" s="1"/>
  <c r="D67" i="150" s="1"/>
  <c r="P175" i="93"/>
  <c r="P134" i="96"/>
  <c r="H134" i="39" s="1"/>
  <c r="F104" i="150" s="1"/>
  <c r="P111" i="96"/>
  <c r="H111" i="39" s="1"/>
  <c r="F81" i="150" s="1"/>
  <c r="P25" i="96"/>
  <c r="H25" i="39" s="1"/>
  <c r="P173" i="96"/>
  <c r="P128" i="93"/>
  <c r="F128" i="39" s="1"/>
  <c r="D98" i="150" s="1"/>
  <c r="P41" i="93"/>
  <c r="F41" i="39" s="1"/>
  <c r="D11" i="150" s="1"/>
  <c r="P187" i="96"/>
  <c r="P78" i="96"/>
  <c r="H78" i="39" s="1"/>
  <c r="F48" i="150" s="1"/>
  <c r="P9" i="96"/>
  <c r="H9" i="39" s="1"/>
  <c r="P71" i="96"/>
  <c r="H71" i="39" s="1"/>
  <c r="F41" i="150" s="1"/>
  <c r="P95" i="93"/>
  <c r="F95" i="39" s="1"/>
  <c r="D65" i="150" s="1"/>
  <c r="P112" i="93"/>
  <c r="F112" i="39" s="1"/>
  <c r="D82" i="150" s="1"/>
  <c r="P12" i="93"/>
  <c r="F12" i="39" s="1"/>
  <c r="P146" i="96"/>
  <c r="H146" i="39" s="1"/>
  <c r="F116" i="150" s="1"/>
  <c r="P91" i="96"/>
  <c r="H91" i="39" s="1"/>
  <c r="F61" i="150" s="1"/>
  <c r="P85" i="96"/>
  <c r="H85" i="39" s="1"/>
  <c r="F55" i="150" s="1"/>
  <c r="P32" i="93"/>
  <c r="F32" i="39" s="1"/>
  <c r="P181" i="93"/>
  <c r="P171" i="93"/>
  <c r="P59" i="96"/>
  <c r="H59" i="39" s="1"/>
  <c r="F29" i="150" s="1"/>
  <c r="P122" i="96"/>
  <c r="H122" i="39" s="1"/>
  <c r="F92" i="150" s="1"/>
  <c r="P160" i="96"/>
  <c r="P147" i="93"/>
  <c r="F147" i="39" s="1"/>
  <c r="P186" i="93"/>
  <c r="P154" i="93"/>
  <c r="P86" i="155"/>
  <c r="O86" i="39" s="1"/>
  <c r="M56" i="150" s="1"/>
  <c r="P55" i="96"/>
  <c r="H55" i="39" s="1"/>
  <c r="F25" i="150" s="1"/>
  <c r="P128" i="111"/>
  <c r="E128" i="39" s="1"/>
  <c r="P148" i="111"/>
  <c r="E148" i="39" s="1"/>
  <c r="P187" i="111"/>
  <c r="P39" i="111"/>
  <c r="E39" i="39" s="1"/>
  <c r="P47" i="111"/>
  <c r="E47" i="39" s="1"/>
  <c r="P104" i="111"/>
  <c r="E104" i="39" s="1"/>
  <c r="P122" i="111"/>
  <c r="E122" i="39" s="1"/>
  <c r="P117" i="111"/>
  <c r="E117" i="39" s="1"/>
  <c r="P12" i="111"/>
  <c r="E12" i="39" s="1"/>
  <c r="P127" i="111"/>
  <c r="E127" i="39" s="1"/>
  <c r="P68" i="111"/>
  <c r="E68" i="39" s="1"/>
  <c r="P189" i="111"/>
  <c r="P133" i="111"/>
  <c r="E133" i="39" s="1"/>
  <c r="P118" i="111"/>
  <c r="E118" i="39" s="1"/>
  <c r="P155" i="111"/>
  <c r="P135" i="111"/>
  <c r="E135" i="39" s="1"/>
  <c r="P92" i="111"/>
  <c r="E92" i="39" s="1"/>
  <c r="P90" i="111"/>
  <c r="E90" i="39" s="1"/>
  <c r="P65" i="111"/>
  <c r="E65" i="39" s="1"/>
  <c r="P164" i="111"/>
  <c r="P50" i="111"/>
  <c r="E50" i="39" s="1"/>
  <c r="P83" i="111"/>
  <c r="E83" i="39" s="1"/>
  <c r="P150" i="111"/>
  <c r="E150" i="39" s="1"/>
  <c r="P7" i="152"/>
  <c r="M7" i="39" s="1"/>
  <c r="P71" i="152"/>
  <c r="M71" i="39" s="1"/>
  <c r="K41" i="150" s="1"/>
  <c r="P95" i="152"/>
  <c r="M95" i="39" s="1"/>
  <c r="K65" i="150" s="1"/>
  <c r="P151" i="152"/>
  <c r="M151" i="39" s="1"/>
  <c r="P115" i="152"/>
  <c r="M115" i="39" s="1"/>
  <c r="K85" i="150" s="1"/>
  <c r="P58" i="152"/>
  <c r="M58" i="39" s="1"/>
  <c r="K28" i="150" s="1"/>
  <c r="P78" i="152"/>
  <c r="M78" i="39" s="1"/>
  <c r="K48" i="150" s="1"/>
  <c r="P114" i="152"/>
  <c r="M114" i="39" s="1"/>
  <c r="K84" i="150" s="1"/>
  <c r="P49" i="152"/>
  <c r="M49" i="39" s="1"/>
  <c r="K19" i="150" s="1"/>
  <c r="P79" i="152"/>
  <c r="M79" i="39" s="1"/>
  <c r="K49" i="150" s="1"/>
  <c r="P10" i="152"/>
  <c r="M10" i="39" s="1"/>
  <c r="P106" i="152"/>
  <c r="M106" i="39" s="1"/>
  <c r="K76" i="150" s="1"/>
  <c r="P13" i="152"/>
  <c r="M13" i="39" s="1"/>
  <c r="P122" i="152"/>
  <c r="M122" i="39" s="1"/>
  <c r="K92" i="150" s="1"/>
  <c r="P137" i="152"/>
  <c r="M137" i="39" s="1"/>
  <c r="K107" i="150" s="1"/>
  <c r="P76" i="152"/>
  <c r="M76" i="39" s="1"/>
  <c r="K46" i="150" s="1"/>
  <c r="P89" i="152"/>
  <c r="M89" i="39" s="1"/>
  <c r="K59" i="150" s="1"/>
  <c r="P31" i="152"/>
  <c r="M31" i="39" s="1"/>
  <c r="P37" i="152"/>
  <c r="M37" i="39" s="1"/>
  <c r="K7" i="150" s="1"/>
  <c r="P84" i="151"/>
  <c r="L84" i="39" s="1"/>
  <c r="J54" i="150" s="1"/>
  <c r="P24" i="151"/>
  <c r="L24" i="39" s="1"/>
  <c r="P61" i="151"/>
  <c r="L61" i="39" s="1"/>
  <c r="J31" i="150" s="1"/>
  <c r="P134" i="151"/>
  <c r="L134" i="39" s="1"/>
  <c r="J104" i="150" s="1"/>
  <c r="P37" i="151"/>
  <c r="L37" i="39" s="1"/>
  <c r="J7" i="150" s="1"/>
  <c r="P132" i="151"/>
  <c r="L132" i="39" s="1"/>
  <c r="J102" i="150" s="1"/>
  <c r="P149" i="151"/>
  <c r="L149" i="39" s="1"/>
  <c r="P129" i="151"/>
  <c r="L129" i="39" s="1"/>
  <c r="J99" i="150" s="1"/>
  <c r="P27" i="151"/>
  <c r="L27" i="39" s="1"/>
  <c r="P11" i="151"/>
  <c r="L11" i="39" s="1"/>
  <c r="P119" i="151"/>
  <c r="L119" i="39" s="1"/>
  <c r="J89" i="150" s="1"/>
  <c r="P93" i="151"/>
  <c r="L93" i="39" s="1"/>
  <c r="J63" i="150" s="1"/>
  <c r="P35" i="151"/>
  <c r="L35" i="39" s="1"/>
  <c r="P46" i="151"/>
  <c r="L46" i="39" s="1"/>
  <c r="P13" i="151"/>
  <c r="L13" i="39" s="1"/>
  <c r="P139" i="151"/>
  <c r="L139" i="39" s="1"/>
  <c r="J109" i="150" s="1"/>
  <c r="P136" i="151"/>
  <c r="L136" i="39" s="1"/>
  <c r="J106" i="150" s="1"/>
  <c r="P22" i="151"/>
  <c r="L22" i="39" s="1"/>
  <c r="P113" i="158"/>
  <c r="P113" i="39" s="1"/>
  <c r="N83" i="150" s="1"/>
  <c r="P109" i="158"/>
  <c r="P109" i="39" s="1"/>
  <c r="N79" i="150" s="1"/>
  <c r="P73" i="158"/>
  <c r="P73" i="39" s="1"/>
  <c r="N43" i="150" s="1"/>
  <c r="P97" i="158"/>
  <c r="P97" i="39" s="1"/>
  <c r="N67" i="150" s="1"/>
  <c r="P50" i="158"/>
  <c r="P50" i="39" s="1"/>
  <c r="N20" i="150" s="1"/>
  <c r="P78" i="158"/>
  <c r="P78" i="39" s="1"/>
  <c r="N48" i="150" s="1"/>
  <c r="P61" i="158"/>
  <c r="P61" i="39" s="1"/>
  <c r="N31" i="150" s="1"/>
  <c r="P145" i="158"/>
  <c r="P145" i="39" s="1"/>
  <c r="N115" i="150" s="1"/>
  <c r="P54" i="158"/>
  <c r="P54" i="39" s="1"/>
  <c r="N24" i="150" s="1"/>
  <c r="P31" i="158"/>
  <c r="P31" i="39" s="1"/>
  <c r="P23" i="158"/>
  <c r="P23" i="39" s="1"/>
  <c r="P12" i="158"/>
  <c r="P12" i="39" s="1"/>
  <c r="P6" i="158"/>
  <c r="P6" i="39" s="1"/>
  <c r="P36" i="158"/>
  <c r="P36" i="39" s="1"/>
  <c r="N6" i="150" s="1"/>
  <c r="P72" i="158"/>
  <c r="P72" i="39" s="1"/>
  <c r="N42" i="150" s="1"/>
  <c r="P55" i="158"/>
  <c r="P55" i="39" s="1"/>
  <c r="N25" i="150" s="1"/>
  <c r="P51" i="158"/>
  <c r="P51" i="39" s="1"/>
  <c r="N21" i="150" s="1"/>
  <c r="P67" i="158"/>
  <c r="P67" i="39" s="1"/>
  <c r="N37" i="150" s="1"/>
  <c r="P131" i="158"/>
  <c r="P131" i="39" s="1"/>
  <c r="N101" i="150" s="1"/>
  <c r="P136" i="122"/>
  <c r="I136" i="39" s="1"/>
  <c r="G106" i="150" s="1"/>
  <c r="P155" i="122"/>
  <c r="P24" i="122"/>
  <c r="I24" i="39" s="1"/>
  <c r="P94" i="122"/>
  <c r="I94" i="39" s="1"/>
  <c r="G64" i="150" s="1"/>
  <c r="P176" i="122"/>
  <c r="P112" i="122"/>
  <c r="I112" i="39" s="1"/>
  <c r="G82" i="150" s="1"/>
  <c r="P80" i="122"/>
  <c r="I80" i="39" s="1"/>
  <c r="G50" i="150" s="1"/>
  <c r="P103" i="122"/>
  <c r="I103" i="39" s="1"/>
  <c r="G73" i="150" s="1"/>
  <c r="P89" i="122"/>
  <c r="I89" i="39" s="1"/>
  <c r="G59" i="150" s="1"/>
  <c r="P185" i="122"/>
  <c r="P52" i="122"/>
  <c r="I52" i="39" s="1"/>
  <c r="G22" i="150" s="1"/>
  <c r="P190" i="122"/>
  <c r="P126" i="122"/>
  <c r="I126" i="39" s="1"/>
  <c r="G96" i="150" s="1"/>
  <c r="P84" i="122"/>
  <c r="I84" i="39" s="1"/>
  <c r="G54" i="150" s="1"/>
  <c r="P166" i="122"/>
  <c r="P67" i="122"/>
  <c r="I67" i="39" s="1"/>
  <c r="G37" i="150" s="1"/>
  <c r="P9" i="122"/>
  <c r="I9" i="39" s="1"/>
  <c r="P101" i="122"/>
  <c r="I101" i="39" s="1"/>
  <c r="G71" i="150" s="1"/>
  <c r="P19" i="122"/>
  <c r="I19" i="39" s="1"/>
  <c r="P26" i="122"/>
  <c r="I26" i="39" s="1"/>
  <c r="P188" i="122"/>
  <c r="P180" i="122"/>
  <c r="P145" i="122"/>
  <c r="I145" i="39" s="1"/>
  <c r="G115" i="150" s="1"/>
  <c r="P20" i="93"/>
  <c r="F20" i="39" s="1"/>
  <c r="P132" i="155"/>
  <c r="O132" i="39" s="1"/>
  <c r="M102" i="150" s="1"/>
  <c r="P112" i="155"/>
  <c r="O112" i="39" s="1"/>
  <c r="M82" i="150" s="1"/>
  <c r="P28" i="155"/>
  <c r="O28" i="39" s="1"/>
  <c r="P139" i="155"/>
  <c r="O139" i="39" s="1"/>
  <c r="M109" i="150" s="1"/>
  <c r="P109" i="155"/>
  <c r="O109" i="39" s="1"/>
  <c r="M79" i="150" s="1"/>
  <c r="P136" i="155"/>
  <c r="O136" i="39" s="1"/>
  <c r="M106" i="150" s="1"/>
  <c r="P31" i="155"/>
  <c r="O31" i="39" s="1"/>
  <c r="P130" i="155"/>
  <c r="O130" i="39" s="1"/>
  <c r="M100" i="150" s="1"/>
  <c r="P46" i="155"/>
  <c r="O46" i="39" s="1"/>
  <c r="P127" i="155"/>
  <c r="O127" i="39" s="1"/>
  <c r="M97" i="150" s="1"/>
  <c r="P113" i="155"/>
  <c r="O113" i="39" s="1"/>
  <c r="M83" i="150" s="1"/>
  <c r="P145" i="155"/>
  <c r="O145" i="39" s="1"/>
  <c r="M115" i="150" s="1"/>
  <c r="P24" i="155"/>
  <c r="O24" i="39" s="1"/>
  <c r="P45" i="155"/>
  <c r="O45" i="39" s="1"/>
  <c r="M15" i="150" s="1"/>
  <c r="P51" i="155"/>
  <c r="O51" i="39" s="1"/>
  <c r="M21" i="150" s="1"/>
  <c r="P92" i="155"/>
  <c r="O92" i="39" s="1"/>
  <c r="M62" i="150" s="1"/>
  <c r="P35" i="155"/>
  <c r="O35" i="39" s="1"/>
  <c r="P182" i="93"/>
  <c r="P187" i="93"/>
  <c r="P117" i="93"/>
  <c r="F117" i="39" s="1"/>
  <c r="D87" i="150" s="1"/>
  <c r="P29" i="96"/>
  <c r="H29" i="39" s="1"/>
  <c r="P77" i="96"/>
  <c r="H77" i="39" s="1"/>
  <c r="F47" i="150" s="1"/>
  <c r="P111" i="93"/>
  <c r="F111" i="39" s="1"/>
  <c r="D81" i="150" s="1"/>
  <c r="P145" i="93"/>
  <c r="F145" i="39" s="1"/>
  <c r="D115" i="150" s="1"/>
  <c r="P44" i="93"/>
  <c r="F44" i="39" s="1"/>
  <c r="D14" i="150" s="1"/>
  <c r="P45" i="93"/>
  <c r="F45" i="39" s="1"/>
  <c r="D15" i="150" s="1"/>
  <c r="P38" i="96"/>
  <c r="H38" i="39" s="1"/>
  <c r="F8" i="150" s="1"/>
  <c r="P170" i="96"/>
  <c r="M138" i="132"/>
  <c r="M134" i="132"/>
  <c r="M44" i="132"/>
  <c r="M136" i="132"/>
  <c r="M132" i="132"/>
  <c r="M87" i="132"/>
  <c r="M84" i="132"/>
  <c r="M149" i="132"/>
  <c r="M31" i="132"/>
  <c r="M35" i="132"/>
  <c r="M32" i="132"/>
  <c r="M56" i="132"/>
  <c r="M148" i="132"/>
  <c r="M28" i="132"/>
  <c r="M150" i="132"/>
  <c r="M68" i="132"/>
  <c r="M36" i="132"/>
  <c r="M29" i="132"/>
  <c r="M80" i="132"/>
  <c r="M48" i="132"/>
  <c r="M33" i="132"/>
  <c r="M52" i="132"/>
  <c r="M27" i="132"/>
  <c r="M30" i="132"/>
  <c r="M26" i="132"/>
  <c r="M19" i="132"/>
  <c r="M14" i="132"/>
  <c r="M74" i="132"/>
  <c r="M95" i="132"/>
  <c r="M63" i="132"/>
  <c r="M141" i="132"/>
  <c r="M93" i="132"/>
  <c r="M120" i="132"/>
  <c r="M129" i="132"/>
  <c r="M123" i="132"/>
  <c r="M7" i="132"/>
  <c r="M8" i="132"/>
  <c r="M79" i="132"/>
  <c r="M57" i="132"/>
  <c r="M83" i="132"/>
  <c r="M107" i="132"/>
  <c r="M46" i="132"/>
  <c r="M66" i="132"/>
  <c r="M133" i="132"/>
  <c r="M97" i="132"/>
  <c r="M130" i="132"/>
  <c r="M85" i="132"/>
  <c r="M45" i="132"/>
  <c r="M145" i="132"/>
  <c r="M17" i="132"/>
  <c r="M60" i="132"/>
  <c r="M91" i="132"/>
  <c r="M143" i="132"/>
  <c r="M65" i="132"/>
  <c r="M70" i="132"/>
  <c r="M69" i="132"/>
  <c r="M103" i="132"/>
  <c r="M49" i="132"/>
  <c r="M39" i="132"/>
  <c r="M101" i="132"/>
  <c r="M16" i="132"/>
  <c r="M64" i="132"/>
  <c r="M12" i="132"/>
  <c r="M111" i="132"/>
  <c r="M41" i="132"/>
  <c r="M88" i="132"/>
  <c r="M53" i="132"/>
  <c r="M71" i="132"/>
  <c r="M86" i="132"/>
  <c r="M96" i="132"/>
  <c r="M104" i="132"/>
  <c r="M112" i="132"/>
  <c r="M125" i="132"/>
  <c r="M40" i="132"/>
  <c r="M142" i="132"/>
  <c r="M105" i="132"/>
  <c r="M128" i="132"/>
  <c r="M94" i="132"/>
  <c r="M102" i="132"/>
  <c r="M110" i="132"/>
  <c r="M121" i="132"/>
  <c r="M115" i="132"/>
  <c r="M11" i="132"/>
  <c r="M72" i="132"/>
  <c r="M22" i="132"/>
  <c r="M18" i="132"/>
  <c r="M15" i="132"/>
  <c r="M116" i="132"/>
  <c r="M77" i="132"/>
  <c r="M73" i="132"/>
  <c r="M126" i="132"/>
  <c r="M127" i="132"/>
  <c r="M109" i="132"/>
  <c r="M122" i="132"/>
  <c r="M140" i="132"/>
  <c r="M144" i="132"/>
  <c r="M6" i="132"/>
  <c r="M76" i="132"/>
  <c r="M25" i="132"/>
  <c r="M23" i="132"/>
  <c r="M21" i="132"/>
  <c r="M13" i="132"/>
  <c r="M47" i="132"/>
  <c r="M55" i="132"/>
  <c r="M50" i="132"/>
  <c r="M99" i="132"/>
  <c r="M51" i="132"/>
  <c r="M78" i="132"/>
  <c r="M131" i="132"/>
  <c r="M113" i="132"/>
  <c r="M43" i="132"/>
  <c r="M10" i="132"/>
  <c r="M9" i="132"/>
  <c r="M20" i="132"/>
  <c r="M37" i="132"/>
  <c r="M67" i="132"/>
  <c r="M82" i="132"/>
  <c r="M61" i="132"/>
  <c r="M81" i="132"/>
  <c r="M117" i="132"/>
  <c r="M137" i="132"/>
  <c r="M24" i="132"/>
  <c r="M152" i="132"/>
  <c r="M124" i="132"/>
  <c r="M146" i="132"/>
  <c r="M62" i="132"/>
  <c r="M75" i="132"/>
  <c r="M58" i="132"/>
  <c r="M54" i="132"/>
  <c r="M59" i="132"/>
  <c r="M92" i="132"/>
  <c r="M100" i="132"/>
  <c r="M108" i="132"/>
  <c r="M118" i="132"/>
  <c r="M119" i="132"/>
  <c r="M89" i="132"/>
  <c r="M90" i="132"/>
  <c r="M98" i="132"/>
  <c r="M106" i="132"/>
  <c r="M114" i="132"/>
  <c r="M42" i="132"/>
  <c r="M139" i="132"/>
  <c r="M147" i="132"/>
  <c r="M151" i="132"/>
  <c r="M34" i="132"/>
  <c r="M38" i="132"/>
  <c r="M135" i="132"/>
  <c r="P176" i="96"/>
  <c r="P26" i="93"/>
  <c r="F26" i="39" s="1"/>
  <c r="P173" i="93"/>
  <c r="P61" i="93"/>
  <c r="F61" i="39" s="1"/>
  <c r="D31" i="150" s="1"/>
  <c r="P143" i="96"/>
  <c r="H143" i="39" s="1"/>
  <c r="F113" i="150" s="1"/>
  <c r="P157" i="96"/>
  <c r="P68" i="96"/>
  <c r="H68" i="39" s="1"/>
  <c r="F38" i="150" s="1"/>
  <c r="P135" i="93"/>
  <c r="F135" i="39" s="1"/>
  <c r="D105" i="150" s="1"/>
  <c r="P142" i="93"/>
  <c r="F142" i="39" s="1"/>
  <c r="D112" i="150" s="1"/>
  <c r="P105" i="93"/>
  <c r="F105" i="39" s="1"/>
  <c r="D75" i="150" s="1"/>
  <c r="P42" i="96"/>
  <c r="H42" i="39" s="1"/>
  <c r="F12" i="150" s="1"/>
  <c r="P177" i="96"/>
  <c r="P127" i="96"/>
  <c r="H127" i="39" s="1"/>
  <c r="F97" i="150" s="1"/>
  <c r="P29" i="93"/>
  <c r="F29" i="39" s="1"/>
  <c r="P53" i="93"/>
  <c r="F53" i="39" s="1"/>
  <c r="D23" i="150" s="1"/>
  <c r="P98" i="93"/>
  <c r="F98" i="39" s="1"/>
  <c r="D68" i="150" s="1"/>
  <c r="P140" i="96"/>
  <c r="H140" i="39" s="1"/>
  <c r="F110" i="150" s="1"/>
  <c r="P128" i="96"/>
  <c r="H128" i="39" s="1"/>
  <c r="F98" i="150" s="1"/>
  <c r="P6" i="111"/>
  <c r="E6" i="39" s="1"/>
  <c r="P106" i="111"/>
  <c r="E106" i="39" s="1"/>
  <c r="P185" i="111"/>
  <c r="P61" i="111"/>
  <c r="E61" i="39" s="1"/>
  <c r="P111" i="111"/>
  <c r="E111" i="39" s="1"/>
  <c r="P173" i="111"/>
  <c r="P24" i="111"/>
  <c r="E24" i="39" s="1"/>
  <c r="P19" i="111"/>
  <c r="E19" i="39" s="1"/>
  <c r="P181" i="111"/>
  <c r="P152" i="111"/>
  <c r="E152" i="39" s="1"/>
  <c r="P48" i="111"/>
  <c r="E48" i="39" s="1"/>
  <c r="P176" i="111"/>
  <c r="P87" i="111"/>
  <c r="E87" i="39" s="1"/>
  <c r="P14" i="111"/>
  <c r="E14" i="39" s="1"/>
  <c r="P182" i="111"/>
  <c r="P93" i="111"/>
  <c r="E93" i="39" s="1"/>
  <c r="P72" i="111"/>
  <c r="E72" i="39" s="1"/>
  <c r="P107" i="111"/>
  <c r="E107" i="39" s="1"/>
  <c r="P129" i="111"/>
  <c r="E129" i="39" s="1"/>
  <c r="P186" i="111"/>
  <c r="P114" i="111"/>
  <c r="E114" i="39" s="1"/>
  <c r="P157" i="111"/>
  <c r="P45" i="111"/>
  <c r="E45" i="39" s="1"/>
  <c r="P51" i="152"/>
  <c r="M51" i="39" s="1"/>
  <c r="K21" i="150" s="1"/>
  <c r="P143" i="152"/>
  <c r="M143" i="39" s="1"/>
  <c r="K113" i="150" s="1"/>
  <c r="P19" i="152"/>
  <c r="M19" i="39" s="1"/>
  <c r="P123" i="152"/>
  <c r="M123" i="39" s="1"/>
  <c r="K93" i="150" s="1"/>
  <c r="P83" i="152"/>
  <c r="M83" i="39" s="1"/>
  <c r="K53" i="150" s="1"/>
  <c r="P119" i="152"/>
  <c r="M119" i="39" s="1"/>
  <c r="K89" i="150" s="1"/>
  <c r="P73" i="152"/>
  <c r="M73" i="39" s="1"/>
  <c r="K43" i="150" s="1"/>
  <c r="P82" i="152"/>
  <c r="M82" i="39" s="1"/>
  <c r="K52" i="150" s="1"/>
  <c r="P57" i="152"/>
  <c r="M57" i="39" s="1"/>
  <c r="K27" i="150" s="1"/>
  <c r="P44" i="152"/>
  <c r="M44" i="39" s="1"/>
  <c r="K14" i="150" s="1"/>
  <c r="P18" i="152"/>
  <c r="M18" i="39" s="1"/>
  <c r="P74" i="152"/>
  <c r="M74" i="39" s="1"/>
  <c r="K44" i="150" s="1"/>
  <c r="P148" i="152"/>
  <c r="M148" i="39" s="1"/>
  <c r="P127" i="152"/>
  <c r="M127" i="39" s="1"/>
  <c r="K97" i="150" s="1"/>
  <c r="P134" i="152"/>
  <c r="M134" i="39" s="1"/>
  <c r="K104" i="150" s="1"/>
  <c r="P124" i="152"/>
  <c r="M124" i="39" s="1"/>
  <c r="K94" i="150" s="1"/>
  <c r="P97" i="152"/>
  <c r="M97" i="39" s="1"/>
  <c r="K67" i="150" s="1"/>
  <c r="P138" i="152"/>
  <c r="M138" i="39" s="1"/>
  <c r="K108" i="150" s="1"/>
  <c r="P39" i="152"/>
  <c r="M39" i="39" s="1"/>
  <c r="K9" i="150" s="1"/>
  <c r="P80" i="151"/>
  <c r="L80" i="39" s="1"/>
  <c r="J50" i="150" s="1"/>
  <c r="P100" i="151"/>
  <c r="L100" i="39" s="1"/>
  <c r="J70" i="150" s="1"/>
  <c r="P92" i="151"/>
  <c r="L92" i="39" s="1"/>
  <c r="J62" i="150" s="1"/>
  <c r="P55" i="151"/>
  <c r="L55" i="39" s="1"/>
  <c r="J25" i="150" s="1"/>
  <c r="P73" i="151"/>
  <c r="L73" i="39" s="1"/>
  <c r="J43" i="150" s="1"/>
  <c r="P9" i="151"/>
  <c r="L9" i="39" s="1"/>
  <c r="P63" i="151"/>
  <c r="L63" i="39" s="1"/>
  <c r="J33" i="150" s="1"/>
  <c r="P109" i="151"/>
  <c r="L109" i="39" s="1"/>
  <c r="J79" i="150" s="1"/>
  <c r="P10" i="151"/>
  <c r="L10" i="39" s="1"/>
  <c r="P79" i="151"/>
  <c r="L79" i="39" s="1"/>
  <c r="J49" i="150" s="1"/>
  <c r="P130" i="151"/>
  <c r="L130" i="39" s="1"/>
  <c r="J100" i="150" s="1"/>
  <c r="P124" i="151"/>
  <c r="L124" i="39" s="1"/>
  <c r="J94" i="150" s="1"/>
  <c r="P85" i="151"/>
  <c r="L85" i="39" s="1"/>
  <c r="J55" i="150" s="1"/>
  <c r="P82" i="151"/>
  <c r="L82" i="39" s="1"/>
  <c r="J52" i="150" s="1"/>
  <c r="P146" i="151"/>
  <c r="L146" i="39" s="1"/>
  <c r="J116" i="150" s="1"/>
  <c r="P133" i="151"/>
  <c r="L133" i="39" s="1"/>
  <c r="J103" i="150" s="1"/>
  <c r="P36" i="151"/>
  <c r="L36" i="39" s="1"/>
  <c r="J6" i="150" s="1"/>
  <c r="P50" i="151"/>
  <c r="L50" i="39" s="1"/>
  <c r="J20" i="150" s="1"/>
  <c r="P57" i="158"/>
  <c r="P57" i="39" s="1"/>
  <c r="N27" i="150" s="1"/>
  <c r="P25" i="158"/>
  <c r="P25" i="39" s="1"/>
  <c r="P105" i="158"/>
  <c r="P105" i="39" s="1"/>
  <c r="N75" i="150" s="1"/>
  <c r="P24" i="158"/>
  <c r="P24" i="39" s="1"/>
  <c r="P132" i="158"/>
  <c r="P132" i="39" s="1"/>
  <c r="N102" i="150" s="1"/>
  <c r="P130" i="158"/>
  <c r="P130" i="39" s="1"/>
  <c r="N100" i="150" s="1"/>
  <c r="P144" i="158"/>
  <c r="P144" i="39" s="1"/>
  <c r="N114" i="150" s="1"/>
  <c r="P41" i="158"/>
  <c r="P41" i="39" s="1"/>
  <c r="N11" i="150" s="1"/>
  <c r="P66" i="158"/>
  <c r="P66" i="39" s="1"/>
  <c r="N36" i="150" s="1"/>
  <c r="P18" i="158"/>
  <c r="P18" i="39" s="1"/>
  <c r="P16" i="158"/>
  <c r="P16" i="39" s="1"/>
  <c r="P150" i="158"/>
  <c r="P150" i="39" s="1"/>
  <c r="P102" i="158"/>
  <c r="P102" i="39" s="1"/>
  <c r="N72" i="150" s="1"/>
  <c r="P14" i="158"/>
  <c r="P14" i="39" s="1"/>
  <c r="P10" i="158"/>
  <c r="P10" i="39" s="1"/>
  <c r="P91" i="158"/>
  <c r="P91" i="39" s="1"/>
  <c r="N61" i="150" s="1"/>
  <c r="P83" i="158"/>
  <c r="P83" i="39" s="1"/>
  <c r="N53" i="150" s="1"/>
  <c r="P99" i="158"/>
  <c r="P99" i="39" s="1"/>
  <c r="N69" i="150" s="1"/>
  <c r="P137" i="158"/>
  <c r="P137" i="39" s="1"/>
  <c r="N107" i="150" s="1"/>
  <c r="P104" i="122"/>
  <c r="I104" i="39" s="1"/>
  <c r="G74" i="150" s="1"/>
  <c r="P161" i="122"/>
  <c r="P178" i="122"/>
  <c r="P129" i="122"/>
  <c r="I129" i="39" s="1"/>
  <c r="G99" i="150" s="1"/>
  <c r="P22" i="122"/>
  <c r="I22" i="39" s="1"/>
  <c r="P116" i="122"/>
  <c r="I116" i="39" s="1"/>
  <c r="G86" i="150" s="1"/>
  <c r="P65" i="122"/>
  <c r="I65" i="39" s="1"/>
  <c r="G35" i="150" s="1"/>
  <c r="P95" i="122"/>
  <c r="I95" i="39" s="1"/>
  <c r="G65" i="150" s="1"/>
  <c r="P175" i="122"/>
  <c r="P50" i="122"/>
  <c r="I50" i="39" s="1"/>
  <c r="G20" i="150" s="1"/>
  <c r="P191" i="122"/>
  <c r="P8" i="122"/>
  <c r="I8" i="39" s="1"/>
  <c r="P108" i="122"/>
  <c r="I108" i="39" s="1"/>
  <c r="G78" i="150" s="1"/>
  <c r="P69" i="122"/>
  <c r="I69" i="39" s="1"/>
  <c r="G39" i="150" s="1"/>
  <c r="P44" i="122"/>
  <c r="I44" i="39" s="1"/>
  <c r="G14" i="150" s="1"/>
  <c r="P187" i="122"/>
  <c r="P135" i="122"/>
  <c r="I135" i="39" s="1"/>
  <c r="G105" i="150" s="1"/>
  <c r="P93" i="122"/>
  <c r="I93" i="39" s="1"/>
  <c r="G63" i="150" s="1"/>
  <c r="P15" i="122"/>
  <c r="I15" i="39" s="1"/>
  <c r="P29" i="122"/>
  <c r="I29" i="39" s="1"/>
  <c r="P172" i="122"/>
  <c r="P70" i="122"/>
  <c r="I70" i="39" s="1"/>
  <c r="G40" i="150" s="1"/>
  <c r="P132" i="122"/>
  <c r="I132" i="39" s="1"/>
  <c r="G102" i="150" s="1"/>
  <c r="M37" i="94"/>
  <c r="M43" i="94"/>
  <c r="M26" i="94"/>
  <c r="M30" i="94"/>
  <c r="M34" i="94"/>
  <c r="M149" i="94"/>
  <c r="M27" i="94"/>
  <c r="M31" i="94"/>
  <c r="M35" i="94"/>
  <c r="M150" i="94"/>
  <c r="M28" i="94"/>
  <c r="M147" i="94"/>
  <c r="M151" i="94"/>
  <c r="M29" i="94"/>
  <c r="M33" i="94"/>
  <c r="M148" i="94"/>
  <c r="M8" i="94"/>
  <c r="M22" i="94"/>
  <c r="M124" i="94"/>
  <c r="M92" i="94"/>
  <c r="M60" i="94"/>
  <c r="M99" i="94"/>
  <c r="M67" i="94"/>
  <c r="M36" i="94"/>
  <c r="M114" i="94"/>
  <c r="M82" i="94"/>
  <c r="M50" i="94"/>
  <c r="M121" i="94"/>
  <c r="M89" i="94"/>
  <c r="M57" i="94"/>
  <c r="M41" i="94"/>
  <c r="M16" i="94"/>
  <c r="M18" i="94"/>
  <c r="M120" i="94"/>
  <c r="M88" i="94"/>
  <c r="M56" i="94"/>
  <c r="M136" i="94"/>
  <c r="M127" i="94"/>
  <c r="M95" i="94"/>
  <c r="M63" i="94"/>
  <c r="M131" i="94"/>
  <c r="M145" i="94"/>
  <c r="M42" i="94"/>
  <c r="M110" i="94"/>
  <c r="M78" i="94"/>
  <c r="M46" i="94"/>
  <c r="M117" i="94"/>
  <c r="M85" i="94"/>
  <c r="M53" i="94"/>
  <c r="M21" i="94"/>
  <c r="M20" i="94"/>
  <c r="M6" i="94"/>
  <c r="M11" i="94"/>
  <c r="M12" i="94"/>
  <c r="M116" i="94"/>
  <c r="M84" i="94"/>
  <c r="M52" i="94"/>
  <c r="M123" i="94"/>
  <c r="M91" i="94"/>
  <c r="M59" i="94"/>
  <c r="M142" i="94"/>
  <c r="M39" i="94"/>
  <c r="M106" i="94"/>
  <c r="M74" i="94"/>
  <c r="M113" i="94"/>
  <c r="M81" i="94"/>
  <c r="M49" i="94"/>
  <c r="M15" i="94"/>
  <c r="M23" i="94"/>
  <c r="M7" i="94"/>
  <c r="M112" i="94"/>
  <c r="M80" i="94"/>
  <c r="M48" i="94"/>
  <c r="M132" i="94"/>
  <c r="M119" i="94"/>
  <c r="M87" i="94"/>
  <c r="M55" i="94"/>
  <c r="M40" i="94"/>
  <c r="M102" i="94"/>
  <c r="M70" i="94"/>
  <c r="M137" i="94"/>
  <c r="M109" i="94"/>
  <c r="M77" i="94"/>
  <c r="M9" i="94"/>
  <c r="M17" i="94"/>
  <c r="M25" i="94"/>
  <c r="M24" i="94"/>
  <c r="M108" i="94"/>
  <c r="M76" i="94"/>
  <c r="M146" i="94"/>
  <c r="M115" i="94"/>
  <c r="M83" i="94"/>
  <c r="M51" i="94"/>
  <c r="M138" i="94"/>
  <c r="M130" i="94"/>
  <c r="M98" i="94"/>
  <c r="M66" i="94"/>
  <c r="M134" i="94"/>
  <c r="M105" i="94"/>
  <c r="M73" i="94"/>
  <c r="M10" i="94"/>
  <c r="M19" i="94"/>
  <c r="M104" i="94"/>
  <c r="M72" i="94"/>
  <c r="M111" i="94"/>
  <c r="M79" i="94"/>
  <c r="M47" i="94"/>
  <c r="M141" i="94"/>
  <c r="M126" i="94"/>
  <c r="M94" i="94"/>
  <c r="M62" i="94"/>
  <c r="M101" i="94"/>
  <c r="M69" i="94"/>
  <c r="M13" i="94"/>
  <c r="M100" i="94"/>
  <c r="M68" i="94"/>
  <c r="M143" i="94"/>
  <c r="M107" i="94"/>
  <c r="M75" i="94"/>
  <c r="M139" i="94"/>
  <c r="M135" i="94"/>
  <c r="M122" i="94"/>
  <c r="M90" i="94"/>
  <c r="M58" i="94"/>
  <c r="M129" i="94"/>
  <c r="M97" i="94"/>
  <c r="M65" i="94"/>
  <c r="M140" i="94"/>
  <c r="M14" i="94"/>
  <c r="M128" i="94"/>
  <c r="M96" i="94"/>
  <c r="M64" i="94"/>
  <c r="M103" i="94"/>
  <c r="M71" i="94"/>
  <c r="M45" i="94"/>
  <c r="M118" i="94"/>
  <c r="M86" i="94"/>
  <c r="M54" i="94"/>
  <c r="M125" i="94"/>
  <c r="M93" i="94"/>
  <c r="M61" i="94"/>
  <c r="M144" i="94"/>
  <c r="M38" i="94"/>
  <c r="M32" i="94"/>
  <c r="M133" i="94"/>
  <c r="M44" i="94"/>
  <c r="P36" i="93"/>
  <c r="F36" i="39" s="1"/>
  <c r="D6" i="150" s="1"/>
  <c r="P36" i="155"/>
  <c r="O36" i="39" s="1"/>
  <c r="M6" i="150" s="1"/>
  <c r="P71" i="155"/>
  <c r="O71" i="39" s="1"/>
  <c r="M41" i="150" s="1"/>
  <c r="P40" i="155"/>
  <c r="O40" i="39" s="1"/>
  <c r="M10" i="150" s="1"/>
  <c r="P108" i="155"/>
  <c r="O108" i="39" s="1"/>
  <c r="M78" i="150" s="1"/>
  <c r="P46" i="93"/>
  <c r="F46" i="39" s="1"/>
  <c r="P87" i="93"/>
  <c r="F87" i="39" s="1"/>
  <c r="D57" i="150" s="1"/>
  <c r="P13" i="93"/>
  <c r="F13" i="39" s="1"/>
  <c r="P93" i="93"/>
  <c r="F93" i="39" s="1"/>
  <c r="D63" i="150" s="1"/>
  <c r="M42" i="160"/>
  <c r="M28" i="160"/>
  <c r="M100" i="160"/>
  <c r="M84" i="160"/>
  <c r="M68" i="160"/>
  <c r="M52" i="160"/>
  <c r="M24" i="160"/>
  <c r="M8" i="160"/>
  <c r="M148" i="160"/>
  <c r="M132" i="160"/>
  <c r="M114" i="160"/>
  <c r="M102" i="160"/>
  <c r="M86" i="160"/>
  <c r="M70" i="160"/>
  <c r="M54" i="160"/>
  <c r="M36" i="160"/>
  <c r="M26" i="160"/>
  <c r="M10" i="160"/>
  <c r="M104" i="160"/>
  <c r="M88" i="160"/>
  <c r="M72" i="160"/>
  <c r="M56" i="160"/>
  <c r="M12" i="160"/>
  <c r="M106" i="160"/>
  <c r="M90" i="160"/>
  <c r="M74" i="160"/>
  <c r="M58" i="160"/>
  <c r="M34" i="160"/>
  <c r="M92" i="160"/>
  <c r="M76" i="160"/>
  <c r="M60" i="160"/>
  <c r="M16" i="160"/>
  <c r="M38" i="160"/>
  <c r="M140" i="160"/>
  <c r="M130" i="160"/>
  <c r="M94" i="160"/>
  <c r="M15" i="160"/>
  <c r="M118" i="160"/>
  <c r="M64" i="160"/>
  <c r="M110" i="160"/>
  <c r="M142" i="160"/>
  <c r="M53" i="160"/>
  <c r="M131" i="160"/>
  <c r="M99" i="160"/>
  <c r="M81" i="160"/>
  <c r="M116" i="160"/>
  <c r="M17" i="160"/>
  <c r="M124" i="160"/>
  <c r="M89" i="160"/>
  <c r="M67" i="160"/>
  <c r="M138" i="160"/>
  <c r="M66" i="160"/>
  <c r="M119" i="160"/>
  <c r="M126" i="160"/>
  <c r="M69" i="160"/>
  <c r="M44" i="160"/>
  <c r="M108" i="160"/>
  <c r="M97" i="160"/>
  <c r="M61" i="160"/>
  <c r="M136" i="160"/>
  <c r="M105" i="160"/>
  <c r="M37" i="160"/>
  <c r="M62" i="160"/>
  <c r="M11" i="160"/>
  <c r="M96" i="160"/>
  <c r="M35" i="160"/>
  <c r="M122" i="160"/>
  <c r="M139" i="160"/>
  <c r="M85" i="160"/>
  <c r="M123" i="160"/>
  <c r="M121" i="160"/>
  <c r="M19" i="160"/>
  <c r="M146" i="160"/>
  <c r="M77" i="160"/>
  <c r="M112" i="160"/>
  <c r="M115" i="160"/>
  <c r="M14" i="160"/>
  <c r="M20" i="160"/>
  <c r="M18" i="160"/>
  <c r="M152" i="160"/>
  <c r="M30" i="160"/>
  <c r="M41" i="160"/>
  <c r="M147" i="160"/>
  <c r="M137" i="160"/>
  <c r="M101" i="160"/>
  <c r="M144" i="160"/>
  <c r="M128" i="160"/>
  <c r="M47" i="160"/>
  <c r="M93" i="160"/>
  <c r="M40" i="160"/>
  <c r="M45" i="160"/>
  <c r="M59" i="160"/>
  <c r="M78" i="160"/>
  <c r="M50" i="160"/>
  <c r="M6" i="160"/>
  <c r="M7" i="160"/>
  <c r="M87" i="160"/>
  <c r="M113" i="160"/>
  <c r="M151" i="160"/>
  <c r="M63" i="160"/>
  <c r="M141" i="160"/>
  <c r="M129" i="160"/>
  <c r="M75" i="160"/>
  <c r="M145" i="160"/>
  <c r="M80" i="160"/>
  <c r="M150" i="160"/>
  <c r="M111" i="160"/>
  <c r="M22" i="160"/>
  <c r="M23" i="160"/>
  <c r="M103" i="160"/>
  <c r="M31" i="160"/>
  <c r="M120" i="160"/>
  <c r="M51" i="160"/>
  <c r="M21" i="160"/>
  <c r="M143" i="160"/>
  <c r="M79" i="160"/>
  <c r="M135" i="160"/>
  <c r="M91" i="160"/>
  <c r="M13" i="160"/>
  <c r="M98" i="160"/>
  <c r="M127" i="160"/>
  <c r="M48" i="160"/>
  <c r="M46" i="160"/>
  <c r="M29" i="160"/>
  <c r="M134" i="160"/>
  <c r="M43" i="160"/>
  <c r="M49" i="160"/>
  <c r="M33" i="160"/>
  <c r="M95" i="160"/>
  <c r="M107" i="160"/>
  <c r="M9" i="160"/>
  <c r="M82" i="160"/>
  <c r="M55" i="160"/>
  <c r="M71" i="160"/>
  <c r="M125" i="160"/>
  <c r="M25" i="160"/>
  <c r="M83" i="160"/>
  <c r="M65" i="160"/>
  <c r="M109" i="160"/>
  <c r="M27" i="160"/>
  <c r="M117" i="160"/>
  <c r="M73" i="160"/>
  <c r="M39" i="160"/>
  <c r="M57" i="160"/>
  <c r="M149" i="160"/>
  <c r="M133" i="160"/>
  <c r="M32" i="160"/>
  <c r="P106" i="96"/>
  <c r="H106" i="39" s="1"/>
  <c r="F76" i="150" s="1"/>
  <c r="P91" i="93"/>
  <c r="F91" i="39" s="1"/>
  <c r="D61" i="150" s="1"/>
  <c r="P82" i="93"/>
  <c r="F82" i="39" s="1"/>
  <c r="D52" i="150" s="1"/>
  <c r="P21" i="93"/>
  <c r="F21" i="39" s="1"/>
  <c r="P137" i="96"/>
  <c r="H137" i="39" s="1"/>
  <c r="F107" i="150" s="1"/>
  <c r="P84" i="96"/>
  <c r="H84" i="39" s="1"/>
  <c r="F54" i="150" s="1"/>
  <c r="P163" i="96"/>
  <c r="P30" i="93"/>
  <c r="F30" i="39" s="1"/>
  <c r="P178" i="93"/>
  <c r="P114" i="93"/>
  <c r="F114" i="39" s="1"/>
  <c r="D84" i="150" s="1"/>
  <c r="P139" i="96"/>
  <c r="H139" i="39" s="1"/>
  <c r="F109" i="150" s="1"/>
  <c r="P90" i="155"/>
  <c r="O90" i="39" s="1"/>
  <c r="M60" i="150" s="1"/>
  <c r="P69" i="96"/>
  <c r="H69" i="39" s="1"/>
  <c r="F39" i="150" s="1"/>
  <c r="P34" i="93"/>
  <c r="F34" i="39" s="1"/>
  <c r="P180" i="93"/>
  <c r="P92" i="93"/>
  <c r="F92" i="39" s="1"/>
  <c r="D62" i="150" s="1"/>
  <c r="P135" i="96"/>
  <c r="H135" i="39" s="1"/>
  <c r="F105" i="150" s="1"/>
  <c r="P174" i="96"/>
  <c r="P34" i="111"/>
  <c r="E34" i="39" s="1"/>
  <c r="P8" i="111"/>
  <c r="E8" i="39" s="1"/>
  <c r="P180" i="111"/>
  <c r="P125" i="111"/>
  <c r="E125" i="39" s="1"/>
  <c r="P13" i="111"/>
  <c r="E13" i="39" s="1"/>
  <c r="P160" i="111"/>
  <c r="P75" i="111"/>
  <c r="E75" i="39" s="1"/>
  <c r="P139" i="111"/>
  <c r="E139" i="39" s="1"/>
  <c r="P168" i="111"/>
  <c r="P81" i="111"/>
  <c r="E81" i="39" s="1"/>
  <c r="P112" i="111"/>
  <c r="E112" i="39" s="1"/>
  <c r="P174" i="111"/>
  <c r="P62" i="111"/>
  <c r="E62" i="39" s="1"/>
  <c r="P77" i="111"/>
  <c r="E77" i="39" s="1"/>
  <c r="P153" i="111"/>
  <c r="P136" i="111"/>
  <c r="E136" i="39" s="1"/>
  <c r="P163" i="111"/>
  <c r="P9" i="111"/>
  <c r="E9" i="39" s="1"/>
  <c r="P25" i="111"/>
  <c r="E25" i="39" s="1"/>
  <c r="P37" i="111"/>
  <c r="E37" i="39" s="1"/>
  <c r="P88" i="111"/>
  <c r="E88" i="39" s="1"/>
  <c r="P179" i="111"/>
  <c r="P146" i="111"/>
  <c r="E146" i="39" s="1"/>
  <c r="P136" i="152"/>
  <c r="M136" i="39" s="1"/>
  <c r="K106" i="150" s="1"/>
  <c r="P59" i="152"/>
  <c r="M59" i="39" s="1"/>
  <c r="K29" i="150" s="1"/>
  <c r="P24" i="152"/>
  <c r="M24" i="39" s="1"/>
  <c r="P72" i="152"/>
  <c r="M72" i="39" s="1"/>
  <c r="K42" i="150" s="1"/>
  <c r="P46" i="152"/>
  <c r="M46" i="39" s="1"/>
  <c r="P87" i="152"/>
  <c r="M87" i="39" s="1"/>
  <c r="K57" i="150" s="1"/>
  <c r="P62" i="152"/>
  <c r="M62" i="39" s="1"/>
  <c r="K32" i="150" s="1"/>
  <c r="P108" i="152"/>
  <c r="M108" i="39" s="1"/>
  <c r="K78" i="150" s="1"/>
  <c r="P132" i="152"/>
  <c r="M132" i="39" s="1"/>
  <c r="K102" i="150" s="1"/>
  <c r="P36" i="152"/>
  <c r="M36" i="39" s="1"/>
  <c r="K6" i="150" s="1"/>
  <c r="P142" i="152"/>
  <c r="M142" i="39" s="1"/>
  <c r="K112" i="150" s="1"/>
  <c r="P128" i="152"/>
  <c r="M128" i="39" s="1"/>
  <c r="K98" i="150" s="1"/>
  <c r="P146" i="152"/>
  <c r="M146" i="39" s="1"/>
  <c r="K116" i="150" s="1"/>
  <c r="P84" i="152"/>
  <c r="M84" i="39" s="1"/>
  <c r="K54" i="150" s="1"/>
  <c r="P88" i="152"/>
  <c r="M88" i="39" s="1"/>
  <c r="K58" i="150" s="1"/>
  <c r="P91" i="152"/>
  <c r="M91" i="39" s="1"/>
  <c r="K61" i="150" s="1"/>
  <c r="P105" i="152"/>
  <c r="M105" i="39" s="1"/>
  <c r="K75" i="150" s="1"/>
  <c r="P45" i="152"/>
  <c r="M45" i="39" s="1"/>
  <c r="K15" i="150" s="1"/>
  <c r="P26" i="152"/>
  <c r="M26" i="39" s="1"/>
  <c r="P116" i="151"/>
  <c r="L116" i="39" s="1"/>
  <c r="J86" i="150" s="1"/>
  <c r="P29" i="151"/>
  <c r="L29" i="39" s="1"/>
  <c r="P54" i="151"/>
  <c r="L54" i="39" s="1"/>
  <c r="J24" i="150" s="1"/>
  <c r="P41" i="151"/>
  <c r="L41" i="39" s="1"/>
  <c r="J11" i="150" s="1"/>
  <c r="P94" i="151"/>
  <c r="L94" i="39" s="1"/>
  <c r="J64" i="150" s="1"/>
  <c r="P43" i="151"/>
  <c r="L43" i="39" s="1"/>
  <c r="J13" i="150" s="1"/>
  <c r="P48" i="151"/>
  <c r="L48" i="39" s="1"/>
  <c r="J18" i="150" s="1"/>
  <c r="P89" i="151"/>
  <c r="L89" i="39" s="1"/>
  <c r="J59" i="150" s="1"/>
  <c r="P12" i="151"/>
  <c r="L12" i="39" s="1"/>
  <c r="P137" i="151"/>
  <c r="L137" i="39" s="1"/>
  <c r="J107" i="150" s="1"/>
  <c r="P56" i="151"/>
  <c r="L56" i="39" s="1"/>
  <c r="J26" i="150" s="1"/>
  <c r="P21" i="151"/>
  <c r="L21" i="39" s="1"/>
  <c r="P77" i="151"/>
  <c r="L77" i="39" s="1"/>
  <c r="J47" i="150" s="1"/>
  <c r="P91" i="151"/>
  <c r="L91" i="39" s="1"/>
  <c r="J61" i="150" s="1"/>
  <c r="P42" i="151"/>
  <c r="L42" i="39" s="1"/>
  <c r="J12" i="150" s="1"/>
  <c r="P123" i="151"/>
  <c r="L123" i="39" s="1"/>
  <c r="J93" i="150" s="1"/>
  <c r="P26" i="151"/>
  <c r="L26" i="39" s="1"/>
  <c r="P74" i="151"/>
  <c r="L74" i="39" s="1"/>
  <c r="J44" i="150" s="1"/>
  <c r="P30" i="158"/>
  <c r="P30" i="39" s="1"/>
  <c r="P34" i="158"/>
  <c r="P34" i="39" s="1"/>
  <c r="P142" i="158"/>
  <c r="P142" i="39" s="1"/>
  <c r="N112" i="150" s="1"/>
  <c r="P80" i="158"/>
  <c r="P80" i="39" s="1"/>
  <c r="N50" i="150" s="1"/>
  <c r="P28" i="158"/>
  <c r="P28" i="39" s="1"/>
  <c r="P52" i="158"/>
  <c r="P52" i="39" s="1"/>
  <c r="N22" i="150" s="1"/>
  <c r="P85" i="158"/>
  <c r="P85" i="39" s="1"/>
  <c r="N55" i="150" s="1"/>
  <c r="P114" i="158"/>
  <c r="P114" i="39" s="1"/>
  <c r="N84" i="150" s="1"/>
  <c r="P151" i="158"/>
  <c r="P151" i="39" s="1"/>
  <c r="P104" i="158"/>
  <c r="P104" i="39" s="1"/>
  <c r="N74" i="150" s="1"/>
  <c r="P8" i="158"/>
  <c r="P8" i="39" s="1"/>
  <c r="P53" i="158"/>
  <c r="P53" i="39" s="1"/>
  <c r="N23" i="150" s="1"/>
  <c r="P143" i="158"/>
  <c r="P143" i="39" s="1"/>
  <c r="N113" i="150" s="1"/>
  <c r="P121" i="158"/>
  <c r="P121" i="39" s="1"/>
  <c r="N91" i="150" s="1"/>
  <c r="P146" i="158"/>
  <c r="P146" i="39" s="1"/>
  <c r="N116" i="150" s="1"/>
  <c r="P112" i="158"/>
  <c r="P112" i="39" s="1"/>
  <c r="N82" i="150" s="1"/>
  <c r="P19" i="158"/>
  <c r="P19" i="39" s="1"/>
  <c r="P44" i="158"/>
  <c r="P44" i="39" s="1"/>
  <c r="N14" i="150" s="1"/>
  <c r="P158" i="122"/>
  <c r="P133" i="122"/>
  <c r="I133" i="39" s="1"/>
  <c r="G103" i="150" s="1"/>
  <c r="P61" i="122"/>
  <c r="I61" i="39" s="1"/>
  <c r="G31" i="150" s="1"/>
  <c r="P170" i="122"/>
  <c r="P57" i="122"/>
  <c r="I57" i="39" s="1"/>
  <c r="G27" i="150" s="1"/>
  <c r="P165" i="122"/>
  <c r="P55" i="122"/>
  <c r="I55" i="39" s="1"/>
  <c r="G25" i="150" s="1"/>
  <c r="P119" i="122"/>
  <c r="I119" i="39" s="1"/>
  <c r="G89" i="150" s="1"/>
  <c r="P40" i="122"/>
  <c r="I40" i="39" s="1"/>
  <c r="G10" i="150" s="1"/>
  <c r="P49" i="122"/>
  <c r="I49" i="39" s="1"/>
  <c r="G19" i="150" s="1"/>
  <c r="P20" i="122"/>
  <c r="I20" i="39" s="1"/>
  <c r="P47" i="122"/>
  <c r="I47" i="39" s="1"/>
  <c r="G17" i="150" s="1"/>
  <c r="P46" i="122"/>
  <c r="I46" i="39" s="1"/>
  <c r="P86" i="122"/>
  <c r="I86" i="39" s="1"/>
  <c r="G56" i="150" s="1"/>
  <c r="P85" i="122"/>
  <c r="I85" i="39" s="1"/>
  <c r="G55" i="150" s="1"/>
  <c r="P96" i="122"/>
  <c r="I96" i="39" s="1"/>
  <c r="G66" i="150" s="1"/>
  <c r="P154" i="122"/>
  <c r="P107" i="122"/>
  <c r="I107" i="39" s="1"/>
  <c r="G77" i="150" s="1"/>
  <c r="P77" i="122"/>
  <c r="I77" i="39" s="1"/>
  <c r="G47" i="150" s="1"/>
  <c r="P23" i="122"/>
  <c r="I23" i="39" s="1"/>
  <c r="P27" i="122"/>
  <c r="I27" i="39" s="1"/>
  <c r="P54" i="122"/>
  <c r="I54" i="39" s="1"/>
  <c r="G24" i="150" s="1"/>
  <c r="P36" i="122"/>
  <c r="I36" i="39" s="1"/>
  <c r="G6" i="150" s="1"/>
  <c r="P140" i="122"/>
  <c r="I140" i="39" s="1"/>
  <c r="G110" i="150" s="1"/>
  <c r="P144" i="93"/>
  <c r="F144" i="39" s="1"/>
  <c r="D114" i="150" s="1"/>
  <c r="P6" i="155"/>
  <c r="O6" i="39" s="1"/>
  <c r="P49" i="155"/>
  <c r="O49" i="39" s="1"/>
  <c r="M19" i="150" s="1"/>
  <c r="P44" i="155"/>
  <c r="O44" i="39" s="1"/>
  <c r="M14" i="150" s="1"/>
  <c r="P124" i="155"/>
  <c r="O124" i="39" s="1"/>
  <c r="M94" i="150" s="1"/>
  <c r="P72" i="155"/>
  <c r="O72" i="39" s="1"/>
  <c r="M42" i="150" s="1"/>
  <c r="P63" i="96"/>
  <c r="H63" i="39" s="1"/>
  <c r="F33" i="150" s="1"/>
  <c r="P137" i="93"/>
  <c r="F137" i="39" s="1"/>
  <c r="D107" i="150" s="1"/>
  <c r="P144" i="96"/>
  <c r="H144" i="39" s="1"/>
  <c r="F114" i="150" s="1"/>
  <c r="P102" i="96"/>
  <c r="H102" i="39" s="1"/>
  <c r="F72" i="150" s="1"/>
  <c r="P130" i="96"/>
  <c r="H130" i="39" s="1"/>
  <c r="F100" i="150" s="1"/>
  <c r="P64" i="96"/>
  <c r="H64" i="39" s="1"/>
  <c r="F34" i="150" s="1"/>
  <c r="P24" i="93"/>
  <c r="F24" i="39" s="1"/>
  <c r="P170" i="93"/>
  <c r="P106" i="93"/>
  <c r="F106" i="39" s="1"/>
  <c r="D76" i="150" s="1"/>
  <c r="P32" i="96"/>
  <c r="H32" i="39" s="1"/>
  <c r="P48" i="96"/>
  <c r="H48" i="39" s="1"/>
  <c r="F18" i="150" s="1"/>
  <c r="P119" i="93"/>
  <c r="F119" i="39" s="1"/>
  <c r="D89" i="150" s="1"/>
  <c r="P143" i="93"/>
  <c r="F143" i="39" s="1"/>
  <c r="D113" i="150" s="1"/>
  <c r="P39" i="93"/>
  <c r="F39" i="39" s="1"/>
  <c r="D9" i="150" s="1"/>
  <c r="P152" i="93"/>
  <c r="F152" i="39" s="1"/>
  <c r="P133" i="96"/>
  <c r="H133" i="39" s="1"/>
  <c r="F103" i="150" s="1"/>
  <c r="P113" i="96"/>
  <c r="H113" i="39" s="1"/>
  <c r="F83" i="150" s="1"/>
  <c r="M35" i="163"/>
  <c r="M27" i="163"/>
  <c r="M68" i="163"/>
  <c r="M52" i="163"/>
  <c r="M28" i="163"/>
  <c r="M43" i="163"/>
  <c r="M150" i="163"/>
  <c r="M56" i="163"/>
  <c r="M48" i="163"/>
  <c r="M32" i="163"/>
  <c r="M8" i="163"/>
  <c r="M64" i="163"/>
  <c r="M39" i="163"/>
  <c r="M16" i="163"/>
  <c r="M42" i="163"/>
  <c r="M104" i="163"/>
  <c r="M11" i="163"/>
  <c r="M95" i="163"/>
  <c r="M38" i="163"/>
  <c r="M53" i="163"/>
  <c r="M117" i="163"/>
  <c r="M45" i="163"/>
  <c r="M67" i="163"/>
  <c r="M144" i="163"/>
  <c r="M73" i="163"/>
  <c r="M149" i="163"/>
  <c r="M141" i="163"/>
  <c r="M34" i="163"/>
  <c r="M81" i="163"/>
  <c r="M136" i="163"/>
  <c r="M17" i="163"/>
  <c r="M24" i="163"/>
  <c r="M80" i="163"/>
  <c r="M84" i="163"/>
  <c r="M120" i="163"/>
  <c r="M19" i="163"/>
  <c r="M103" i="163"/>
  <c r="M61" i="163"/>
  <c r="M125" i="163"/>
  <c r="M152" i="163"/>
  <c r="M75" i="163"/>
  <c r="M113" i="163"/>
  <c r="M72" i="163"/>
  <c r="M140" i="163"/>
  <c r="M51" i="163"/>
  <c r="M60" i="163"/>
  <c r="M9" i="163"/>
  <c r="M96" i="163"/>
  <c r="M100" i="163"/>
  <c r="M44" i="163"/>
  <c r="M47" i="163"/>
  <c r="M111" i="163"/>
  <c r="M69" i="163"/>
  <c r="M145" i="163"/>
  <c r="M83" i="163"/>
  <c r="M89" i="163"/>
  <c r="M23" i="163"/>
  <c r="M135" i="163"/>
  <c r="M76" i="163"/>
  <c r="M112" i="163"/>
  <c r="M116" i="163"/>
  <c r="M55" i="163"/>
  <c r="M119" i="163"/>
  <c r="M33" i="163"/>
  <c r="M77" i="163"/>
  <c r="M146" i="163"/>
  <c r="M7" i="163"/>
  <c r="M91" i="163"/>
  <c r="M31" i="163"/>
  <c r="M13" i="163"/>
  <c r="M97" i="163"/>
  <c r="M147" i="163"/>
  <c r="M139" i="163"/>
  <c r="M63" i="163"/>
  <c r="M143" i="163"/>
  <c r="M99" i="163"/>
  <c r="M21" i="163"/>
  <c r="M133" i="163"/>
  <c r="M107" i="163"/>
  <c r="M79" i="163"/>
  <c r="M115" i="163"/>
  <c r="M92" i="163"/>
  <c r="M148" i="163"/>
  <c r="M128" i="163"/>
  <c r="M127" i="163"/>
  <c r="M85" i="163"/>
  <c r="M137" i="163"/>
  <c r="M15" i="163"/>
  <c r="M29" i="163"/>
  <c r="M105" i="163"/>
  <c r="M49" i="163"/>
  <c r="M101" i="163"/>
  <c r="M57" i="163"/>
  <c r="M108" i="163"/>
  <c r="M20" i="163"/>
  <c r="M71" i="163"/>
  <c r="M151" i="163"/>
  <c r="M93" i="163"/>
  <c r="M121" i="163"/>
  <c r="M40" i="163"/>
  <c r="M37" i="163"/>
  <c r="M26" i="163"/>
  <c r="M12" i="163"/>
  <c r="M88" i="163"/>
  <c r="M87" i="163"/>
  <c r="M25" i="163"/>
  <c r="M109" i="163"/>
  <c r="M30" i="163"/>
  <c r="M36" i="163"/>
  <c r="M132" i="163"/>
  <c r="M59" i="163"/>
  <c r="M123" i="163"/>
  <c r="M65" i="163"/>
  <c r="M129" i="163"/>
  <c r="M138" i="163"/>
  <c r="M131" i="163"/>
  <c r="M124" i="163"/>
  <c r="M22" i="163"/>
  <c r="M142" i="163"/>
  <c r="M78" i="163"/>
  <c r="M70" i="163"/>
  <c r="M82" i="163"/>
  <c r="M114" i="163"/>
  <c r="M50" i="163"/>
  <c r="M58" i="163"/>
  <c r="M41" i="163"/>
  <c r="M106" i="163"/>
  <c r="M90" i="163"/>
  <c r="M102" i="163"/>
  <c r="M14" i="163"/>
  <c r="M18" i="163"/>
  <c r="M98" i="163"/>
  <c r="M126" i="163"/>
  <c r="M74" i="163"/>
  <c r="M94" i="163"/>
  <c r="M118" i="163"/>
  <c r="M134" i="163"/>
  <c r="M54" i="163"/>
  <c r="M10" i="163"/>
  <c r="M86" i="163"/>
  <c r="M46" i="163"/>
  <c r="M110" i="163"/>
  <c r="M130" i="163"/>
  <c r="M122" i="163"/>
  <c r="M66" i="163"/>
  <c r="M62" i="163"/>
  <c r="M6" i="163"/>
  <c r="P155" i="93"/>
  <c r="P48" i="93"/>
  <c r="F48" i="39" s="1"/>
  <c r="D18" i="150" s="1"/>
  <c r="P26" i="96"/>
  <c r="H26" i="39" s="1"/>
  <c r="P40" i="96"/>
  <c r="H40" i="39" s="1"/>
  <c r="F10" i="150" s="1"/>
  <c r="P55" i="111"/>
  <c r="E55" i="39" s="1"/>
  <c r="P137" i="111"/>
  <c r="E137" i="39" s="1"/>
  <c r="P167" i="111"/>
  <c r="P16" i="111"/>
  <c r="E16" i="39" s="1"/>
  <c r="P91" i="111"/>
  <c r="E91" i="39" s="1"/>
  <c r="P158" i="111"/>
  <c r="P76" i="111"/>
  <c r="E76" i="39" s="1"/>
  <c r="P97" i="111"/>
  <c r="E97" i="39" s="1"/>
  <c r="P166" i="111"/>
  <c r="P26" i="111"/>
  <c r="E26" i="39" s="1"/>
  <c r="P140" i="111"/>
  <c r="E140" i="39" s="1"/>
  <c r="P191" i="111"/>
  <c r="P126" i="111"/>
  <c r="E126" i="39" s="1"/>
  <c r="P30" i="111"/>
  <c r="E30" i="39" s="1"/>
  <c r="P170" i="111"/>
  <c r="P67" i="111"/>
  <c r="E67" i="39" s="1"/>
  <c r="P190" i="111"/>
  <c r="P108" i="111"/>
  <c r="E108" i="39" s="1"/>
  <c r="P149" i="111"/>
  <c r="E149" i="39" s="1"/>
  <c r="P143" i="111"/>
  <c r="E143" i="39" s="1"/>
  <c r="P100" i="111"/>
  <c r="E100" i="39" s="1"/>
  <c r="P177" i="111"/>
  <c r="P142" i="111"/>
  <c r="E142" i="39" s="1"/>
  <c r="P15" i="152"/>
  <c r="M15" i="39" s="1"/>
  <c r="P34" i="152"/>
  <c r="M34" i="39" s="1"/>
  <c r="P66" i="152"/>
  <c r="M66" i="39" s="1"/>
  <c r="K36" i="150" s="1"/>
  <c r="P145" i="152"/>
  <c r="M145" i="39" s="1"/>
  <c r="K115" i="150" s="1"/>
  <c r="P93" i="152"/>
  <c r="M93" i="39" s="1"/>
  <c r="K63" i="150" s="1"/>
  <c r="P28" i="152"/>
  <c r="M28" i="39" s="1"/>
  <c r="P77" i="152"/>
  <c r="M77" i="39" s="1"/>
  <c r="K47" i="150" s="1"/>
  <c r="P48" i="152"/>
  <c r="M48" i="39" s="1"/>
  <c r="K18" i="150" s="1"/>
  <c r="P16" i="152"/>
  <c r="M16" i="39" s="1"/>
  <c r="P100" i="152"/>
  <c r="M100" i="39" s="1"/>
  <c r="K70" i="150" s="1"/>
  <c r="P33" i="152"/>
  <c r="M33" i="39" s="1"/>
  <c r="P141" i="152"/>
  <c r="M141" i="39" s="1"/>
  <c r="K111" i="150" s="1"/>
  <c r="P42" i="152"/>
  <c r="M42" i="39" s="1"/>
  <c r="K12" i="150" s="1"/>
  <c r="P129" i="152"/>
  <c r="M129" i="39" s="1"/>
  <c r="K99" i="150" s="1"/>
  <c r="P98" i="152"/>
  <c r="M98" i="39" s="1"/>
  <c r="K68" i="150" s="1"/>
  <c r="P85" i="152"/>
  <c r="M85" i="39" s="1"/>
  <c r="K55" i="150" s="1"/>
  <c r="P113" i="152"/>
  <c r="M113" i="39" s="1"/>
  <c r="K83" i="150" s="1"/>
  <c r="P32" i="152"/>
  <c r="M32" i="39" s="1"/>
  <c r="P64" i="151"/>
  <c r="L64" i="39" s="1"/>
  <c r="J34" i="150" s="1"/>
  <c r="P138" i="151"/>
  <c r="L138" i="39" s="1"/>
  <c r="J108" i="150" s="1"/>
  <c r="P142" i="151"/>
  <c r="L142" i="39" s="1"/>
  <c r="J112" i="150" s="1"/>
  <c r="P102" i="151"/>
  <c r="L102" i="39" s="1"/>
  <c r="J72" i="150" s="1"/>
  <c r="P111" i="151"/>
  <c r="L111" i="39" s="1"/>
  <c r="J81" i="150" s="1"/>
  <c r="P7" i="151"/>
  <c r="L7" i="39" s="1"/>
  <c r="P108" i="151"/>
  <c r="L108" i="39" s="1"/>
  <c r="J78" i="150" s="1"/>
  <c r="P51" i="151"/>
  <c r="L51" i="39" s="1"/>
  <c r="J21" i="150" s="1"/>
  <c r="P88" i="151"/>
  <c r="L88" i="39" s="1"/>
  <c r="J58" i="150" s="1"/>
  <c r="P75" i="151"/>
  <c r="L75" i="39" s="1"/>
  <c r="J45" i="150" s="1"/>
  <c r="P69" i="151"/>
  <c r="L69" i="39" s="1"/>
  <c r="J39" i="150" s="1"/>
  <c r="P104" i="151"/>
  <c r="L104" i="39" s="1"/>
  <c r="J74" i="150" s="1"/>
  <c r="P70" i="151"/>
  <c r="L70" i="39" s="1"/>
  <c r="J40" i="150" s="1"/>
  <c r="P57" i="151"/>
  <c r="L57" i="39" s="1"/>
  <c r="J27" i="150" s="1"/>
  <c r="P147" i="151"/>
  <c r="L147" i="39" s="1"/>
  <c r="P152" i="151"/>
  <c r="L152" i="39" s="1"/>
  <c r="P14" i="151"/>
  <c r="L14" i="39" s="1"/>
  <c r="P140" i="151"/>
  <c r="L140" i="39" s="1"/>
  <c r="J110" i="150" s="1"/>
  <c r="P106" i="151"/>
  <c r="L106" i="39" s="1"/>
  <c r="J76" i="150" s="1"/>
  <c r="P89" i="158"/>
  <c r="P89" i="39" s="1"/>
  <c r="N59" i="150" s="1"/>
  <c r="P152" i="158"/>
  <c r="P152" i="39" s="1"/>
  <c r="P128" i="158"/>
  <c r="P128" i="39" s="1"/>
  <c r="N98" i="150" s="1"/>
  <c r="P76" i="158"/>
  <c r="P76" i="39" s="1"/>
  <c r="N46" i="150" s="1"/>
  <c r="P149" i="158"/>
  <c r="P149" i="39" s="1"/>
  <c r="P87" i="158"/>
  <c r="P87" i="39" s="1"/>
  <c r="N57" i="150" s="1"/>
  <c r="P65" i="158"/>
  <c r="P65" i="39" s="1"/>
  <c r="N35" i="150" s="1"/>
  <c r="P20" i="158"/>
  <c r="P20" i="39" s="1"/>
  <c r="P46" i="158"/>
  <c r="P46" i="39" s="1"/>
  <c r="P17" i="158"/>
  <c r="P17" i="39" s="1"/>
  <c r="P134" i="158"/>
  <c r="P134" i="39" s="1"/>
  <c r="N104" i="150" s="1"/>
  <c r="P27" i="158"/>
  <c r="P27" i="39" s="1"/>
  <c r="P82" i="158"/>
  <c r="P82" i="39" s="1"/>
  <c r="N52" i="150" s="1"/>
  <c r="P84" i="158"/>
  <c r="P84" i="39" s="1"/>
  <c r="N54" i="150" s="1"/>
  <c r="P93" i="158"/>
  <c r="P93" i="39" s="1"/>
  <c r="N63" i="150" s="1"/>
  <c r="P11" i="158"/>
  <c r="P11" i="39" s="1"/>
  <c r="P71" i="158"/>
  <c r="P71" i="39" s="1"/>
  <c r="N41" i="150" s="1"/>
  <c r="P133" i="158"/>
  <c r="P133" i="39" s="1"/>
  <c r="N103" i="150" s="1"/>
  <c r="P144" i="122"/>
  <c r="I144" i="39" s="1"/>
  <c r="G114" i="150" s="1"/>
  <c r="P106" i="122"/>
  <c r="I106" i="39" s="1"/>
  <c r="G76" i="150" s="1"/>
  <c r="P149" i="122"/>
  <c r="I149" i="39" s="1"/>
  <c r="P120" i="122"/>
  <c r="I120" i="39" s="1"/>
  <c r="G90" i="150" s="1"/>
  <c r="P157" i="122"/>
  <c r="P10" i="122"/>
  <c r="I10" i="39" s="1"/>
  <c r="P159" i="122"/>
  <c r="P174" i="122"/>
  <c r="P114" i="122"/>
  <c r="I114" i="39" s="1"/>
  <c r="G84" i="150" s="1"/>
  <c r="P56" i="122"/>
  <c r="I56" i="39" s="1"/>
  <c r="G26" i="150" s="1"/>
  <c r="P181" i="122"/>
  <c r="P75" i="122"/>
  <c r="I75" i="39" s="1"/>
  <c r="G45" i="150" s="1"/>
  <c r="P14" i="122"/>
  <c r="I14" i="39" s="1"/>
  <c r="P42" i="122"/>
  <c r="I42" i="39" s="1"/>
  <c r="G12" i="150" s="1"/>
  <c r="P60" i="122"/>
  <c r="I60" i="39" s="1"/>
  <c r="G30" i="150" s="1"/>
  <c r="P117" i="122"/>
  <c r="I117" i="39" s="1"/>
  <c r="G87" i="150" s="1"/>
  <c r="P48" i="122"/>
  <c r="I48" i="39" s="1"/>
  <c r="G18" i="150" s="1"/>
  <c r="P99" i="122"/>
  <c r="I99" i="39" s="1"/>
  <c r="G69" i="150" s="1"/>
  <c r="P81" i="122"/>
  <c r="I81" i="39" s="1"/>
  <c r="G51" i="150" s="1"/>
  <c r="P186" i="122"/>
  <c r="P33" i="122"/>
  <c r="I33" i="39" s="1"/>
  <c r="P28" i="122"/>
  <c r="I28" i="39" s="1"/>
  <c r="P37" i="122"/>
  <c r="I37" i="39" s="1"/>
  <c r="G7" i="150" s="1"/>
  <c r="P146" i="122"/>
  <c r="I146" i="39" s="1"/>
  <c r="G116" i="150" s="1"/>
  <c r="C25" i="150" l="1"/>
  <c r="C58" i="150"/>
  <c r="C32" i="150"/>
  <c r="C99" i="150"/>
  <c r="C18" i="150"/>
  <c r="C35" i="150"/>
  <c r="C38" i="150"/>
  <c r="C40" i="150"/>
  <c r="P45" i="158"/>
  <c r="P45" i="39" s="1"/>
  <c r="N15" i="150" s="1"/>
  <c r="P141" i="158"/>
  <c r="P141" i="39" s="1"/>
  <c r="N111" i="150" s="1"/>
  <c r="P103" i="151"/>
  <c r="L103" i="39" s="1"/>
  <c r="J73" i="150" s="1"/>
  <c r="P39" i="151"/>
  <c r="L39" i="39" s="1"/>
  <c r="J9" i="150" s="1"/>
  <c r="P41" i="111"/>
  <c r="E41" i="39" s="1"/>
  <c r="P23" i="111"/>
  <c r="E23" i="39" s="1"/>
  <c r="P22" i="111"/>
  <c r="E22" i="39" s="1"/>
  <c r="P59" i="122"/>
  <c r="I59" i="39" s="1"/>
  <c r="G29" i="150" s="1"/>
  <c r="P43" i="158"/>
  <c r="P43" i="39" s="1"/>
  <c r="N13" i="150" s="1"/>
  <c r="P7" i="158"/>
  <c r="P7" i="39" s="1"/>
  <c r="P86" i="151"/>
  <c r="L86" i="39" s="1"/>
  <c r="J56" i="150" s="1"/>
  <c r="P20" i="151"/>
  <c r="L20" i="39" s="1"/>
  <c r="P45" i="151"/>
  <c r="L45" i="39" s="1"/>
  <c r="J15" i="150" s="1"/>
  <c r="P78" i="111"/>
  <c r="E78" i="39" s="1"/>
  <c r="P51" i="111"/>
  <c r="E51" i="39" s="1"/>
  <c r="P116" i="111"/>
  <c r="E116" i="39" s="1"/>
  <c r="P66" i="155"/>
  <c r="O66" i="39" s="1"/>
  <c r="M36" i="150" s="1"/>
  <c r="P123" i="155"/>
  <c r="O123" i="39" s="1"/>
  <c r="M93" i="150" s="1"/>
  <c r="P98" i="155"/>
  <c r="O98" i="39" s="1"/>
  <c r="M68" i="150" s="1"/>
  <c r="P142" i="122"/>
  <c r="I142" i="39" s="1"/>
  <c r="G112" i="150" s="1"/>
  <c r="P138" i="122"/>
  <c r="I138" i="39" s="1"/>
  <c r="G108" i="150" s="1"/>
  <c r="P160" i="122"/>
  <c r="P103" i="158"/>
  <c r="P103" i="39" s="1"/>
  <c r="N73" i="150" s="1"/>
  <c r="P68" i="158"/>
  <c r="P68" i="39" s="1"/>
  <c r="N38" i="150" s="1"/>
  <c r="P117" i="158"/>
  <c r="P117" i="39" s="1"/>
  <c r="N87" i="150" s="1"/>
  <c r="P97" i="151"/>
  <c r="L97" i="39" s="1"/>
  <c r="J67" i="150" s="1"/>
  <c r="P98" i="151"/>
  <c r="L98" i="39" s="1"/>
  <c r="J68" i="150" s="1"/>
  <c r="P172" i="111"/>
  <c r="P57" i="111"/>
  <c r="E57" i="39" s="1"/>
  <c r="P188" i="111"/>
  <c r="P101" i="155"/>
  <c r="O101" i="39" s="1"/>
  <c r="M71" i="150" s="1"/>
  <c r="C37" i="150"/>
  <c r="C67" i="150"/>
  <c r="K16" i="150"/>
  <c r="C7" i="150"/>
  <c r="C95" i="150"/>
  <c r="P149" i="160"/>
  <c r="Q149" i="39" s="1"/>
  <c r="P83" i="160"/>
  <c r="Q83" i="39" s="1"/>
  <c r="O53" i="150" s="1"/>
  <c r="P87" i="160"/>
  <c r="Q87" i="39" s="1"/>
  <c r="O57" i="150" s="1"/>
  <c r="P30" i="160"/>
  <c r="Q30" i="39" s="1"/>
  <c r="P146" i="160"/>
  <c r="Q146" i="39" s="1"/>
  <c r="O116" i="150" s="1"/>
  <c r="P38" i="160"/>
  <c r="Q38" i="39" s="1"/>
  <c r="O8" i="150" s="1"/>
  <c r="O2" i="160"/>
  <c r="P107" i="160" s="1"/>
  <c r="Q107" i="39" s="1"/>
  <c r="O77" i="150" s="1"/>
  <c r="P90" i="160"/>
  <c r="Q90" i="39" s="1"/>
  <c r="O60" i="150" s="1"/>
  <c r="P26" i="160"/>
  <c r="Q26" i="39" s="1"/>
  <c r="C77" i="150"/>
  <c r="C76" i="150"/>
  <c r="C60" i="150"/>
  <c r="C97" i="150"/>
  <c r="C13" i="150"/>
  <c r="C90" i="150"/>
  <c r="P148" i="158"/>
  <c r="P148" i="39" s="1"/>
  <c r="P56" i="158"/>
  <c r="P56" i="39" s="1"/>
  <c r="N26" i="150" s="1"/>
  <c r="P42" i="158"/>
  <c r="P42" i="39" s="1"/>
  <c r="N12" i="150" s="1"/>
  <c r="P76" i="151"/>
  <c r="L76" i="39" s="1"/>
  <c r="J46" i="150" s="1"/>
  <c r="P148" i="151"/>
  <c r="L148" i="39" s="1"/>
  <c r="P103" i="111"/>
  <c r="E103" i="39" s="1"/>
  <c r="P36" i="111"/>
  <c r="E36" i="39" s="1"/>
  <c r="P31" i="111"/>
  <c r="E31" i="39" s="1"/>
  <c r="P127" i="122"/>
  <c r="I127" i="39" s="1"/>
  <c r="G97" i="150" s="1"/>
  <c r="P68" i="122"/>
  <c r="I68" i="39" s="1"/>
  <c r="G38" i="150" s="1"/>
  <c r="P125" i="122"/>
  <c r="I125" i="39" s="1"/>
  <c r="G95" i="150" s="1"/>
  <c r="P123" i="158"/>
  <c r="P123" i="39" s="1"/>
  <c r="N93" i="150" s="1"/>
  <c r="P60" i="158"/>
  <c r="P60" i="39" s="1"/>
  <c r="N30" i="150" s="1"/>
  <c r="P58" i="151"/>
  <c r="L58" i="39" s="1"/>
  <c r="J28" i="150" s="1"/>
  <c r="P115" i="151"/>
  <c r="L115" i="39" s="1"/>
  <c r="J85" i="150" s="1"/>
  <c r="P52" i="151"/>
  <c r="L52" i="39" s="1"/>
  <c r="J22" i="150" s="1"/>
  <c r="P42" i="111"/>
  <c r="E42" i="39" s="1"/>
  <c r="P35" i="111"/>
  <c r="E35" i="39" s="1"/>
  <c r="P109" i="111"/>
  <c r="E109" i="39" s="1"/>
  <c r="P54" i="155"/>
  <c r="O54" i="39" s="1"/>
  <c r="M24" i="150" s="1"/>
  <c r="P22" i="155"/>
  <c r="O22" i="39" s="1"/>
  <c r="P16" i="155"/>
  <c r="O16" i="39" s="1"/>
  <c r="P34" i="122"/>
  <c r="I34" i="39" s="1"/>
  <c r="P143" i="122"/>
  <c r="I143" i="39" s="1"/>
  <c r="G113" i="150" s="1"/>
  <c r="P62" i="122"/>
  <c r="I62" i="39" s="1"/>
  <c r="G32" i="150" s="1"/>
  <c r="P63" i="158"/>
  <c r="P63" i="39" s="1"/>
  <c r="N33" i="150" s="1"/>
  <c r="P94" i="158"/>
  <c r="P94" i="39" s="1"/>
  <c r="N64" i="150" s="1"/>
  <c r="P30" i="151"/>
  <c r="L30" i="39" s="1"/>
  <c r="P44" i="151"/>
  <c r="L44" i="39" s="1"/>
  <c r="J14" i="150" s="1"/>
  <c r="P53" i="151"/>
  <c r="L53" i="39" s="1"/>
  <c r="J23" i="150" s="1"/>
  <c r="P80" i="111"/>
  <c r="E80" i="39" s="1"/>
  <c r="P40" i="111"/>
  <c r="E40" i="39" s="1"/>
  <c r="P60" i="111"/>
  <c r="E60" i="39" s="1"/>
  <c r="P15" i="155"/>
  <c r="O15" i="39" s="1"/>
  <c r="C112" i="150"/>
  <c r="C46" i="150"/>
  <c r="G16" i="150"/>
  <c r="C82" i="150"/>
  <c r="P57" i="160"/>
  <c r="Q57" i="39" s="1"/>
  <c r="O27" i="150" s="1"/>
  <c r="P25" i="160"/>
  <c r="Q25" i="39" s="1"/>
  <c r="P33" i="160"/>
  <c r="Q33" i="39" s="1"/>
  <c r="P98" i="160"/>
  <c r="Q98" i="39" s="1"/>
  <c r="O68" i="150" s="1"/>
  <c r="P120" i="160"/>
  <c r="Q120" i="39" s="1"/>
  <c r="O90" i="150" s="1"/>
  <c r="P145" i="160"/>
  <c r="Q145" i="39" s="1"/>
  <c r="O115" i="150" s="1"/>
  <c r="P7" i="160"/>
  <c r="Q7" i="39" s="1"/>
  <c r="P47" i="160"/>
  <c r="Q47" i="39" s="1"/>
  <c r="O17" i="150" s="1"/>
  <c r="P152" i="160"/>
  <c r="Q152" i="39" s="1"/>
  <c r="P19" i="160"/>
  <c r="Q19" i="39" s="1"/>
  <c r="P11" i="160"/>
  <c r="Q11" i="39" s="1"/>
  <c r="P44" i="160"/>
  <c r="Q44" i="39" s="1"/>
  <c r="O14" i="150" s="1"/>
  <c r="P124" i="160"/>
  <c r="Q124" i="39" s="1"/>
  <c r="O94" i="150" s="1"/>
  <c r="P110" i="160"/>
  <c r="Q110" i="39" s="1"/>
  <c r="O80" i="150" s="1"/>
  <c r="P16" i="160"/>
  <c r="Q16" i="39" s="1"/>
  <c r="P106" i="160"/>
  <c r="Q106" i="39" s="1"/>
  <c r="O76" i="150" s="1"/>
  <c r="P36" i="160"/>
  <c r="Q36" i="39" s="1"/>
  <c r="O6" i="150" s="1"/>
  <c r="P8" i="160"/>
  <c r="Q8" i="39" s="1"/>
  <c r="G4" i="149"/>
  <c r="H4" i="149"/>
  <c r="C42" i="150"/>
  <c r="C62" i="150"/>
  <c r="C98" i="150"/>
  <c r="P151" i="151"/>
  <c r="L151" i="39" s="1"/>
  <c r="P19" i="151"/>
  <c r="L19" i="39" s="1"/>
  <c r="P141" i="111"/>
  <c r="E141" i="39" s="1"/>
  <c r="P63" i="111"/>
  <c r="E63" i="39" s="1"/>
  <c r="P94" i="111"/>
  <c r="E94" i="39" s="1"/>
  <c r="P140" i="158"/>
  <c r="P140" i="39" s="1"/>
  <c r="N110" i="150" s="1"/>
  <c r="P40" i="158"/>
  <c r="P40" i="39" s="1"/>
  <c r="N10" i="150" s="1"/>
  <c r="G14" i="149" s="1"/>
  <c r="P77" i="158"/>
  <c r="P77" i="39" s="1"/>
  <c r="N47" i="150" s="1"/>
  <c r="P49" i="151"/>
  <c r="L49" i="39" s="1"/>
  <c r="J19" i="150" s="1"/>
  <c r="P121" i="151"/>
  <c r="L121" i="39" s="1"/>
  <c r="J91" i="150" s="1"/>
  <c r="P113" i="111"/>
  <c r="E113" i="39" s="1"/>
  <c r="P38" i="111"/>
  <c r="E38" i="39" s="1"/>
  <c r="P11" i="111"/>
  <c r="E11" i="39" s="1"/>
  <c r="P116" i="155"/>
  <c r="O116" i="39" s="1"/>
  <c r="M86" i="150" s="1"/>
  <c r="P60" i="155"/>
  <c r="O60" i="39" s="1"/>
  <c r="M30" i="150" s="1"/>
  <c r="P91" i="155"/>
  <c r="O91" i="39" s="1"/>
  <c r="M61" i="150" s="1"/>
  <c r="P141" i="155"/>
  <c r="O141" i="39" s="1"/>
  <c r="M111" i="150" s="1"/>
  <c r="P74" i="155"/>
  <c r="O74" i="39" s="1"/>
  <c r="M44" i="150" s="1"/>
  <c r="P137" i="122"/>
  <c r="I137" i="39" s="1"/>
  <c r="G107" i="150" s="1"/>
  <c r="P88" i="122"/>
  <c r="I88" i="39" s="1"/>
  <c r="G58" i="150" s="1"/>
  <c r="P7" i="122"/>
  <c r="I7" i="39" s="1"/>
  <c r="P96" i="158"/>
  <c r="P96" i="39" s="1"/>
  <c r="N66" i="150" s="1"/>
  <c r="P86" i="158"/>
  <c r="P86" i="39" s="1"/>
  <c r="N56" i="150" s="1"/>
  <c r="P23" i="151"/>
  <c r="L23" i="39" s="1"/>
  <c r="P62" i="151"/>
  <c r="L62" i="39" s="1"/>
  <c r="J32" i="150" s="1"/>
  <c r="P156" i="111"/>
  <c r="P154" i="111"/>
  <c r="P10" i="111"/>
  <c r="E10" i="39" s="1"/>
  <c r="P30" i="155"/>
  <c r="O30" i="39" s="1"/>
  <c r="P129" i="155"/>
  <c r="O129" i="39" s="1"/>
  <c r="M99" i="150" s="1"/>
  <c r="P131" i="155"/>
  <c r="O131" i="39" s="1"/>
  <c r="M101" i="150" s="1"/>
  <c r="P57" i="155"/>
  <c r="O57" i="39" s="1"/>
  <c r="M27" i="150" s="1"/>
  <c r="P128" i="155"/>
  <c r="O128" i="39" s="1"/>
  <c r="M98" i="150" s="1"/>
  <c r="P31" i="122"/>
  <c r="I31" i="39" s="1"/>
  <c r="P184" i="122"/>
  <c r="P171" i="122"/>
  <c r="P122" i="158"/>
  <c r="P122" i="39" s="1"/>
  <c r="N92" i="150" s="1"/>
  <c r="P107" i="158"/>
  <c r="P107" i="39" s="1"/>
  <c r="N77" i="150" s="1"/>
  <c r="P28" i="151"/>
  <c r="L28" i="39" s="1"/>
  <c r="P15" i="151"/>
  <c r="L15" i="39" s="1"/>
  <c r="P16" i="151"/>
  <c r="L16" i="39" s="1"/>
  <c r="P92" i="152"/>
  <c r="M92" i="39" s="1"/>
  <c r="K62" i="150" s="1"/>
  <c r="P109" i="152"/>
  <c r="M109" i="39" s="1"/>
  <c r="K79" i="150" s="1"/>
  <c r="P95" i="111"/>
  <c r="E95" i="39" s="1"/>
  <c r="P162" i="111"/>
  <c r="P27" i="111"/>
  <c r="E27" i="39" s="1"/>
  <c r="P32" i="155"/>
  <c r="O32" i="39" s="1"/>
  <c r="P135" i="155"/>
  <c r="O135" i="39" s="1"/>
  <c r="M105" i="150" s="1"/>
  <c r="C51" i="150"/>
  <c r="P39" i="160"/>
  <c r="Q39" i="39" s="1"/>
  <c r="O9" i="150" s="1"/>
  <c r="P125" i="160"/>
  <c r="Q125" i="39" s="1"/>
  <c r="O95" i="150" s="1"/>
  <c r="P49" i="160"/>
  <c r="Q49" i="39" s="1"/>
  <c r="O19" i="150" s="1"/>
  <c r="P13" i="160"/>
  <c r="Q13" i="39" s="1"/>
  <c r="P31" i="160"/>
  <c r="Q31" i="39" s="1"/>
  <c r="P75" i="160"/>
  <c r="Q75" i="39" s="1"/>
  <c r="O45" i="150" s="1"/>
  <c r="P6" i="160"/>
  <c r="Q6" i="39" s="1"/>
  <c r="P128" i="160"/>
  <c r="Q128" i="39" s="1"/>
  <c r="O98" i="150" s="1"/>
  <c r="P18" i="160"/>
  <c r="Q18" i="39" s="1"/>
  <c r="P121" i="160"/>
  <c r="Q121" i="39" s="1"/>
  <c r="O91" i="150" s="1"/>
  <c r="P62" i="160"/>
  <c r="Q62" i="39" s="1"/>
  <c r="O32" i="150" s="1"/>
  <c r="P69" i="160"/>
  <c r="Q69" i="39" s="1"/>
  <c r="O39" i="150" s="1"/>
  <c r="P17" i="160"/>
  <c r="Q17" i="39" s="1"/>
  <c r="P64" i="160"/>
  <c r="Q64" i="39" s="1"/>
  <c r="O34" i="150" s="1"/>
  <c r="P60" i="160"/>
  <c r="Q60" i="39" s="1"/>
  <c r="O30" i="150" s="1"/>
  <c r="P12" i="160"/>
  <c r="Q12" i="39" s="1"/>
  <c r="P54" i="160"/>
  <c r="Q54" i="39" s="1"/>
  <c r="O24" i="150" s="1"/>
  <c r="P24" i="160"/>
  <c r="Q24" i="39" s="1"/>
  <c r="C63" i="150"/>
  <c r="M16" i="150"/>
  <c r="J16" i="150"/>
  <c r="C105" i="150"/>
  <c r="C87" i="150"/>
  <c r="G6" i="149"/>
  <c r="H6" i="149"/>
  <c r="C80" i="150"/>
  <c r="C34" i="150"/>
  <c r="P118" i="151"/>
  <c r="L118" i="39" s="1"/>
  <c r="J88" i="150" s="1"/>
  <c r="P117" i="151"/>
  <c r="L117" i="39" s="1"/>
  <c r="J87" i="150" s="1"/>
  <c r="P8" i="151"/>
  <c r="L8" i="39" s="1"/>
  <c r="P99" i="111"/>
  <c r="E99" i="39" s="1"/>
  <c r="P108" i="158"/>
  <c r="P108" i="39" s="1"/>
  <c r="N78" i="150" s="1"/>
  <c r="P111" i="158"/>
  <c r="P111" i="39" s="1"/>
  <c r="N81" i="150" s="1"/>
  <c r="P65" i="151"/>
  <c r="L65" i="39" s="1"/>
  <c r="J35" i="150" s="1"/>
  <c r="P101" i="151"/>
  <c r="L101" i="39" s="1"/>
  <c r="J71" i="150" s="1"/>
  <c r="P59" i="111"/>
  <c r="E59" i="39" s="1"/>
  <c r="P130" i="111"/>
  <c r="E130" i="39" s="1"/>
  <c r="P118" i="155"/>
  <c r="O118" i="39" s="1"/>
  <c r="M88" i="150" s="1"/>
  <c r="P134" i="155"/>
  <c r="O134" i="39" s="1"/>
  <c r="M104" i="150" s="1"/>
  <c r="P52" i="155"/>
  <c r="O52" i="39" s="1"/>
  <c r="M22" i="150" s="1"/>
  <c r="P143" i="155"/>
  <c r="O143" i="39" s="1"/>
  <c r="M113" i="150" s="1"/>
  <c r="P47" i="155"/>
  <c r="O47" i="39" s="1"/>
  <c r="M17" i="150" s="1"/>
  <c r="P169" i="122"/>
  <c r="P179" i="122"/>
  <c r="P92" i="122"/>
  <c r="I92" i="39" s="1"/>
  <c r="G62" i="150" s="1"/>
  <c r="P79" i="158"/>
  <c r="P79" i="39" s="1"/>
  <c r="N49" i="150" s="1"/>
  <c r="P90" i="158"/>
  <c r="P90" i="39" s="1"/>
  <c r="N60" i="150" s="1"/>
  <c r="P34" i="151"/>
  <c r="L34" i="39" s="1"/>
  <c r="P81" i="151"/>
  <c r="L81" i="39" s="1"/>
  <c r="J51" i="150" s="1"/>
  <c r="P112" i="151"/>
  <c r="L112" i="39" s="1"/>
  <c r="J82" i="150" s="1"/>
  <c r="P98" i="111"/>
  <c r="E98" i="39" s="1"/>
  <c r="P71" i="111"/>
  <c r="E71" i="39" s="1"/>
  <c r="P52" i="111"/>
  <c r="E52" i="39" s="1"/>
  <c r="P138" i="155"/>
  <c r="O138" i="39" s="1"/>
  <c r="M108" i="150" s="1"/>
  <c r="P115" i="155"/>
  <c r="O115" i="39" s="1"/>
  <c r="M85" i="150" s="1"/>
  <c r="N16" i="150"/>
  <c r="C70" i="150"/>
  <c r="C96" i="150"/>
  <c r="C61" i="150"/>
  <c r="G11" i="149"/>
  <c r="H11" i="149"/>
  <c r="P73" i="160"/>
  <c r="Q73" i="39" s="1"/>
  <c r="O43" i="150" s="1"/>
  <c r="P71" i="160"/>
  <c r="Q71" i="39" s="1"/>
  <c r="O41" i="150" s="1"/>
  <c r="P43" i="160"/>
  <c r="Q43" i="39" s="1"/>
  <c r="O13" i="150" s="1"/>
  <c r="P91" i="160"/>
  <c r="Q91" i="39" s="1"/>
  <c r="O61" i="150" s="1"/>
  <c r="P103" i="160"/>
  <c r="Q103" i="39" s="1"/>
  <c r="O73" i="150" s="1"/>
  <c r="P129" i="160"/>
  <c r="Q129" i="39" s="1"/>
  <c r="O99" i="150" s="1"/>
  <c r="P50" i="160"/>
  <c r="Q50" i="39" s="1"/>
  <c r="O20" i="150" s="1"/>
  <c r="P144" i="160"/>
  <c r="Q144" i="39" s="1"/>
  <c r="O114" i="150" s="1"/>
  <c r="P20" i="160"/>
  <c r="Q20" i="39" s="1"/>
  <c r="P123" i="160"/>
  <c r="Q123" i="39" s="1"/>
  <c r="O93" i="150" s="1"/>
  <c r="P37" i="160"/>
  <c r="Q37" i="39" s="1"/>
  <c r="O7" i="150" s="1"/>
  <c r="P126" i="160"/>
  <c r="Q126" i="39" s="1"/>
  <c r="O96" i="150" s="1"/>
  <c r="P116" i="160"/>
  <c r="Q116" i="39" s="1"/>
  <c r="O86" i="150" s="1"/>
  <c r="P118" i="160"/>
  <c r="Q118" i="39" s="1"/>
  <c r="O88" i="150" s="1"/>
  <c r="P76" i="160"/>
  <c r="Q76" i="39" s="1"/>
  <c r="O46" i="150" s="1"/>
  <c r="P56" i="160"/>
  <c r="Q56" i="39" s="1"/>
  <c r="O26" i="150" s="1"/>
  <c r="P70" i="160"/>
  <c r="Q70" i="39" s="1"/>
  <c r="O40" i="150" s="1"/>
  <c r="P52" i="160"/>
  <c r="Q52" i="39" s="1"/>
  <c r="O22" i="150" s="1"/>
  <c r="C15" i="150"/>
  <c r="C92" i="150"/>
  <c r="C23" i="150"/>
  <c r="P110" i="158"/>
  <c r="P110" i="39" s="1"/>
  <c r="N80" i="150" s="1"/>
  <c r="P100" i="158"/>
  <c r="P100" i="39" s="1"/>
  <c r="N70" i="150" s="1"/>
  <c r="P90" i="151"/>
  <c r="L90" i="39" s="1"/>
  <c r="J60" i="150" s="1"/>
  <c r="P60" i="151"/>
  <c r="L60" i="39" s="1"/>
  <c r="J30" i="150" s="1"/>
  <c r="P68" i="151"/>
  <c r="L68" i="39" s="1"/>
  <c r="J38" i="150" s="1"/>
  <c r="P85" i="111"/>
  <c r="E85" i="39" s="1"/>
  <c r="P115" i="111"/>
  <c r="E115" i="39" s="1"/>
  <c r="P18" i="111"/>
  <c r="E18" i="39" s="1"/>
  <c r="P39" i="155"/>
  <c r="O39" i="39" s="1"/>
  <c r="M9" i="150" s="1"/>
  <c r="G13" i="149" s="1"/>
  <c r="P55" i="155"/>
  <c r="O55" i="39" s="1"/>
  <c r="M25" i="150" s="1"/>
  <c r="P122" i="122"/>
  <c r="I122" i="39" s="1"/>
  <c r="G92" i="150" s="1"/>
  <c r="P113" i="122"/>
  <c r="I113" i="39" s="1"/>
  <c r="G83" i="150" s="1"/>
  <c r="P83" i="122"/>
  <c r="I83" i="39" s="1"/>
  <c r="G53" i="150" s="1"/>
  <c r="P62" i="158"/>
  <c r="P62" i="39" s="1"/>
  <c r="N32" i="150" s="1"/>
  <c r="P74" i="158"/>
  <c r="P74" i="39" s="1"/>
  <c r="N44" i="150" s="1"/>
  <c r="P135" i="151"/>
  <c r="L135" i="39" s="1"/>
  <c r="J105" i="150" s="1"/>
  <c r="P114" i="151"/>
  <c r="L114" i="39" s="1"/>
  <c r="J84" i="150" s="1"/>
  <c r="P134" i="111"/>
  <c r="E134" i="39" s="1"/>
  <c r="P144" i="111"/>
  <c r="E144" i="39" s="1"/>
  <c r="P105" i="111"/>
  <c r="E105" i="39" s="1"/>
  <c r="P121" i="155"/>
  <c r="O121" i="39" s="1"/>
  <c r="M91" i="150" s="1"/>
  <c r="P149" i="155"/>
  <c r="O149" i="39" s="1"/>
  <c r="P56" i="155"/>
  <c r="O56" i="39" s="1"/>
  <c r="M26" i="150" s="1"/>
  <c r="P183" i="122"/>
  <c r="P128" i="122"/>
  <c r="I128" i="39" s="1"/>
  <c r="G98" i="150" s="1"/>
  <c r="P173" i="122"/>
  <c r="P35" i="158"/>
  <c r="P35" i="39" s="1"/>
  <c r="P64" i="158"/>
  <c r="P64" i="39" s="1"/>
  <c r="N34" i="150" s="1"/>
  <c r="P95" i="151"/>
  <c r="L95" i="39" s="1"/>
  <c r="J65" i="150" s="1"/>
  <c r="P87" i="151"/>
  <c r="L87" i="39" s="1"/>
  <c r="J57" i="150" s="1"/>
  <c r="P118" i="152"/>
  <c r="M118" i="39" s="1"/>
  <c r="K88" i="150" s="1"/>
  <c r="P73" i="111"/>
  <c r="E73" i="39" s="1"/>
  <c r="P82" i="111"/>
  <c r="E82" i="39" s="1"/>
  <c r="P86" i="111"/>
  <c r="E86" i="39" s="1"/>
  <c r="P104" i="155"/>
  <c r="O104" i="39" s="1"/>
  <c r="M74" i="150" s="1"/>
  <c r="P26" i="155"/>
  <c r="O26" i="39" s="1"/>
  <c r="C113" i="150"/>
  <c r="P114" i="163"/>
  <c r="R114" i="39" s="1"/>
  <c r="P84" i="150" s="1"/>
  <c r="P109" i="163"/>
  <c r="R109" i="39" s="1"/>
  <c r="P79" i="150" s="1"/>
  <c r="P121" i="163"/>
  <c r="R121" i="39" s="1"/>
  <c r="P91" i="150" s="1"/>
  <c r="P49" i="163"/>
  <c r="R49" i="39" s="1"/>
  <c r="P19" i="150" s="1"/>
  <c r="P76" i="163"/>
  <c r="R76" i="39" s="1"/>
  <c r="P46" i="150" s="1"/>
  <c r="P72" i="163"/>
  <c r="R72" i="39" s="1"/>
  <c r="P42" i="150" s="1"/>
  <c r="P120" i="163"/>
  <c r="R120" i="39" s="1"/>
  <c r="P90" i="150" s="1"/>
  <c r="P141" i="163"/>
  <c r="R141" i="39" s="1"/>
  <c r="P111" i="150" s="1"/>
  <c r="O2" i="163"/>
  <c r="P118" i="163" s="1"/>
  <c r="R118" i="39" s="1"/>
  <c r="P88" i="150" s="1"/>
  <c r="P68" i="163"/>
  <c r="R68" i="39" s="1"/>
  <c r="P38" i="150" s="1"/>
  <c r="C106" i="150"/>
  <c r="C109" i="150"/>
  <c r="P117" i="160"/>
  <c r="Q117" i="39" s="1"/>
  <c r="O87" i="150" s="1"/>
  <c r="P55" i="160"/>
  <c r="Q55" i="39" s="1"/>
  <c r="O25" i="150" s="1"/>
  <c r="P134" i="160"/>
  <c r="Q134" i="39" s="1"/>
  <c r="O104" i="150" s="1"/>
  <c r="P135" i="160"/>
  <c r="Q135" i="39" s="1"/>
  <c r="O105" i="150" s="1"/>
  <c r="P23" i="160"/>
  <c r="Q23" i="39" s="1"/>
  <c r="P141" i="160"/>
  <c r="Q141" i="39" s="1"/>
  <c r="O111" i="150" s="1"/>
  <c r="P78" i="160"/>
  <c r="Q78" i="39" s="1"/>
  <c r="O48" i="150" s="1"/>
  <c r="P101" i="160"/>
  <c r="Q101" i="39" s="1"/>
  <c r="O71" i="150" s="1"/>
  <c r="P14" i="160"/>
  <c r="Q14" i="39" s="1"/>
  <c r="P85" i="160"/>
  <c r="Q85" i="39" s="1"/>
  <c r="O55" i="150" s="1"/>
  <c r="P105" i="160"/>
  <c r="Q105" i="39" s="1"/>
  <c r="O75" i="150" s="1"/>
  <c r="P119" i="160"/>
  <c r="Q119" i="39" s="1"/>
  <c r="O89" i="150" s="1"/>
  <c r="P81" i="160"/>
  <c r="Q81" i="39" s="1"/>
  <c r="O51" i="150" s="1"/>
  <c r="P15" i="160"/>
  <c r="Q15" i="39" s="1"/>
  <c r="P92" i="160"/>
  <c r="Q92" i="39" s="1"/>
  <c r="O62" i="150" s="1"/>
  <c r="P72" i="160"/>
  <c r="Q72" i="39" s="1"/>
  <c r="O42" i="150" s="1"/>
  <c r="P86" i="160"/>
  <c r="Q86" i="39" s="1"/>
  <c r="O56" i="150" s="1"/>
  <c r="P68" i="160"/>
  <c r="Q68" i="39" s="1"/>
  <c r="O38" i="150" s="1"/>
  <c r="B3" i="149"/>
  <c r="D16" i="150"/>
  <c r="C3" i="149"/>
  <c r="C53" i="150"/>
  <c r="C88" i="150"/>
  <c r="C74" i="150"/>
  <c r="P66" i="154"/>
  <c r="N66" i="39" s="1"/>
  <c r="L36" i="150" s="1"/>
  <c r="P61" i="154"/>
  <c r="N61" i="39" s="1"/>
  <c r="L31" i="150" s="1"/>
  <c r="P67" i="154"/>
  <c r="N67" i="39" s="1"/>
  <c r="L37" i="150" s="1"/>
  <c r="P79" i="154"/>
  <c r="N79" i="39" s="1"/>
  <c r="L49" i="150" s="1"/>
  <c r="P12" i="154"/>
  <c r="N12" i="39" s="1"/>
  <c r="P17" i="151"/>
  <c r="L17" i="39" s="1"/>
  <c r="P25" i="151"/>
  <c r="L25" i="39" s="1"/>
  <c r="P28" i="111"/>
  <c r="E28" i="39" s="1"/>
  <c r="P184" i="111"/>
  <c r="P58" i="111"/>
  <c r="E58" i="39" s="1"/>
  <c r="P139" i="158"/>
  <c r="P139" i="39" s="1"/>
  <c r="N109" i="150" s="1"/>
  <c r="P116" i="158"/>
  <c r="P116" i="39" s="1"/>
  <c r="N86" i="150" s="1"/>
  <c r="P144" i="151"/>
  <c r="L144" i="39" s="1"/>
  <c r="J114" i="150" s="1"/>
  <c r="P59" i="151"/>
  <c r="L59" i="39" s="1"/>
  <c r="J29" i="150" s="1"/>
  <c r="P178" i="111"/>
  <c r="P56" i="111"/>
  <c r="E56" i="39" s="1"/>
  <c r="P89" i="111"/>
  <c r="E89" i="39" s="1"/>
  <c r="P117" i="155"/>
  <c r="O117" i="39" s="1"/>
  <c r="M87" i="150" s="1"/>
  <c r="P137" i="155"/>
  <c r="O137" i="39" s="1"/>
  <c r="M107" i="150" s="1"/>
  <c r="C5" i="149"/>
  <c r="F16" i="150"/>
  <c r="B5" i="149"/>
  <c r="P53" i="155"/>
  <c r="O53" i="39" s="1"/>
  <c r="M23" i="150" s="1"/>
  <c r="P45" i="122"/>
  <c r="I45" i="39" s="1"/>
  <c r="G15" i="150" s="1"/>
  <c r="P11" i="122"/>
  <c r="I11" i="39" s="1"/>
  <c r="P58" i="122"/>
  <c r="I58" i="39" s="1"/>
  <c r="G28" i="150" s="1"/>
  <c r="P26" i="158"/>
  <c r="P26" i="39" s="1"/>
  <c r="P22" i="158"/>
  <c r="P22" i="39" s="1"/>
  <c r="P49" i="158"/>
  <c r="P49" i="39" s="1"/>
  <c r="N19" i="150" s="1"/>
  <c r="P141" i="151"/>
  <c r="L141" i="39" s="1"/>
  <c r="J111" i="150" s="1"/>
  <c r="P113" i="151"/>
  <c r="L113" i="39" s="1"/>
  <c r="J83" i="150" s="1"/>
  <c r="P159" i="111"/>
  <c r="P121" i="111"/>
  <c r="E121" i="39" s="1"/>
  <c r="P175" i="111"/>
  <c r="P33" i="155"/>
  <c r="O33" i="39" s="1"/>
  <c r="P41" i="155"/>
  <c r="O41" i="39" s="1"/>
  <c r="M11" i="150" s="1"/>
  <c r="P8" i="155"/>
  <c r="O8" i="39" s="1"/>
  <c r="P59" i="155"/>
  <c r="O59" i="39" s="1"/>
  <c r="M29" i="150" s="1"/>
  <c r="P94" i="155"/>
  <c r="O94" i="39" s="1"/>
  <c r="M64" i="150" s="1"/>
  <c r="P147" i="155"/>
  <c r="O147" i="39" s="1"/>
  <c r="P91" i="122"/>
  <c r="I91" i="39" s="1"/>
  <c r="G61" i="150" s="1"/>
  <c r="P156" i="122"/>
  <c r="P82" i="122"/>
  <c r="I82" i="39" s="1"/>
  <c r="G52" i="150" s="1"/>
  <c r="P127" i="158"/>
  <c r="P127" i="39" s="1"/>
  <c r="N97" i="150" s="1"/>
  <c r="P48" i="158"/>
  <c r="P48" i="39" s="1"/>
  <c r="N18" i="150" s="1"/>
  <c r="P72" i="151"/>
  <c r="L72" i="39" s="1"/>
  <c r="J42" i="150" s="1"/>
  <c r="P33" i="151"/>
  <c r="L33" i="39" s="1"/>
  <c r="P17" i="152"/>
  <c r="M17" i="39" s="1"/>
  <c r="P14" i="152"/>
  <c r="M14" i="39" s="1"/>
  <c r="P140" i="152"/>
  <c r="M140" i="39" s="1"/>
  <c r="K110" i="150" s="1"/>
  <c r="P161" i="111"/>
  <c r="P183" i="111"/>
  <c r="P119" i="111"/>
  <c r="E119" i="39" s="1"/>
  <c r="P81" i="155"/>
  <c r="O81" i="39" s="1"/>
  <c r="M51" i="150" s="1"/>
  <c r="P120" i="155"/>
  <c r="O120" i="39" s="1"/>
  <c r="M90" i="150" s="1"/>
  <c r="C110" i="150"/>
  <c r="P62" i="163"/>
  <c r="R62" i="39" s="1"/>
  <c r="P32" i="150" s="1"/>
  <c r="P54" i="163"/>
  <c r="R54" i="39" s="1"/>
  <c r="P24" i="150" s="1"/>
  <c r="P14" i="163"/>
  <c r="R14" i="39" s="1"/>
  <c r="P82" i="163"/>
  <c r="R82" i="39" s="1"/>
  <c r="P52" i="150" s="1"/>
  <c r="P129" i="163"/>
  <c r="R129" i="39" s="1"/>
  <c r="P99" i="150" s="1"/>
  <c r="P25" i="163"/>
  <c r="R25" i="39" s="1"/>
  <c r="P93" i="163"/>
  <c r="R93" i="39" s="1"/>
  <c r="P63" i="150" s="1"/>
  <c r="P105" i="163"/>
  <c r="R105" i="39" s="1"/>
  <c r="P75" i="150" s="1"/>
  <c r="P92" i="163"/>
  <c r="R92" i="39" s="1"/>
  <c r="P62" i="150" s="1"/>
  <c r="P63" i="163"/>
  <c r="R63" i="39" s="1"/>
  <c r="P33" i="150" s="1"/>
  <c r="P146" i="163"/>
  <c r="R146" i="39" s="1"/>
  <c r="P116" i="150" s="1"/>
  <c r="P135" i="163"/>
  <c r="R135" i="39" s="1"/>
  <c r="P105" i="150" s="1"/>
  <c r="P44" i="163"/>
  <c r="R44" i="39" s="1"/>
  <c r="P14" i="150" s="1"/>
  <c r="P113" i="163"/>
  <c r="R113" i="39" s="1"/>
  <c r="P83" i="150" s="1"/>
  <c r="P84" i="163"/>
  <c r="R84" i="39" s="1"/>
  <c r="P54" i="150" s="1"/>
  <c r="P149" i="163"/>
  <c r="R149" i="39" s="1"/>
  <c r="P95" i="163"/>
  <c r="R95" i="39" s="1"/>
  <c r="P65" i="150" s="1"/>
  <c r="P32" i="163"/>
  <c r="R32" i="39" s="1"/>
  <c r="P27" i="163"/>
  <c r="R27" i="39" s="1"/>
  <c r="C116" i="150"/>
  <c r="C45" i="150"/>
  <c r="P27" i="160"/>
  <c r="Q27" i="39" s="1"/>
  <c r="P82" i="160"/>
  <c r="Q82" i="39" s="1"/>
  <c r="O52" i="150" s="1"/>
  <c r="P29" i="160"/>
  <c r="Q29" i="39" s="1"/>
  <c r="P79" i="160"/>
  <c r="Q79" i="39" s="1"/>
  <c r="O49" i="150" s="1"/>
  <c r="P22" i="160"/>
  <c r="Q22" i="39" s="1"/>
  <c r="P63" i="160"/>
  <c r="Q63" i="39" s="1"/>
  <c r="O33" i="150" s="1"/>
  <c r="P59" i="160"/>
  <c r="Q59" i="39" s="1"/>
  <c r="O29" i="150" s="1"/>
  <c r="P137" i="160"/>
  <c r="Q137" i="39" s="1"/>
  <c r="O107" i="150" s="1"/>
  <c r="P115" i="160"/>
  <c r="Q115" i="39" s="1"/>
  <c r="O85" i="150" s="1"/>
  <c r="P139" i="160"/>
  <c r="Q139" i="39" s="1"/>
  <c r="O109" i="150" s="1"/>
  <c r="P136" i="160"/>
  <c r="Q136" i="39" s="1"/>
  <c r="O106" i="150" s="1"/>
  <c r="P66" i="160"/>
  <c r="Q66" i="39" s="1"/>
  <c r="O36" i="150" s="1"/>
  <c r="P99" i="160"/>
  <c r="Q99" i="39" s="1"/>
  <c r="O69" i="150" s="1"/>
  <c r="P94" i="160"/>
  <c r="Q94" i="39" s="1"/>
  <c r="O64" i="150" s="1"/>
  <c r="P34" i="160"/>
  <c r="Q34" i="39" s="1"/>
  <c r="P88" i="160"/>
  <c r="Q88" i="39" s="1"/>
  <c r="O58" i="150" s="1"/>
  <c r="P102" i="160"/>
  <c r="Q102" i="39" s="1"/>
  <c r="O72" i="150" s="1"/>
  <c r="P84" i="160"/>
  <c r="Q84" i="39" s="1"/>
  <c r="O54" i="150" s="1"/>
  <c r="O2" i="94"/>
  <c r="P17" i="94" s="1"/>
  <c r="G17" i="39" s="1"/>
  <c r="P65" i="94"/>
  <c r="G65" i="39" s="1"/>
  <c r="E35" i="150" s="1"/>
  <c r="P75" i="94"/>
  <c r="G75" i="39" s="1"/>
  <c r="E45" i="150" s="1"/>
  <c r="P62" i="94"/>
  <c r="G62" i="39" s="1"/>
  <c r="E32" i="150" s="1"/>
  <c r="P104" i="94"/>
  <c r="G104" i="39" s="1"/>
  <c r="E74" i="150" s="1"/>
  <c r="P130" i="94"/>
  <c r="G130" i="39" s="1"/>
  <c r="E100" i="150" s="1"/>
  <c r="P24" i="94"/>
  <c r="G24" i="39" s="1"/>
  <c r="P106" i="94"/>
  <c r="G106" i="39" s="1"/>
  <c r="E76" i="150" s="1"/>
  <c r="P116" i="94"/>
  <c r="G116" i="39" s="1"/>
  <c r="E86" i="150" s="1"/>
  <c r="P117" i="94"/>
  <c r="G117" i="39" s="1"/>
  <c r="E87" i="150" s="1"/>
  <c r="P95" i="94"/>
  <c r="G95" i="39" s="1"/>
  <c r="E65" i="150" s="1"/>
  <c r="P41" i="94"/>
  <c r="G41" i="39" s="1"/>
  <c r="E11" i="150" s="1"/>
  <c r="P67" i="94"/>
  <c r="G67" i="39" s="1"/>
  <c r="E37" i="150" s="1"/>
  <c r="C84" i="150"/>
  <c r="C57" i="150"/>
  <c r="C81" i="150"/>
  <c r="O2" i="132"/>
  <c r="P117" i="132" s="1"/>
  <c r="K117" i="39" s="1"/>
  <c r="I87" i="150" s="1"/>
  <c r="P99" i="132"/>
  <c r="K99" i="39" s="1"/>
  <c r="I69" i="150" s="1"/>
  <c r="P73" i="132"/>
  <c r="K73" i="39" s="1"/>
  <c r="I43" i="150" s="1"/>
  <c r="P46" i="132"/>
  <c r="K46" i="39" s="1"/>
  <c r="P19" i="132"/>
  <c r="K19" i="39" s="1"/>
  <c r="C20" i="150"/>
  <c r="C103" i="150"/>
  <c r="C17" i="150"/>
  <c r="P106" i="154"/>
  <c r="N106" i="39" s="1"/>
  <c r="L76" i="150" s="1"/>
  <c r="P90" i="154"/>
  <c r="N90" i="39" s="1"/>
  <c r="L60" i="150" s="1"/>
  <c r="P91" i="154"/>
  <c r="N91" i="39" s="1"/>
  <c r="L61" i="150" s="1"/>
  <c r="P47" i="154"/>
  <c r="N47" i="39" s="1"/>
  <c r="L17" i="150" s="1"/>
  <c r="P141" i="154"/>
  <c r="N141" i="39" s="1"/>
  <c r="L111" i="150" s="1"/>
  <c r="P86" i="154"/>
  <c r="N86" i="39" s="1"/>
  <c r="L56" i="150" s="1"/>
  <c r="P40" i="154"/>
  <c r="N40" i="39" s="1"/>
  <c r="L10" i="150" s="1"/>
  <c r="P39" i="154"/>
  <c r="N39" i="39" s="1"/>
  <c r="L9" i="150" s="1"/>
  <c r="P148" i="154"/>
  <c r="N148" i="39" s="1"/>
  <c r="O2" i="154"/>
  <c r="P98" i="154" s="1"/>
  <c r="N98" i="39" s="1"/>
  <c r="L68" i="150" s="1"/>
  <c r="P38" i="154"/>
  <c r="N38" i="39" s="1"/>
  <c r="L8" i="150" s="1"/>
  <c r="P77" i="154"/>
  <c r="N77" i="39" s="1"/>
  <c r="L47" i="150" s="1"/>
  <c r="P140" i="154"/>
  <c r="N140" i="39" s="1"/>
  <c r="L110" i="150" s="1"/>
  <c r="P145" i="154"/>
  <c r="N145" i="39" s="1"/>
  <c r="L115" i="150" s="1"/>
  <c r="P16" i="154"/>
  <c r="N16" i="39" s="1"/>
  <c r="P92" i="154"/>
  <c r="N92" i="39" s="1"/>
  <c r="L62" i="150" s="1"/>
  <c r="P20" i="154"/>
  <c r="N20" i="39" s="1"/>
  <c r="P96" i="154"/>
  <c r="N96" i="39" s="1"/>
  <c r="L66" i="150" s="1"/>
  <c r="C14" i="150"/>
  <c r="C24" i="150"/>
  <c r="C101" i="150"/>
  <c r="P9" i="158"/>
  <c r="P9" i="39" s="1"/>
  <c r="P88" i="158"/>
  <c r="P88" i="39" s="1"/>
  <c r="N58" i="150" s="1"/>
  <c r="P67" i="151"/>
  <c r="L67" i="39" s="1"/>
  <c r="J37" i="150" s="1"/>
  <c r="P125" i="151"/>
  <c r="L125" i="39" s="1"/>
  <c r="J95" i="150" s="1"/>
  <c r="P123" i="111"/>
  <c r="E123" i="39" s="1"/>
  <c r="P132" i="111"/>
  <c r="E132" i="39" s="1"/>
  <c r="P145" i="111"/>
  <c r="E145" i="39" s="1"/>
  <c r="P78" i="155"/>
  <c r="O78" i="39" s="1"/>
  <c r="M48" i="150" s="1"/>
  <c r="P111" i="155"/>
  <c r="O111" i="39" s="1"/>
  <c r="M81" i="150" s="1"/>
  <c r="P7" i="155"/>
  <c r="O7" i="39" s="1"/>
  <c r="P114" i="155"/>
  <c r="O114" i="39" s="1"/>
  <c r="M84" i="150" s="1"/>
  <c r="P82" i="155"/>
  <c r="O82" i="39" s="1"/>
  <c r="M52" i="150" s="1"/>
  <c r="P77" i="155"/>
  <c r="O77" i="39" s="1"/>
  <c r="M47" i="150" s="1"/>
  <c r="P74" i="122"/>
  <c r="I74" i="39" s="1"/>
  <c r="G44" i="150" s="1"/>
  <c r="P124" i="122"/>
  <c r="I124" i="39" s="1"/>
  <c r="G94" i="150" s="1"/>
  <c r="P76" i="122"/>
  <c r="I76" i="39" s="1"/>
  <c r="G46" i="150" s="1"/>
  <c r="P115" i="158"/>
  <c r="P115" i="39" s="1"/>
  <c r="N85" i="150" s="1"/>
  <c r="P75" i="158"/>
  <c r="P75" i="39" s="1"/>
  <c r="N45" i="150" s="1"/>
  <c r="P21" i="158"/>
  <c r="P21" i="39" s="1"/>
  <c r="P145" i="151"/>
  <c r="L145" i="39" s="1"/>
  <c r="J115" i="150" s="1"/>
  <c r="P31" i="151"/>
  <c r="L31" i="39" s="1"/>
  <c r="P151" i="111"/>
  <c r="E151" i="39" s="1"/>
  <c r="P74" i="111"/>
  <c r="E74" i="39" s="1"/>
  <c r="P124" i="111"/>
  <c r="E124" i="39" s="1"/>
  <c r="P21" i="155"/>
  <c r="O21" i="39" s="1"/>
  <c r="P110" i="155"/>
  <c r="O110" i="39" s="1"/>
  <c r="M80" i="150" s="1"/>
  <c r="P96" i="155"/>
  <c r="O96" i="39" s="1"/>
  <c r="M66" i="150" s="1"/>
  <c r="P16" i="122"/>
  <c r="I16" i="39" s="1"/>
  <c r="P102" i="122"/>
  <c r="I102" i="39" s="1"/>
  <c r="G72" i="150" s="1"/>
  <c r="P164" i="122"/>
  <c r="P101" i="158"/>
  <c r="P101" i="39" s="1"/>
  <c r="N71" i="150" s="1"/>
  <c r="P69" i="158"/>
  <c r="P69" i="39" s="1"/>
  <c r="N39" i="150" s="1"/>
  <c r="P143" i="151"/>
  <c r="L143" i="39" s="1"/>
  <c r="J113" i="150" s="1"/>
  <c r="P78" i="151"/>
  <c r="L78" i="39" s="1"/>
  <c r="J48" i="150" s="1"/>
  <c r="P9" i="152"/>
  <c r="M9" i="39" s="1"/>
  <c r="P126" i="152"/>
  <c r="M126" i="39" s="1"/>
  <c r="K96" i="150" s="1"/>
  <c r="P23" i="152"/>
  <c r="M23" i="39" s="1"/>
  <c r="P79" i="111"/>
  <c r="E79" i="39" s="1"/>
  <c r="P66" i="111"/>
  <c r="E66" i="39" s="1"/>
  <c r="P65" i="155"/>
  <c r="O65" i="39" s="1"/>
  <c r="M35" i="150" s="1"/>
  <c r="P11" i="155"/>
  <c r="O11" i="39" s="1"/>
  <c r="C78" i="150"/>
  <c r="C107" i="150"/>
  <c r="P66" i="163"/>
  <c r="R66" i="39" s="1"/>
  <c r="P36" i="150" s="1"/>
  <c r="P134" i="163"/>
  <c r="R134" i="39" s="1"/>
  <c r="P104" i="150" s="1"/>
  <c r="P102" i="163"/>
  <c r="R102" i="39" s="1"/>
  <c r="P72" i="150" s="1"/>
  <c r="P70" i="163"/>
  <c r="R70" i="39" s="1"/>
  <c r="P40" i="150" s="1"/>
  <c r="P65" i="163"/>
  <c r="R65" i="39" s="1"/>
  <c r="P35" i="150" s="1"/>
  <c r="P87" i="163"/>
  <c r="R87" i="39" s="1"/>
  <c r="P57" i="150" s="1"/>
  <c r="P151" i="163"/>
  <c r="R151" i="39" s="1"/>
  <c r="P29" i="163"/>
  <c r="R29" i="39" s="1"/>
  <c r="P115" i="163"/>
  <c r="R115" i="39" s="1"/>
  <c r="P85" i="150" s="1"/>
  <c r="P139" i="163"/>
  <c r="R139" i="39" s="1"/>
  <c r="P109" i="150" s="1"/>
  <c r="P77" i="163"/>
  <c r="R77" i="39" s="1"/>
  <c r="P47" i="150" s="1"/>
  <c r="P23" i="163"/>
  <c r="R23" i="39" s="1"/>
  <c r="P100" i="163"/>
  <c r="R100" i="39" s="1"/>
  <c r="P70" i="150" s="1"/>
  <c r="P75" i="163"/>
  <c r="R75" i="39" s="1"/>
  <c r="P45" i="150" s="1"/>
  <c r="P80" i="163"/>
  <c r="R80" i="39" s="1"/>
  <c r="P50" i="150" s="1"/>
  <c r="P73" i="163"/>
  <c r="R73" i="39" s="1"/>
  <c r="P43" i="150" s="1"/>
  <c r="P11" i="163"/>
  <c r="R11" i="39" s="1"/>
  <c r="P48" i="163"/>
  <c r="R48" i="39" s="1"/>
  <c r="P18" i="150" s="1"/>
  <c r="P35" i="163"/>
  <c r="R35" i="39" s="1"/>
  <c r="C47" i="150"/>
  <c r="P32" i="160"/>
  <c r="Q32" i="39" s="1"/>
  <c r="P109" i="160"/>
  <c r="Q109" i="39" s="1"/>
  <c r="O79" i="150" s="1"/>
  <c r="P9" i="160"/>
  <c r="Q9" i="39" s="1"/>
  <c r="P46" i="160"/>
  <c r="Q46" i="39" s="1"/>
  <c r="P143" i="160"/>
  <c r="Q143" i="39" s="1"/>
  <c r="O113" i="150" s="1"/>
  <c r="P111" i="160"/>
  <c r="Q111" i="39" s="1"/>
  <c r="O81" i="150" s="1"/>
  <c r="P151" i="160"/>
  <c r="Q151" i="39" s="1"/>
  <c r="P45" i="160"/>
  <c r="Q45" i="39" s="1"/>
  <c r="O15" i="150" s="1"/>
  <c r="P147" i="160"/>
  <c r="Q147" i="39" s="1"/>
  <c r="P112" i="160"/>
  <c r="Q112" i="39" s="1"/>
  <c r="O82" i="150" s="1"/>
  <c r="P122" i="160"/>
  <c r="Q122" i="39" s="1"/>
  <c r="O92" i="150" s="1"/>
  <c r="P61" i="160"/>
  <c r="Q61" i="39" s="1"/>
  <c r="O31" i="150" s="1"/>
  <c r="P138" i="160"/>
  <c r="Q138" i="39" s="1"/>
  <c r="O108" i="150" s="1"/>
  <c r="P131" i="160"/>
  <c r="Q131" i="39" s="1"/>
  <c r="O101" i="150" s="1"/>
  <c r="P130" i="160"/>
  <c r="Q130" i="39" s="1"/>
  <c r="O100" i="150" s="1"/>
  <c r="P58" i="160"/>
  <c r="Q58" i="39" s="1"/>
  <c r="O28" i="150" s="1"/>
  <c r="P104" i="160"/>
  <c r="Q104" i="39" s="1"/>
  <c r="O74" i="150" s="1"/>
  <c r="P114" i="160"/>
  <c r="Q114" i="39" s="1"/>
  <c r="O84" i="150" s="1"/>
  <c r="P100" i="160"/>
  <c r="Q100" i="39" s="1"/>
  <c r="O70" i="150" s="1"/>
  <c r="P144" i="94"/>
  <c r="G144" i="39" s="1"/>
  <c r="E114" i="150" s="1"/>
  <c r="P71" i="94"/>
  <c r="G71" i="39" s="1"/>
  <c r="E41" i="150" s="1"/>
  <c r="P97" i="94"/>
  <c r="G97" i="39" s="1"/>
  <c r="E67" i="150" s="1"/>
  <c r="P107" i="94"/>
  <c r="G107" i="39" s="1"/>
  <c r="E77" i="150" s="1"/>
  <c r="P94" i="94"/>
  <c r="G94" i="39" s="1"/>
  <c r="E64" i="150" s="1"/>
  <c r="P19" i="94"/>
  <c r="G19" i="39" s="1"/>
  <c r="P138" i="94"/>
  <c r="G138" i="39" s="1"/>
  <c r="E108" i="150" s="1"/>
  <c r="P25" i="94"/>
  <c r="G25" i="39" s="1"/>
  <c r="P40" i="94"/>
  <c r="G40" i="39" s="1"/>
  <c r="E10" i="150" s="1"/>
  <c r="P7" i="94"/>
  <c r="G7" i="39" s="1"/>
  <c r="P39" i="94"/>
  <c r="G39" i="39" s="1"/>
  <c r="E9" i="150" s="1"/>
  <c r="P12" i="94"/>
  <c r="G12" i="39" s="1"/>
  <c r="P46" i="94"/>
  <c r="G46" i="39" s="1"/>
  <c r="P127" i="94"/>
  <c r="G127" i="39" s="1"/>
  <c r="E97" i="150" s="1"/>
  <c r="P57" i="94"/>
  <c r="G57" i="39" s="1"/>
  <c r="E27" i="150" s="1"/>
  <c r="P99" i="94"/>
  <c r="G99" i="39" s="1"/>
  <c r="E69" i="150" s="1"/>
  <c r="P29" i="94"/>
  <c r="G29" i="39" s="1"/>
  <c r="P149" i="94"/>
  <c r="G149" i="39" s="1"/>
  <c r="C31" i="150"/>
  <c r="P34" i="132"/>
  <c r="K34" i="39" s="1"/>
  <c r="P90" i="132"/>
  <c r="K90" i="39" s="1"/>
  <c r="I60" i="150" s="1"/>
  <c r="P54" i="132"/>
  <c r="K54" i="39" s="1"/>
  <c r="I24" i="150" s="1"/>
  <c r="P137" i="132"/>
  <c r="K137" i="39" s="1"/>
  <c r="I107" i="150" s="1"/>
  <c r="P50" i="132"/>
  <c r="K50" i="39" s="1"/>
  <c r="I20" i="150" s="1"/>
  <c r="P6" i="132"/>
  <c r="K6" i="39" s="1"/>
  <c r="P77" i="132"/>
  <c r="K77" i="39" s="1"/>
  <c r="I47" i="150" s="1"/>
  <c r="P121" i="132"/>
  <c r="K121" i="39" s="1"/>
  <c r="I91" i="150" s="1"/>
  <c r="P125" i="132"/>
  <c r="K125" i="39" s="1"/>
  <c r="I95" i="150" s="1"/>
  <c r="P41" i="132"/>
  <c r="K41" i="39" s="1"/>
  <c r="I11" i="150" s="1"/>
  <c r="P103" i="132"/>
  <c r="K103" i="39" s="1"/>
  <c r="I73" i="150" s="1"/>
  <c r="P107" i="132"/>
  <c r="K107" i="39" s="1"/>
  <c r="I77" i="150" s="1"/>
  <c r="P120" i="132"/>
  <c r="K120" i="39" s="1"/>
  <c r="I90" i="150" s="1"/>
  <c r="P26" i="132"/>
  <c r="K26" i="39" s="1"/>
  <c r="P36" i="132"/>
  <c r="K36" i="39" s="1"/>
  <c r="I6" i="150" s="1"/>
  <c r="P31" i="132"/>
  <c r="K31" i="39" s="1"/>
  <c r="P138" i="132"/>
  <c r="K138" i="39" s="1"/>
  <c r="I108" i="150" s="1"/>
  <c r="C9" i="150"/>
  <c r="P50" i="154"/>
  <c r="N50" i="39" s="1"/>
  <c r="L20" i="150" s="1"/>
  <c r="P14" i="154"/>
  <c r="N14" i="39" s="1"/>
  <c r="P119" i="154"/>
  <c r="N119" i="39" s="1"/>
  <c r="L89" i="150" s="1"/>
  <c r="P7" i="154"/>
  <c r="N7" i="39" s="1"/>
  <c r="P137" i="154"/>
  <c r="N137" i="39" s="1"/>
  <c r="L107" i="150" s="1"/>
  <c r="P83" i="154"/>
  <c r="N83" i="39" s="1"/>
  <c r="L53" i="150" s="1"/>
  <c r="P81" i="154"/>
  <c r="N81" i="39" s="1"/>
  <c r="L51" i="150" s="1"/>
  <c r="P95" i="154"/>
  <c r="N95" i="39" s="1"/>
  <c r="L65" i="150" s="1"/>
  <c r="P93" i="154"/>
  <c r="N93" i="39" s="1"/>
  <c r="L63" i="150" s="1"/>
  <c r="P44" i="154"/>
  <c r="N44" i="39" s="1"/>
  <c r="L14" i="150" s="1"/>
  <c r="P126" i="154"/>
  <c r="N126" i="39" s="1"/>
  <c r="L96" i="150" s="1"/>
  <c r="P29" i="154"/>
  <c r="N29" i="39" s="1"/>
  <c r="P30" i="154"/>
  <c r="N30" i="39" s="1"/>
  <c r="P127" i="154"/>
  <c r="N127" i="39" s="1"/>
  <c r="L97" i="150" s="1"/>
  <c r="P24" i="154"/>
  <c r="N24" i="39" s="1"/>
  <c r="P100" i="154"/>
  <c r="N100" i="39" s="1"/>
  <c r="L70" i="150" s="1"/>
  <c r="P36" i="154"/>
  <c r="N36" i="39" s="1"/>
  <c r="L6" i="150" s="1"/>
  <c r="P104" i="154"/>
  <c r="N104" i="39" s="1"/>
  <c r="L74" i="150" s="1"/>
  <c r="P6" i="151"/>
  <c r="L6" i="39" s="1"/>
  <c r="P99" i="151"/>
  <c r="L99" i="39" s="1"/>
  <c r="J69" i="150" s="1"/>
  <c r="P38" i="151"/>
  <c r="L38" i="39" s="1"/>
  <c r="J8" i="150" s="1"/>
  <c r="G10" i="149" s="1"/>
  <c r="P15" i="111"/>
  <c r="E15" i="39" s="1"/>
  <c r="P96" i="111"/>
  <c r="E96" i="39" s="1"/>
  <c r="P7" i="111"/>
  <c r="E7" i="39" s="1"/>
  <c r="P136" i="158"/>
  <c r="P136" i="39" s="1"/>
  <c r="N106" i="150" s="1"/>
  <c r="P70" i="158"/>
  <c r="P70" i="39" s="1"/>
  <c r="N40" i="150" s="1"/>
  <c r="P83" i="151"/>
  <c r="L83" i="39" s="1"/>
  <c r="J53" i="150" s="1"/>
  <c r="P126" i="151"/>
  <c r="L126" i="39" s="1"/>
  <c r="J96" i="150" s="1"/>
  <c r="P33" i="111"/>
  <c r="E33" i="39" s="1"/>
  <c r="P102" i="111"/>
  <c r="E102" i="39" s="1"/>
  <c r="P46" i="111"/>
  <c r="E46" i="39" s="1"/>
  <c r="P101" i="111"/>
  <c r="E101" i="39" s="1"/>
  <c r="P150" i="155"/>
  <c r="O150" i="39" s="1"/>
  <c r="P87" i="155"/>
  <c r="O87" i="39" s="1"/>
  <c r="M57" i="150" s="1"/>
  <c r="P79" i="155"/>
  <c r="O79" i="39" s="1"/>
  <c r="M49" i="150" s="1"/>
  <c r="P66" i="122"/>
  <c r="I66" i="39" s="1"/>
  <c r="G36" i="150" s="1"/>
  <c r="P38" i="122"/>
  <c r="I38" i="39" s="1"/>
  <c r="G8" i="150" s="1"/>
  <c r="H7" i="149" s="1"/>
  <c r="P13" i="122"/>
  <c r="I13" i="39" s="1"/>
  <c r="P95" i="158"/>
  <c r="P95" i="39" s="1"/>
  <c r="N65" i="150" s="1"/>
  <c r="P32" i="158"/>
  <c r="P32" i="39" s="1"/>
  <c r="P32" i="151"/>
  <c r="L32" i="39" s="1"/>
  <c r="P127" i="151"/>
  <c r="L127" i="39" s="1"/>
  <c r="J97" i="150" s="1"/>
  <c r="P40" i="151"/>
  <c r="L40" i="39" s="1"/>
  <c r="J10" i="150" s="1"/>
  <c r="P49" i="111"/>
  <c r="E49" i="39" s="1"/>
  <c r="P69" i="111"/>
  <c r="E69" i="39" s="1"/>
  <c r="P147" i="111"/>
  <c r="E147" i="39" s="1"/>
  <c r="P67" i="155"/>
  <c r="O67" i="39" s="1"/>
  <c r="M37" i="150" s="1"/>
  <c r="P68" i="155"/>
  <c r="O68" i="39" s="1"/>
  <c r="M38" i="150" s="1"/>
  <c r="P43" i="155"/>
  <c r="O43" i="39" s="1"/>
  <c r="M13" i="150" s="1"/>
  <c r="P123" i="122"/>
  <c r="I123" i="39" s="1"/>
  <c r="G93" i="150" s="1"/>
  <c r="P135" i="158"/>
  <c r="P135" i="39" s="1"/>
  <c r="N105" i="150" s="1"/>
  <c r="P118" i="158"/>
  <c r="P118" i="39" s="1"/>
  <c r="N88" i="150" s="1"/>
  <c r="P107" i="151"/>
  <c r="L107" i="39" s="1"/>
  <c r="J77" i="150" s="1"/>
  <c r="P55" i="152"/>
  <c r="M55" i="39" s="1"/>
  <c r="K25" i="150" s="1"/>
  <c r="P138" i="111"/>
  <c r="E138" i="39" s="1"/>
  <c r="P84" i="111"/>
  <c r="E84" i="39" s="1"/>
  <c r="P58" i="155"/>
  <c r="O58" i="39" s="1"/>
  <c r="M28" i="150" s="1"/>
  <c r="P61" i="155"/>
  <c r="O61" i="39" s="1"/>
  <c r="M31" i="150" s="1"/>
  <c r="P135" i="131"/>
  <c r="J135" i="39" s="1"/>
  <c r="H105" i="150" s="1"/>
  <c r="P24" i="131"/>
  <c r="J24" i="39" s="1"/>
  <c r="P74" i="131"/>
  <c r="J74" i="39" s="1"/>
  <c r="H44" i="150" s="1"/>
  <c r="P101" i="131"/>
  <c r="J101" i="39" s="1"/>
  <c r="H71" i="150" s="1"/>
  <c r="P48" i="131"/>
  <c r="J48" i="39" s="1"/>
  <c r="H18" i="150" s="1"/>
  <c r="O2" i="131"/>
  <c r="P142" i="131" s="1"/>
  <c r="J142" i="39" s="1"/>
  <c r="H112" i="150" s="1"/>
  <c r="P150" i="131"/>
  <c r="J150" i="39" s="1"/>
  <c r="P57" i="131"/>
  <c r="J57" i="39" s="1"/>
  <c r="H27" i="150" s="1"/>
  <c r="P147" i="131"/>
  <c r="J147" i="39" s="1"/>
  <c r="P43" i="131"/>
  <c r="J43" i="39" s="1"/>
  <c r="H13" i="150" s="1"/>
  <c r="P107" i="131" l="1"/>
  <c r="J107" i="39" s="1"/>
  <c r="H77" i="150" s="1"/>
  <c r="C39" i="150"/>
  <c r="P143" i="131"/>
  <c r="J143" i="39" s="1"/>
  <c r="H113" i="150" s="1"/>
  <c r="P68" i="131"/>
  <c r="J68" i="39" s="1"/>
  <c r="H38" i="150" s="1"/>
  <c r="P11" i="131"/>
  <c r="J11" i="39" s="1"/>
  <c r="P29" i="132"/>
  <c r="K29" i="39" s="1"/>
  <c r="P115" i="132"/>
  <c r="K115" i="39" s="1"/>
  <c r="I85" i="150" s="1"/>
  <c r="P38" i="132"/>
  <c r="K38" i="39" s="1"/>
  <c r="I8" i="150" s="1"/>
  <c r="P30" i="131"/>
  <c r="J30" i="39" s="1"/>
  <c r="P70" i="131"/>
  <c r="J70" i="39" s="1"/>
  <c r="H40" i="150" s="1"/>
  <c r="P51" i="154"/>
  <c r="N51" i="39" s="1"/>
  <c r="L21" i="150" s="1"/>
  <c r="P132" i="154"/>
  <c r="N132" i="39" s="1"/>
  <c r="L102" i="150" s="1"/>
  <c r="P44" i="132"/>
  <c r="K44" i="39" s="1"/>
  <c r="I14" i="150" s="1"/>
  <c r="P53" i="132"/>
  <c r="K53" i="39" s="1"/>
  <c r="I23" i="150" s="1"/>
  <c r="P92" i="132"/>
  <c r="K92" i="39" s="1"/>
  <c r="I62" i="150" s="1"/>
  <c r="P36" i="94"/>
  <c r="G36" i="39" s="1"/>
  <c r="E6" i="150" s="1"/>
  <c r="P108" i="94"/>
  <c r="G108" i="39" s="1"/>
  <c r="P148" i="163"/>
  <c r="R148" i="39" s="1"/>
  <c r="P6" i="163"/>
  <c r="R6" i="39" s="1"/>
  <c r="P58" i="163"/>
  <c r="R58" i="39" s="1"/>
  <c r="P28" i="150" s="1"/>
  <c r="P102" i="131"/>
  <c r="J102" i="39" s="1"/>
  <c r="H72" i="150" s="1"/>
  <c r="P123" i="131"/>
  <c r="J123" i="39" s="1"/>
  <c r="H93" i="150" s="1"/>
  <c r="C85" i="150"/>
  <c r="P85" i="154"/>
  <c r="N85" i="39" s="1"/>
  <c r="L55" i="150" s="1"/>
  <c r="P125" i="154"/>
  <c r="N125" i="39" s="1"/>
  <c r="L95" i="150" s="1"/>
  <c r="P91" i="132"/>
  <c r="K91" i="39" s="1"/>
  <c r="I61" i="150" s="1"/>
  <c r="P67" i="132"/>
  <c r="K67" i="39" s="1"/>
  <c r="I37" i="150" s="1"/>
  <c r="P131" i="94"/>
  <c r="G131" i="39" s="1"/>
  <c r="P111" i="94"/>
  <c r="G111" i="39" s="1"/>
  <c r="P34" i="163"/>
  <c r="R34" i="39" s="1"/>
  <c r="P101" i="163"/>
  <c r="R101" i="39" s="1"/>
  <c r="P71" i="150" s="1"/>
  <c r="P49" i="131"/>
  <c r="J49" i="39" s="1"/>
  <c r="H19" i="150" s="1"/>
  <c r="P138" i="131"/>
  <c r="J138" i="39" s="1"/>
  <c r="H108" i="150" s="1"/>
  <c r="C68" i="150"/>
  <c r="P152" i="154"/>
  <c r="N152" i="39" s="1"/>
  <c r="P31" i="154"/>
  <c r="N31" i="39" s="1"/>
  <c r="P33" i="132"/>
  <c r="K33" i="39" s="1"/>
  <c r="P22" i="132"/>
  <c r="K22" i="39" s="1"/>
  <c r="P150" i="94"/>
  <c r="G150" i="39" s="1"/>
  <c r="P132" i="94"/>
  <c r="G132" i="39" s="1"/>
  <c r="E102" i="150" s="1"/>
  <c r="P54" i="94"/>
  <c r="G54" i="39" s="1"/>
  <c r="P117" i="163"/>
  <c r="R117" i="39" s="1"/>
  <c r="P87" i="150" s="1"/>
  <c r="P127" i="163"/>
  <c r="R127" i="39" s="1"/>
  <c r="P97" i="150" s="1"/>
  <c r="P28" i="131"/>
  <c r="J28" i="39" s="1"/>
  <c r="P152" i="131"/>
  <c r="J152" i="39" s="1"/>
  <c r="P128" i="154"/>
  <c r="N128" i="39" s="1"/>
  <c r="L98" i="150" s="1"/>
  <c r="P123" i="154"/>
  <c r="N123" i="39" s="1"/>
  <c r="L93" i="150" s="1"/>
  <c r="P99" i="154"/>
  <c r="N99" i="39" s="1"/>
  <c r="L69" i="150" s="1"/>
  <c r="P52" i="132"/>
  <c r="K52" i="39" s="1"/>
  <c r="I22" i="150" s="1"/>
  <c r="P18" i="132"/>
  <c r="K18" i="39" s="1"/>
  <c r="P28" i="94"/>
  <c r="G28" i="39" s="1"/>
  <c r="P119" i="94"/>
  <c r="G119" i="39" s="1"/>
  <c r="E89" i="150" s="1"/>
  <c r="P125" i="94"/>
  <c r="G125" i="39" s="1"/>
  <c r="P16" i="163"/>
  <c r="R16" i="39" s="1"/>
  <c r="P133" i="163"/>
  <c r="R133" i="39" s="1"/>
  <c r="P103" i="150" s="1"/>
  <c r="P110" i="163"/>
  <c r="R110" i="39" s="1"/>
  <c r="P80" i="150" s="1"/>
  <c r="P100" i="131"/>
  <c r="J100" i="39" s="1"/>
  <c r="H70" i="150" s="1"/>
  <c r="P91" i="131"/>
  <c r="J91" i="39" s="1"/>
  <c r="H61" i="150" s="1"/>
  <c r="P52" i="154"/>
  <c r="N52" i="39" s="1"/>
  <c r="L22" i="150" s="1"/>
  <c r="P147" i="154"/>
  <c r="N147" i="39" s="1"/>
  <c r="P141" i="132"/>
  <c r="K141" i="39" s="1"/>
  <c r="I111" i="150" s="1"/>
  <c r="P140" i="132"/>
  <c r="K140" i="39" s="1"/>
  <c r="I110" i="150" s="1"/>
  <c r="P6" i="94"/>
  <c r="G6" i="39" s="1"/>
  <c r="P68" i="94"/>
  <c r="G68" i="39" s="1"/>
  <c r="P17" i="163"/>
  <c r="R17" i="39" s="1"/>
  <c r="P20" i="163"/>
  <c r="R20" i="39" s="1"/>
  <c r="P148" i="131"/>
  <c r="J148" i="39" s="1"/>
  <c r="P93" i="131"/>
  <c r="J93" i="39" s="1"/>
  <c r="H63" i="150" s="1"/>
  <c r="P121" i="131"/>
  <c r="J121" i="39" s="1"/>
  <c r="H91" i="150" s="1"/>
  <c r="C86" i="150"/>
  <c r="P48" i="154"/>
  <c r="N48" i="39" s="1"/>
  <c r="L18" i="150" s="1"/>
  <c r="P9" i="154"/>
  <c r="N9" i="39" s="1"/>
  <c r="P114" i="154"/>
  <c r="N114" i="39" s="1"/>
  <c r="L84" i="150" s="1"/>
  <c r="P111" i="132"/>
  <c r="K111" i="39" s="1"/>
  <c r="I81" i="150" s="1"/>
  <c r="P58" i="132"/>
  <c r="K58" i="39" s="1"/>
  <c r="I28" i="150" s="1"/>
  <c r="P89" i="94"/>
  <c r="G89" i="39" s="1"/>
  <c r="E59" i="150" s="1"/>
  <c r="P51" i="94"/>
  <c r="G51" i="39" s="1"/>
  <c r="E21" i="150" s="1"/>
  <c r="P132" i="160"/>
  <c r="Q132" i="39" s="1"/>
  <c r="O102" i="150" s="1"/>
  <c r="P77" i="160"/>
  <c r="Q77" i="39" s="1"/>
  <c r="O47" i="150" s="1"/>
  <c r="P65" i="160"/>
  <c r="Q65" i="39" s="1"/>
  <c r="O35" i="150" s="1"/>
  <c r="P104" i="163"/>
  <c r="R104" i="39" s="1"/>
  <c r="P74" i="150" s="1"/>
  <c r="P79" i="163"/>
  <c r="R79" i="39" s="1"/>
  <c r="P49" i="150" s="1"/>
  <c r="P122" i="163"/>
  <c r="R122" i="39" s="1"/>
  <c r="P92" i="150" s="1"/>
  <c r="C19" i="150"/>
  <c r="O16" i="150"/>
  <c r="P151" i="131"/>
  <c r="J151" i="39" s="1"/>
  <c r="P109" i="131"/>
  <c r="J109" i="39" s="1"/>
  <c r="H79" i="150" s="1"/>
  <c r="P34" i="131"/>
  <c r="J34" i="39" s="1"/>
  <c r="P19" i="131"/>
  <c r="J19" i="39" s="1"/>
  <c r="Y19" i="39" s="1"/>
  <c r="P65" i="131"/>
  <c r="J65" i="39" s="1"/>
  <c r="H35" i="150" s="1"/>
  <c r="Z35" i="150" s="1"/>
  <c r="P32" i="132"/>
  <c r="K32" i="39" s="1"/>
  <c r="P142" i="132"/>
  <c r="K142" i="39" s="1"/>
  <c r="I112" i="150" s="1"/>
  <c r="P106" i="132"/>
  <c r="K106" i="39" s="1"/>
  <c r="I76" i="150" s="1"/>
  <c r="P16" i="94"/>
  <c r="G16" i="39" s="1"/>
  <c r="P98" i="94"/>
  <c r="G98" i="39" s="1"/>
  <c r="E68" i="150" s="1"/>
  <c r="P133" i="131"/>
  <c r="J133" i="39" s="1"/>
  <c r="H103" i="150" s="1"/>
  <c r="P53" i="131"/>
  <c r="J53" i="39" s="1"/>
  <c r="H23" i="150" s="1"/>
  <c r="P89" i="131"/>
  <c r="J89" i="39" s="1"/>
  <c r="H59" i="150" s="1"/>
  <c r="C55" i="150"/>
  <c r="P80" i="154"/>
  <c r="N80" i="39" s="1"/>
  <c r="L50" i="150" s="1"/>
  <c r="P70" i="154"/>
  <c r="N70" i="39" s="1"/>
  <c r="L40" i="150" s="1"/>
  <c r="P33" i="154"/>
  <c r="N33" i="39" s="1"/>
  <c r="P101" i="132"/>
  <c r="K101" i="39" s="1"/>
  <c r="I71" i="150" s="1"/>
  <c r="P124" i="132"/>
  <c r="K124" i="39" s="1"/>
  <c r="I94" i="150" s="1"/>
  <c r="P53" i="94"/>
  <c r="G53" i="39" s="1"/>
  <c r="P69" i="94"/>
  <c r="G69" i="39" s="1"/>
  <c r="E39" i="150" s="1"/>
  <c r="P19" i="163"/>
  <c r="R19" i="39" s="1"/>
  <c r="P40" i="163"/>
  <c r="R40" i="39" s="1"/>
  <c r="P10" i="150" s="1"/>
  <c r="P110" i="131"/>
  <c r="J110" i="39" s="1"/>
  <c r="H80" i="150" s="1"/>
  <c r="P52" i="131"/>
  <c r="J52" i="39" s="1"/>
  <c r="H22" i="150" s="1"/>
  <c r="P54" i="154"/>
  <c r="N54" i="39" s="1"/>
  <c r="L24" i="150" s="1"/>
  <c r="P34" i="154"/>
  <c r="N34" i="39" s="1"/>
  <c r="B9" i="149"/>
  <c r="P95" i="132"/>
  <c r="K95" i="39" s="1"/>
  <c r="I65" i="150" s="1"/>
  <c r="P109" i="132"/>
  <c r="K109" i="39" s="1"/>
  <c r="I79" i="150" s="1"/>
  <c r="P22" i="94"/>
  <c r="G22" i="39" s="1"/>
  <c r="Y22" i="39" s="1"/>
  <c r="P109" i="94"/>
  <c r="G109" i="39" s="1"/>
  <c r="E79" i="150" s="1"/>
  <c r="P44" i="94"/>
  <c r="G44" i="39" s="1"/>
  <c r="P81" i="163"/>
  <c r="R81" i="39" s="1"/>
  <c r="P51" i="150" s="1"/>
  <c r="P57" i="163"/>
  <c r="R57" i="39" s="1"/>
  <c r="P27" i="150" s="1"/>
  <c r="P22" i="131"/>
  <c r="J22" i="39" s="1"/>
  <c r="P128" i="131"/>
  <c r="J128" i="39" s="1"/>
  <c r="H98" i="150" s="1"/>
  <c r="P64" i="154"/>
  <c r="N64" i="39" s="1"/>
  <c r="L34" i="150" s="1"/>
  <c r="P87" i="154"/>
  <c r="N87" i="39" s="1"/>
  <c r="L57" i="150" s="1"/>
  <c r="P130" i="154"/>
  <c r="N130" i="39" s="1"/>
  <c r="L100" i="150" s="1"/>
  <c r="P63" i="132"/>
  <c r="K63" i="39" s="1"/>
  <c r="I33" i="150" s="1"/>
  <c r="P122" i="132"/>
  <c r="K122" i="39" s="1"/>
  <c r="I92" i="150" s="1"/>
  <c r="P124" i="94"/>
  <c r="G124" i="39" s="1"/>
  <c r="E94" i="150" s="1"/>
  <c r="P77" i="94"/>
  <c r="G77" i="39" s="1"/>
  <c r="P45" i="163"/>
  <c r="R45" i="39" s="1"/>
  <c r="P15" i="150" s="1"/>
  <c r="P85" i="163"/>
  <c r="R85" i="39" s="1"/>
  <c r="P55" i="150" s="1"/>
  <c r="P145" i="131"/>
  <c r="J145" i="39" s="1"/>
  <c r="H115" i="150" s="1"/>
  <c r="P67" i="131"/>
  <c r="J67" i="39" s="1"/>
  <c r="H37" i="150" s="1"/>
  <c r="P113" i="131"/>
  <c r="J113" i="39" s="1"/>
  <c r="H83" i="150" s="1"/>
  <c r="P110" i="154"/>
  <c r="N110" i="39" s="1"/>
  <c r="L80" i="150" s="1"/>
  <c r="P109" i="154"/>
  <c r="N109" i="39" s="1"/>
  <c r="L79" i="150" s="1"/>
  <c r="P57" i="132"/>
  <c r="K57" i="39" s="1"/>
  <c r="I27" i="150" s="1"/>
  <c r="P47" i="132"/>
  <c r="K47" i="39" s="1"/>
  <c r="I17" i="150" s="1"/>
  <c r="P59" i="94"/>
  <c r="G59" i="39" s="1"/>
  <c r="E29" i="150" s="1"/>
  <c r="P58" i="94"/>
  <c r="G58" i="39" s="1"/>
  <c r="E28" i="150" s="1"/>
  <c r="P125" i="163"/>
  <c r="R125" i="39" s="1"/>
  <c r="P95" i="150" s="1"/>
  <c r="P12" i="163"/>
  <c r="R12" i="39" s="1"/>
  <c r="P33" i="131"/>
  <c r="J33" i="39" s="1"/>
  <c r="P61" i="131"/>
  <c r="J61" i="39" s="1"/>
  <c r="H31" i="150" s="1"/>
  <c r="C21" i="150"/>
  <c r="P108" i="154"/>
  <c r="N108" i="39" s="1"/>
  <c r="L78" i="150" s="1"/>
  <c r="P11" i="154"/>
  <c r="N11" i="39" s="1"/>
  <c r="P149" i="132"/>
  <c r="K149" i="39" s="1"/>
  <c r="P112" i="132"/>
  <c r="K112" i="39" s="1"/>
  <c r="I82" i="150" s="1"/>
  <c r="P89" i="132"/>
  <c r="K89" i="39" s="1"/>
  <c r="I59" i="150" s="1"/>
  <c r="P136" i="94"/>
  <c r="G136" i="39" s="1"/>
  <c r="P10" i="94"/>
  <c r="G10" i="39" s="1"/>
  <c r="P10" i="160"/>
  <c r="Q10" i="39" s="1"/>
  <c r="P41" i="160"/>
  <c r="Q41" i="39" s="1"/>
  <c r="O11" i="150" s="1"/>
  <c r="P133" i="160"/>
  <c r="Q133" i="39" s="1"/>
  <c r="O103" i="150" s="1"/>
  <c r="P144" i="163"/>
  <c r="R144" i="39" s="1"/>
  <c r="P114" i="150" s="1"/>
  <c r="P15" i="163"/>
  <c r="R15" i="39" s="1"/>
  <c r="P149" i="131"/>
  <c r="J149" i="39" s="1"/>
  <c r="U149" i="39" s="1"/>
  <c r="P72" i="131"/>
  <c r="J72" i="39" s="1"/>
  <c r="H42" i="150" s="1"/>
  <c r="P129" i="132"/>
  <c r="K129" i="39" s="1"/>
  <c r="I99" i="150" s="1"/>
  <c r="P76" i="132"/>
  <c r="K76" i="39" s="1"/>
  <c r="I46" i="150" s="1"/>
  <c r="P60" i="131"/>
  <c r="J60" i="39" s="1"/>
  <c r="H30" i="150" s="1"/>
  <c r="P7" i="131"/>
  <c r="J7" i="39" s="1"/>
  <c r="C89" i="150"/>
  <c r="P88" i="154"/>
  <c r="N88" i="39" s="1"/>
  <c r="L58" i="150" s="1"/>
  <c r="P35" i="154"/>
  <c r="N35" i="39" s="1"/>
  <c r="P82" i="154"/>
  <c r="N82" i="39" s="1"/>
  <c r="L52" i="150" s="1"/>
  <c r="P80" i="132"/>
  <c r="K80" i="39" s="1"/>
  <c r="I50" i="150" s="1"/>
  <c r="P11" i="132"/>
  <c r="K11" i="39" s="1"/>
  <c r="P135" i="132"/>
  <c r="K135" i="39" s="1"/>
  <c r="I105" i="150" s="1"/>
  <c r="P63" i="94"/>
  <c r="G63" i="39" s="1"/>
  <c r="E33" i="150" s="1"/>
  <c r="P72" i="94"/>
  <c r="G72" i="39" s="1"/>
  <c r="P131" i="131"/>
  <c r="J131" i="39" s="1"/>
  <c r="H101" i="150" s="1"/>
  <c r="P103" i="131"/>
  <c r="J103" i="39" s="1"/>
  <c r="H73" i="150" s="1"/>
  <c r="P130" i="131"/>
  <c r="J130" i="39" s="1"/>
  <c r="H100" i="150" s="1"/>
  <c r="P42" i="154"/>
  <c r="N42" i="39" s="1"/>
  <c r="L12" i="150" s="1"/>
  <c r="P144" i="154"/>
  <c r="N144" i="39" s="1"/>
  <c r="L114" i="150" s="1"/>
  <c r="P58" i="154"/>
  <c r="N58" i="39" s="1"/>
  <c r="L28" i="150" s="1"/>
  <c r="P136" i="132"/>
  <c r="K136" i="39" s="1"/>
  <c r="I106" i="150" s="1"/>
  <c r="P71" i="132"/>
  <c r="K71" i="39" s="1"/>
  <c r="I41" i="150" s="1"/>
  <c r="P100" i="132"/>
  <c r="K100" i="39" s="1"/>
  <c r="I70" i="150" s="1"/>
  <c r="P52" i="94"/>
  <c r="G52" i="39" s="1"/>
  <c r="E22" i="150" s="1"/>
  <c r="P135" i="94"/>
  <c r="G135" i="39" s="1"/>
  <c r="P140" i="163"/>
  <c r="R140" i="39" s="1"/>
  <c r="P110" i="150" s="1"/>
  <c r="P30" i="163"/>
  <c r="R30" i="39" s="1"/>
  <c r="P40" i="131"/>
  <c r="J40" i="39" s="1"/>
  <c r="H10" i="150" s="1"/>
  <c r="P71" i="131"/>
  <c r="J71" i="39" s="1"/>
  <c r="H41" i="150" s="1"/>
  <c r="P97" i="131"/>
  <c r="J97" i="39" s="1"/>
  <c r="H67" i="150" s="1"/>
  <c r="U67" i="150" s="1"/>
  <c r="P21" i="154"/>
  <c r="N21" i="39" s="1"/>
  <c r="P113" i="154"/>
  <c r="N113" i="39" s="1"/>
  <c r="L83" i="150" s="1"/>
  <c r="C9" i="149"/>
  <c r="P8" i="132"/>
  <c r="K8" i="39" s="1"/>
  <c r="P21" i="132"/>
  <c r="K21" i="39" s="1"/>
  <c r="P82" i="94"/>
  <c r="G82" i="39" s="1"/>
  <c r="E52" i="150" s="1"/>
  <c r="P146" i="94"/>
  <c r="G146" i="39" s="1"/>
  <c r="P103" i="163"/>
  <c r="R103" i="39" s="1"/>
  <c r="P73" i="150" s="1"/>
  <c r="P37" i="163"/>
  <c r="R37" i="39" s="1"/>
  <c r="P7" i="150" s="1"/>
  <c r="P17" i="131"/>
  <c r="J17" i="39" s="1"/>
  <c r="T17" i="39" s="1"/>
  <c r="P55" i="131"/>
  <c r="J55" i="39" s="1"/>
  <c r="H25" i="150" s="1"/>
  <c r="P124" i="154"/>
  <c r="N124" i="39" s="1"/>
  <c r="L94" i="150" s="1"/>
  <c r="P78" i="154"/>
  <c r="N78" i="39" s="1"/>
  <c r="L48" i="150" s="1"/>
  <c r="P142" i="154"/>
  <c r="N142" i="39" s="1"/>
  <c r="L112" i="150" s="1"/>
  <c r="P79" i="132"/>
  <c r="K79" i="39" s="1"/>
  <c r="I49" i="150" s="1"/>
  <c r="P13" i="132"/>
  <c r="K13" i="39" s="1"/>
  <c r="P50" i="94"/>
  <c r="G50" i="39" s="1"/>
  <c r="P115" i="94"/>
  <c r="G115" i="39" s="1"/>
  <c r="E85" i="150" s="1"/>
  <c r="P136" i="163"/>
  <c r="R136" i="39" s="1"/>
  <c r="P106" i="150" s="1"/>
  <c r="P108" i="163"/>
  <c r="R108" i="39" s="1"/>
  <c r="P78" i="150" s="1"/>
  <c r="P31" i="131"/>
  <c r="J31" i="39" s="1"/>
  <c r="P127" i="131"/>
  <c r="J127" i="39" s="1"/>
  <c r="H97" i="150" s="1"/>
  <c r="P126" i="131"/>
  <c r="J126" i="39" s="1"/>
  <c r="H96" i="150" s="1"/>
  <c r="C79" i="150"/>
  <c r="T109" i="39"/>
  <c r="U109" i="39"/>
  <c r="Y109" i="39"/>
  <c r="P107" i="154"/>
  <c r="N107" i="39" s="1"/>
  <c r="L77" i="150" s="1"/>
  <c r="V77" i="150" s="1"/>
  <c r="P10" i="154"/>
  <c r="N10" i="39" s="1"/>
  <c r="P85" i="132"/>
  <c r="K85" i="39" s="1"/>
  <c r="I55" i="150" s="1"/>
  <c r="P43" i="132"/>
  <c r="K43" i="39" s="1"/>
  <c r="I13" i="150" s="1"/>
  <c r="P30" i="94"/>
  <c r="G30" i="39" s="1"/>
  <c r="P15" i="94"/>
  <c r="G15" i="39" s="1"/>
  <c r="P64" i="94"/>
  <c r="G64" i="39" s="1"/>
  <c r="P93" i="160"/>
  <c r="Q93" i="39" s="1"/>
  <c r="O63" i="150" s="1"/>
  <c r="P9" i="163"/>
  <c r="R9" i="39" s="1"/>
  <c r="P59" i="163"/>
  <c r="R59" i="39" s="1"/>
  <c r="P29" i="150" s="1"/>
  <c r="P26" i="131"/>
  <c r="J26" i="39" s="1"/>
  <c r="P44" i="131"/>
  <c r="J44" i="39" s="1"/>
  <c r="H14" i="150" s="1"/>
  <c r="C48" i="150"/>
  <c r="P28" i="154"/>
  <c r="N28" i="39" s="1"/>
  <c r="P121" i="154"/>
  <c r="N121" i="39" s="1"/>
  <c r="L91" i="150" s="1"/>
  <c r="P68" i="132"/>
  <c r="K68" i="39" s="1"/>
  <c r="I38" i="150" s="1"/>
  <c r="P110" i="132"/>
  <c r="K110" i="39" s="1"/>
  <c r="I80" i="150" s="1"/>
  <c r="P151" i="132"/>
  <c r="K151" i="39" s="1"/>
  <c r="P78" i="94"/>
  <c r="G78" i="39" s="1"/>
  <c r="E48" i="150" s="1"/>
  <c r="P126" i="94"/>
  <c r="G126" i="39" s="1"/>
  <c r="P74" i="160"/>
  <c r="Q74" i="39" s="1"/>
  <c r="O44" i="150" s="1"/>
  <c r="P40" i="160"/>
  <c r="Q40" i="39" s="1"/>
  <c r="O10" i="150" s="1"/>
  <c r="P24" i="163"/>
  <c r="R24" i="39" s="1"/>
  <c r="P71" i="163"/>
  <c r="R71" i="39" s="1"/>
  <c r="P41" i="150" s="1"/>
  <c r="P35" i="131"/>
  <c r="J35" i="39" s="1"/>
  <c r="P8" i="131"/>
  <c r="J8" i="39" s="1"/>
  <c r="C94" i="150"/>
  <c r="I16" i="150"/>
  <c r="P9" i="131"/>
  <c r="J9" i="39" s="1"/>
  <c r="P106" i="131"/>
  <c r="J106" i="39" s="1"/>
  <c r="H76" i="150" s="1"/>
  <c r="U76" i="150" s="1"/>
  <c r="P14" i="132"/>
  <c r="K14" i="39" s="1"/>
  <c r="P126" i="132"/>
  <c r="K126" i="39" s="1"/>
  <c r="I96" i="150" s="1"/>
  <c r="P85" i="94"/>
  <c r="G85" i="39" s="1"/>
  <c r="E55" i="150" s="1"/>
  <c r="P101" i="94"/>
  <c r="G101" i="39" s="1"/>
  <c r="E71" i="150" s="1"/>
  <c r="P77" i="131"/>
  <c r="J77" i="39" s="1"/>
  <c r="H47" i="150" s="1"/>
  <c r="P87" i="131"/>
  <c r="J87" i="39" s="1"/>
  <c r="H57" i="150" s="1"/>
  <c r="C75" i="150"/>
  <c r="P76" i="154"/>
  <c r="N76" i="39" s="1"/>
  <c r="L46" i="150" s="1"/>
  <c r="P101" i="154"/>
  <c r="N101" i="39" s="1"/>
  <c r="L71" i="150" s="1"/>
  <c r="P56" i="132"/>
  <c r="K56" i="39" s="1"/>
  <c r="I26" i="150" s="1"/>
  <c r="P105" i="132"/>
  <c r="K105" i="39" s="1"/>
  <c r="I75" i="150" s="1"/>
  <c r="P114" i="132"/>
  <c r="K114" i="39" s="1"/>
  <c r="I84" i="150" s="1"/>
  <c r="P37" i="94"/>
  <c r="G37" i="39" s="1"/>
  <c r="P113" i="94"/>
  <c r="G113" i="39" s="1"/>
  <c r="E83" i="150" s="1"/>
  <c r="P14" i="94"/>
  <c r="G14" i="39" s="1"/>
  <c r="P111" i="163"/>
  <c r="R111" i="39" s="1"/>
  <c r="P81" i="150" s="1"/>
  <c r="P131" i="163"/>
  <c r="R131" i="39" s="1"/>
  <c r="P101" i="150" s="1"/>
  <c r="B13" i="149"/>
  <c r="P37" i="131"/>
  <c r="J37" i="39" s="1"/>
  <c r="H7" i="150" s="1"/>
  <c r="P111" i="131"/>
  <c r="J111" i="39" s="1"/>
  <c r="H81" i="150" s="1"/>
  <c r="P119" i="131"/>
  <c r="J119" i="39" s="1"/>
  <c r="H89" i="150" s="1"/>
  <c r="P150" i="154"/>
  <c r="N150" i="39" s="1"/>
  <c r="P59" i="154"/>
  <c r="N59" i="39" s="1"/>
  <c r="L29" i="150" s="1"/>
  <c r="P15" i="154"/>
  <c r="N15" i="39" s="1"/>
  <c r="P97" i="132"/>
  <c r="K97" i="39" s="1"/>
  <c r="I67" i="150" s="1"/>
  <c r="V67" i="150" s="1"/>
  <c r="P131" i="132"/>
  <c r="K131" i="39" s="1"/>
  <c r="I101" i="150" s="1"/>
  <c r="P120" i="94"/>
  <c r="G120" i="39" s="1"/>
  <c r="P134" i="94"/>
  <c r="G134" i="39" s="1"/>
  <c r="E104" i="150" s="1"/>
  <c r="P51" i="163"/>
  <c r="R51" i="39" s="1"/>
  <c r="P21" i="150" s="1"/>
  <c r="P36" i="163"/>
  <c r="R36" i="39" s="1"/>
  <c r="P6" i="150" s="1"/>
  <c r="P39" i="131"/>
  <c r="J39" i="39" s="1"/>
  <c r="P88" i="131"/>
  <c r="J88" i="39" s="1"/>
  <c r="H58" i="150" s="1"/>
  <c r="C64" i="150"/>
  <c r="P60" i="154"/>
  <c r="N60" i="39" s="1"/>
  <c r="L30" i="150" s="1"/>
  <c r="P75" i="154"/>
  <c r="N75" i="39" s="1"/>
  <c r="L45" i="150" s="1"/>
  <c r="P130" i="132"/>
  <c r="K130" i="39" s="1"/>
  <c r="I100" i="150" s="1"/>
  <c r="P113" i="132"/>
  <c r="K113" i="39" s="1"/>
  <c r="I83" i="150" s="1"/>
  <c r="P88" i="94"/>
  <c r="G88" i="39" s="1"/>
  <c r="P105" i="94"/>
  <c r="G105" i="39" s="1"/>
  <c r="E75" i="150" s="1"/>
  <c r="P61" i="163"/>
  <c r="R61" i="39" s="1"/>
  <c r="P31" i="150" s="1"/>
  <c r="P26" i="163"/>
  <c r="R26" i="39" s="1"/>
  <c r="P73" i="131"/>
  <c r="J73" i="39" s="1"/>
  <c r="H43" i="150" s="1"/>
  <c r="P18" i="131"/>
  <c r="J18" i="39" s="1"/>
  <c r="P41" i="154"/>
  <c r="N41" i="39" s="1"/>
  <c r="L11" i="150" s="1"/>
  <c r="P117" i="154"/>
  <c r="N117" i="39" s="1"/>
  <c r="L87" i="150" s="1"/>
  <c r="H14" i="149"/>
  <c r="P70" i="132"/>
  <c r="K70" i="39" s="1"/>
  <c r="I40" i="150" s="1"/>
  <c r="P81" i="132"/>
  <c r="K81" i="39" s="1"/>
  <c r="I51" i="150" s="1"/>
  <c r="P147" i="94"/>
  <c r="G147" i="39" s="1"/>
  <c r="P87" i="94"/>
  <c r="G87" i="39" s="1"/>
  <c r="P93" i="94"/>
  <c r="G93" i="39" s="1"/>
  <c r="C10" i="149"/>
  <c r="P83" i="163"/>
  <c r="R83" i="39" s="1"/>
  <c r="P53" i="150" s="1"/>
  <c r="P142" i="163"/>
  <c r="R142" i="39" s="1"/>
  <c r="P112" i="150" s="1"/>
  <c r="U67" i="39"/>
  <c r="P64" i="131"/>
  <c r="J64" i="39" s="1"/>
  <c r="H34" i="150" s="1"/>
  <c r="P137" i="131"/>
  <c r="J137" i="39" s="1"/>
  <c r="H107" i="150" s="1"/>
  <c r="C27" i="150"/>
  <c r="C11" i="150"/>
  <c r="P63" i="154"/>
  <c r="N63" i="39" s="1"/>
  <c r="L33" i="150" s="1"/>
  <c r="P139" i="154"/>
  <c r="N139" i="39" s="1"/>
  <c r="L109" i="150" s="1"/>
  <c r="P30" i="132"/>
  <c r="K30" i="39" s="1"/>
  <c r="P116" i="132"/>
  <c r="K116" i="39" s="1"/>
  <c r="I86" i="150" s="1"/>
  <c r="H10" i="149"/>
  <c r="P11" i="94"/>
  <c r="G11" i="39" s="1"/>
  <c r="Y11" i="39" s="1"/>
  <c r="P143" i="94"/>
  <c r="G143" i="39" s="1"/>
  <c r="P140" i="160"/>
  <c r="Q140" i="39" s="1"/>
  <c r="O110" i="150" s="1"/>
  <c r="P113" i="160"/>
  <c r="Q113" i="39" s="1"/>
  <c r="O83" i="150" s="1"/>
  <c r="P152" i="163"/>
  <c r="R152" i="39" s="1"/>
  <c r="P88" i="163"/>
  <c r="R88" i="39" s="1"/>
  <c r="P58" i="150" s="1"/>
  <c r="P56" i="131"/>
  <c r="J56" i="39" s="1"/>
  <c r="H26" i="150" s="1"/>
  <c r="P10" i="131"/>
  <c r="J10" i="39" s="1"/>
  <c r="C36" i="150"/>
  <c r="C44" i="150"/>
  <c r="C115" i="150"/>
  <c r="P17" i="132"/>
  <c r="K17" i="39" s="1"/>
  <c r="P20" i="132"/>
  <c r="K20" i="39" s="1"/>
  <c r="P94" i="131"/>
  <c r="J94" i="39" s="1"/>
  <c r="H64" i="150" s="1"/>
  <c r="P16" i="131"/>
  <c r="J16" i="39" s="1"/>
  <c r="P84" i="154"/>
  <c r="N84" i="39" s="1"/>
  <c r="L54" i="150" s="1"/>
  <c r="P17" i="154"/>
  <c r="N17" i="39" s="1"/>
  <c r="P123" i="132"/>
  <c r="K123" i="39" s="1"/>
  <c r="I93" i="150" s="1"/>
  <c r="P25" i="132"/>
  <c r="K25" i="39" s="1"/>
  <c r="P84" i="94"/>
  <c r="G84" i="39" s="1"/>
  <c r="E54" i="150" s="1"/>
  <c r="P139" i="94"/>
  <c r="G139" i="39" s="1"/>
  <c r="P47" i="163"/>
  <c r="R47" i="39" s="1"/>
  <c r="P17" i="150" s="1"/>
  <c r="P138" i="163"/>
  <c r="R138" i="39" s="1"/>
  <c r="P108" i="150" s="1"/>
  <c r="P69" i="131"/>
  <c r="J69" i="39" s="1"/>
  <c r="H39" i="150" s="1"/>
  <c r="P84" i="131"/>
  <c r="J84" i="39" s="1"/>
  <c r="H54" i="150" s="1"/>
  <c r="C114" i="150"/>
  <c r="P43" i="154"/>
  <c r="N43" i="39" s="1"/>
  <c r="L13" i="150" s="1"/>
  <c r="P19" i="154"/>
  <c r="N19" i="39" s="1"/>
  <c r="T19" i="39" s="1"/>
  <c r="P48" i="132"/>
  <c r="K48" i="39" s="1"/>
  <c r="I18" i="150" s="1"/>
  <c r="P72" i="132"/>
  <c r="K72" i="39" s="1"/>
  <c r="I42" i="150" s="1"/>
  <c r="P35" i="94"/>
  <c r="G35" i="39" s="1"/>
  <c r="Y35" i="39" s="1"/>
  <c r="P48" i="94"/>
  <c r="G48" i="39" s="1"/>
  <c r="P86" i="94"/>
  <c r="G86" i="39" s="1"/>
  <c r="E56" i="150" s="1"/>
  <c r="P112" i="163"/>
  <c r="R112" i="39" s="1"/>
  <c r="P82" i="150" s="1"/>
  <c r="P50" i="163"/>
  <c r="R50" i="39" s="1"/>
  <c r="P20" i="150" s="1"/>
  <c r="P27" i="131"/>
  <c r="J27" i="39" s="1"/>
  <c r="P15" i="131"/>
  <c r="J15" i="39" s="1"/>
  <c r="C69" i="150"/>
  <c r="P72" i="154"/>
  <c r="N72" i="39" s="1"/>
  <c r="L42" i="150" s="1"/>
  <c r="P149" i="154"/>
  <c r="N149" i="39" s="1"/>
  <c r="T149" i="39" s="1"/>
  <c r="P6" i="154"/>
  <c r="N6" i="39" s="1"/>
  <c r="B12" i="149"/>
  <c r="P143" i="132"/>
  <c r="K143" i="39" s="1"/>
  <c r="I113" i="150" s="1"/>
  <c r="P82" i="132"/>
  <c r="K82" i="39" s="1"/>
  <c r="I52" i="150" s="1"/>
  <c r="P145" i="94"/>
  <c r="G145" i="39" s="1"/>
  <c r="E115" i="150" s="1"/>
  <c r="P79" i="94"/>
  <c r="G79" i="39" s="1"/>
  <c r="E49" i="150" s="1"/>
  <c r="P69" i="163"/>
  <c r="R69" i="39" s="1"/>
  <c r="P39" i="150" s="1"/>
  <c r="P124" i="163"/>
  <c r="R124" i="39" s="1"/>
  <c r="P94" i="150" s="1"/>
  <c r="P76" i="131"/>
  <c r="J76" i="39" s="1"/>
  <c r="H46" i="150" s="1"/>
  <c r="P116" i="131"/>
  <c r="J116" i="39" s="1"/>
  <c r="H86" i="150" s="1"/>
  <c r="C65" i="150"/>
  <c r="C8" i="150"/>
  <c r="C33" i="150"/>
  <c r="P46" i="154"/>
  <c r="N46" i="39" s="1"/>
  <c r="P25" i="154"/>
  <c r="N25" i="39" s="1"/>
  <c r="P65" i="132"/>
  <c r="K65" i="39" s="1"/>
  <c r="I35" i="150" s="1"/>
  <c r="V35" i="150" s="1"/>
  <c r="P61" i="132"/>
  <c r="K61" i="39" s="1"/>
  <c r="I31" i="150" s="1"/>
  <c r="P42" i="94"/>
  <c r="G42" i="39" s="1"/>
  <c r="E12" i="150" s="1"/>
  <c r="P47" i="94"/>
  <c r="G47" i="39" s="1"/>
  <c r="P60" i="163"/>
  <c r="R60" i="39" s="1"/>
  <c r="P30" i="150" s="1"/>
  <c r="P132" i="163"/>
  <c r="R132" i="39" s="1"/>
  <c r="P102" i="150" s="1"/>
  <c r="P29" i="131"/>
  <c r="J29" i="39" s="1"/>
  <c r="Y29" i="39" s="1"/>
  <c r="P42" i="131"/>
  <c r="J42" i="39" s="1"/>
  <c r="H12" i="150" s="1"/>
  <c r="C30" i="150"/>
  <c r="C12" i="150"/>
  <c r="P146" i="154"/>
  <c r="N146" i="39" s="1"/>
  <c r="L116" i="150" s="1"/>
  <c r="P102" i="154"/>
  <c r="N102" i="39" s="1"/>
  <c r="L72" i="150" s="1"/>
  <c r="P12" i="132"/>
  <c r="K12" i="39" s="1"/>
  <c r="P75" i="132"/>
  <c r="K75" i="39" s="1"/>
  <c r="I45" i="150" s="1"/>
  <c r="P92" i="94"/>
  <c r="G92" i="39" s="1"/>
  <c r="P9" i="94"/>
  <c r="G9" i="39" s="1"/>
  <c r="H13" i="149"/>
  <c r="P142" i="160"/>
  <c r="Q142" i="39" s="1"/>
  <c r="O112" i="150" s="1"/>
  <c r="P80" i="160"/>
  <c r="Q80" i="39" s="1"/>
  <c r="O50" i="150" s="1"/>
  <c r="B10" i="149"/>
  <c r="P119" i="163"/>
  <c r="R119" i="39" s="1"/>
  <c r="P89" i="150" s="1"/>
  <c r="P106" i="163"/>
  <c r="R106" i="39" s="1"/>
  <c r="P76" i="150" s="1"/>
  <c r="T67" i="39"/>
  <c r="P120" i="131"/>
  <c r="J120" i="39" s="1"/>
  <c r="H90" i="150" s="1"/>
  <c r="P78" i="131"/>
  <c r="J78" i="39" s="1"/>
  <c r="H48" i="150" s="1"/>
  <c r="P27" i="154"/>
  <c r="N27" i="39" s="1"/>
  <c r="P94" i="154"/>
  <c r="N94" i="39" s="1"/>
  <c r="L64" i="150" s="1"/>
  <c r="P93" i="132"/>
  <c r="K93" i="39" s="1"/>
  <c r="I63" i="150" s="1"/>
  <c r="P144" i="132"/>
  <c r="K144" i="39" s="1"/>
  <c r="I114" i="150" s="1"/>
  <c r="P142" i="94"/>
  <c r="G142" i="39" s="1"/>
  <c r="P129" i="94"/>
  <c r="G129" i="39" s="1"/>
  <c r="P53" i="160"/>
  <c r="Q53" i="39" s="1"/>
  <c r="O23" i="150" s="1"/>
  <c r="P150" i="160"/>
  <c r="Q150" i="39" s="1"/>
  <c r="P96" i="163"/>
  <c r="R96" i="39" s="1"/>
  <c r="P66" i="150" s="1"/>
  <c r="P123" i="163"/>
  <c r="R123" i="39" s="1"/>
  <c r="P93" i="150" s="1"/>
  <c r="P129" i="131"/>
  <c r="J129" i="39" s="1"/>
  <c r="H99" i="150" s="1"/>
  <c r="E16" i="150"/>
  <c r="P12" i="131"/>
  <c r="J12" i="39" s="1"/>
  <c r="T12" i="39" s="1"/>
  <c r="P98" i="131"/>
  <c r="J98" i="39" s="1"/>
  <c r="H68" i="150" s="1"/>
  <c r="C49" i="150"/>
  <c r="C102" i="150"/>
  <c r="P49" i="132"/>
  <c r="K49" i="39" s="1"/>
  <c r="I19" i="150" s="1"/>
  <c r="P24" i="132"/>
  <c r="K24" i="39" s="1"/>
  <c r="Y24" i="39" s="1"/>
  <c r="P141" i="131"/>
  <c r="J141" i="39" s="1"/>
  <c r="H111" i="150" s="1"/>
  <c r="P25" i="131"/>
  <c r="J25" i="39" s="1"/>
  <c r="Y25" i="39" s="1"/>
  <c r="P132" i="131"/>
  <c r="J132" i="39" s="1"/>
  <c r="H102" i="150" s="1"/>
  <c r="C28" i="150"/>
  <c r="P8" i="154"/>
  <c r="N8" i="39" s="1"/>
  <c r="P143" i="154"/>
  <c r="N143" i="39" s="1"/>
  <c r="L113" i="150" s="1"/>
  <c r="P66" i="132"/>
  <c r="K66" i="39" s="1"/>
  <c r="I36" i="150" s="1"/>
  <c r="P51" i="132"/>
  <c r="K51" i="39" s="1"/>
  <c r="I21" i="150" s="1"/>
  <c r="P74" i="94"/>
  <c r="G74" i="39" s="1"/>
  <c r="E44" i="150" s="1"/>
  <c r="P140" i="94"/>
  <c r="G140" i="39" s="1"/>
  <c r="P6" i="131"/>
  <c r="J6" i="39" s="1"/>
  <c r="P83" i="131"/>
  <c r="J83" i="39" s="1"/>
  <c r="H53" i="150" s="1"/>
  <c r="C56" i="150"/>
  <c r="C104" i="150"/>
  <c r="P136" i="154"/>
  <c r="N136" i="39" s="1"/>
  <c r="L106" i="150" s="1"/>
  <c r="P49" i="154"/>
  <c r="N49" i="39" s="1"/>
  <c r="L19" i="150" s="1"/>
  <c r="P74" i="132"/>
  <c r="K74" i="39" s="1"/>
  <c r="I44" i="150" s="1"/>
  <c r="P127" i="132"/>
  <c r="K127" i="39" s="1"/>
  <c r="I97" i="150" s="1"/>
  <c r="U24" i="39"/>
  <c r="P8" i="94"/>
  <c r="G8" i="39" s="1"/>
  <c r="P137" i="94"/>
  <c r="G137" i="39" s="1"/>
  <c r="P133" i="94"/>
  <c r="G133" i="39" s="1"/>
  <c r="P52" i="163"/>
  <c r="R52" i="39" s="1"/>
  <c r="P22" i="150" s="1"/>
  <c r="P91" i="163"/>
  <c r="R91" i="39" s="1"/>
  <c r="P61" i="150" s="1"/>
  <c r="P98" i="163"/>
  <c r="R98" i="39" s="1"/>
  <c r="P68" i="150" s="1"/>
  <c r="C13" i="149"/>
  <c r="P32" i="131"/>
  <c r="J32" i="39" s="1"/>
  <c r="P125" i="131"/>
  <c r="J125" i="39" s="1"/>
  <c r="H95" i="150" s="1"/>
  <c r="P138" i="154"/>
  <c r="N138" i="39" s="1"/>
  <c r="L108" i="150" s="1"/>
  <c r="P57" i="154"/>
  <c r="N57" i="39" s="1"/>
  <c r="L27" i="150" s="1"/>
  <c r="P22" i="154"/>
  <c r="N22" i="39" s="1"/>
  <c r="T22" i="39" s="1"/>
  <c r="C12" i="149"/>
  <c r="P16" i="132"/>
  <c r="K16" i="39" s="1"/>
  <c r="P146" i="132"/>
  <c r="K146" i="39" s="1"/>
  <c r="I116" i="150" s="1"/>
  <c r="P21" i="94"/>
  <c r="G21" i="39" s="1"/>
  <c r="P13" i="94"/>
  <c r="G13" i="39" s="1"/>
  <c r="P116" i="163"/>
  <c r="R116" i="39" s="1"/>
  <c r="P86" i="150" s="1"/>
  <c r="P126" i="163"/>
  <c r="R126" i="39" s="1"/>
  <c r="P96" i="150" s="1"/>
  <c r="P92" i="131"/>
  <c r="J92" i="39" s="1"/>
  <c r="H62" i="150" s="1"/>
  <c r="P80" i="131"/>
  <c r="J80" i="39" s="1"/>
  <c r="H50" i="150" s="1"/>
  <c r="C83" i="150"/>
  <c r="Y113" i="39"/>
  <c r="T113" i="39"/>
  <c r="U113" i="39"/>
  <c r="C111" i="150"/>
  <c r="P23" i="154"/>
  <c r="N23" i="39" s="1"/>
  <c r="P135" i="154"/>
  <c r="N135" i="39" s="1"/>
  <c r="L105" i="150" s="1"/>
  <c r="P64" i="132"/>
  <c r="K64" i="39" s="1"/>
  <c r="I34" i="150" s="1"/>
  <c r="P62" i="132"/>
  <c r="K62" i="39" s="1"/>
  <c r="I32" i="150" s="1"/>
  <c r="P20" i="94"/>
  <c r="G20" i="39" s="1"/>
  <c r="P100" i="94"/>
  <c r="G100" i="39" s="1"/>
  <c r="B6" i="149"/>
  <c r="P145" i="163"/>
  <c r="R145" i="39" s="1"/>
  <c r="P115" i="150" s="1"/>
  <c r="P22" i="163"/>
  <c r="R22" i="39" s="1"/>
  <c r="P54" i="131"/>
  <c r="J54" i="39" s="1"/>
  <c r="H24" i="150" s="1"/>
  <c r="P75" i="131"/>
  <c r="J75" i="39" s="1"/>
  <c r="C10" i="150"/>
  <c r="P120" i="154"/>
  <c r="N120" i="39" s="1"/>
  <c r="L90" i="150" s="1"/>
  <c r="P134" i="154"/>
  <c r="N134" i="39" s="1"/>
  <c r="L104" i="150" s="1"/>
  <c r="P45" i="154"/>
  <c r="N45" i="39" s="1"/>
  <c r="L15" i="150" s="1"/>
  <c r="Y127" i="39"/>
  <c r="P84" i="132"/>
  <c r="K84" i="39" s="1"/>
  <c r="I54" i="150" s="1"/>
  <c r="P104" i="132"/>
  <c r="K104" i="39" s="1"/>
  <c r="I74" i="150" s="1"/>
  <c r="P119" i="132"/>
  <c r="K119" i="39" s="1"/>
  <c r="I89" i="150" s="1"/>
  <c r="P121" i="94"/>
  <c r="G121" i="39" s="1"/>
  <c r="E91" i="150" s="1"/>
  <c r="P83" i="94"/>
  <c r="G83" i="39" s="1"/>
  <c r="P89" i="160"/>
  <c r="Q89" i="39" s="1"/>
  <c r="O59" i="150" s="1"/>
  <c r="P51" i="160"/>
  <c r="Q51" i="39" s="1"/>
  <c r="O21" i="150" s="1"/>
  <c r="P150" i="163"/>
  <c r="R150" i="39" s="1"/>
  <c r="P97" i="163"/>
  <c r="R97" i="39" s="1"/>
  <c r="P67" i="150" s="1"/>
  <c r="P94" i="163"/>
  <c r="R94" i="39" s="1"/>
  <c r="P64" i="150" s="1"/>
  <c r="Y67" i="39"/>
  <c r="P47" i="131"/>
  <c r="J47" i="39" s="1"/>
  <c r="H17" i="150" s="1"/>
  <c r="P96" i="131"/>
  <c r="J96" i="39" s="1"/>
  <c r="H66" i="150" s="1"/>
  <c r="P71" i="154"/>
  <c r="N71" i="39" s="1"/>
  <c r="L41" i="150" s="1"/>
  <c r="P133" i="154"/>
  <c r="N133" i="39" s="1"/>
  <c r="L103" i="150" s="1"/>
  <c r="P83" i="132"/>
  <c r="K83" i="39" s="1"/>
  <c r="I53" i="150" s="1"/>
  <c r="P55" i="132"/>
  <c r="K55" i="39" s="1"/>
  <c r="I25" i="150" s="1"/>
  <c r="P34" i="94"/>
  <c r="G34" i="39" s="1"/>
  <c r="P23" i="94"/>
  <c r="G23" i="39" s="1"/>
  <c r="Y23" i="39" s="1"/>
  <c r="P103" i="94"/>
  <c r="G103" i="39" s="1"/>
  <c r="E73" i="150" s="1"/>
  <c r="P67" i="160"/>
  <c r="Q67" i="39" s="1"/>
  <c r="O37" i="150" s="1"/>
  <c r="P21" i="160"/>
  <c r="Q21" i="39" s="1"/>
  <c r="G7" i="149"/>
  <c r="P89" i="163"/>
  <c r="R89" i="39" s="1"/>
  <c r="P59" i="150" s="1"/>
  <c r="P78" i="163"/>
  <c r="R78" i="39" s="1"/>
  <c r="P48" i="150" s="1"/>
  <c r="P20" i="131"/>
  <c r="J20" i="39" s="1"/>
  <c r="P140" i="131"/>
  <c r="J140" i="39" s="1"/>
  <c r="H110" i="150" s="1"/>
  <c r="B2" i="149"/>
  <c r="C2" i="149"/>
  <c r="C16" i="150"/>
  <c r="U46" i="39"/>
  <c r="P46" i="131"/>
  <c r="J46" i="39" s="1"/>
  <c r="P112" i="131"/>
  <c r="J112" i="39" s="1"/>
  <c r="H82" i="150" s="1"/>
  <c r="C93" i="150"/>
  <c r="P134" i="132"/>
  <c r="K134" i="39" s="1"/>
  <c r="I104" i="150" s="1"/>
  <c r="P88" i="132"/>
  <c r="K88" i="39" s="1"/>
  <c r="I58" i="150" s="1"/>
  <c r="P59" i="132"/>
  <c r="K59" i="39" s="1"/>
  <c r="I29" i="150" s="1"/>
  <c r="P27" i="94"/>
  <c r="G27" i="39" s="1"/>
  <c r="Y27" i="39" s="1"/>
  <c r="P112" i="94"/>
  <c r="G112" i="39" s="1"/>
  <c r="P45" i="94"/>
  <c r="G45" i="39" s="1"/>
  <c r="P139" i="131"/>
  <c r="J139" i="39" s="1"/>
  <c r="H109" i="150" s="1"/>
  <c r="P95" i="131"/>
  <c r="J95" i="39" s="1"/>
  <c r="H65" i="150" s="1"/>
  <c r="P51" i="131"/>
  <c r="J51" i="39" s="1"/>
  <c r="H21" i="150" s="1"/>
  <c r="C91" i="150"/>
  <c r="Y121" i="39"/>
  <c r="U121" i="39"/>
  <c r="C59" i="150"/>
  <c r="P69" i="154"/>
  <c r="N69" i="39" s="1"/>
  <c r="L39" i="150" s="1"/>
  <c r="P65" i="154"/>
  <c r="N65" i="39" s="1"/>
  <c r="L35" i="150" s="1"/>
  <c r="P60" i="132"/>
  <c r="K60" i="39" s="1"/>
  <c r="I30" i="150" s="1"/>
  <c r="P37" i="132"/>
  <c r="K37" i="39" s="1"/>
  <c r="I7" i="150" s="1"/>
  <c r="G9" i="149" s="1"/>
  <c r="P31" i="94"/>
  <c r="G31" i="39" s="1"/>
  <c r="Y31" i="39" s="1"/>
  <c r="P80" i="94"/>
  <c r="G80" i="39" s="1"/>
  <c r="E50" i="150" s="1"/>
  <c r="P118" i="94"/>
  <c r="G118" i="39" s="1"/>
  <c r="P8" i="163"/>
  <c r="R8" i="39" s="1"/>
  <c r="P7" i="163"/>
  <c r="R7" i="39" s="1"/>
  <c r="P18" i="163"/>
  <c r="R18" i="39" s="1"/>
  <c r="P66" i="131"/>
  <c r="J66" i="39" s="1"/>
  <c r="H36" i="150" s="1"/>
  <c r="P81" i="131"/>
  <c r="J81" i="39" s="1"/>
  <c r="H51" i="150" s="1"/>
  <c r="C52" i="150"/>
  <c r="U29" i="39"/>
  <c r="P97" i="154"/>
  <c r="N97" i="39" s="1"/>
  <c r="L67" i="150" s="1"/>
  <c r="P32" i="154"/>
  <c r="N32" i="39" s="1"/>
  <c r="P7" i="132"/>
  <c r="K7" i="39" s="1"/>
  <c r="P23" i="132"/>
  <c r="K23" i="39" s="1"/>
  <c r="P114" i="94"/>
  <c r="G114" i="39" s="1"/>
  <c r="P76" i="94"/>
  <c r="G76" i="39" s="1"/>
  <c r="P64" i="163"/>
  <c r="R64" i="39" s="1"/>
  <c r="P34" i="150" s="1"/>
  <c r="P99" i="163"/>
  <c r="R99" i="39" s="1"/>
  <c r="P69" i="150" s="1"/>
  <c r="P86" i="163"/>
  <c r="R86" i="39" s="1"/>
  <c r="P56" i="150" s="1"/>
  <c r="P46" i="163"/>
  <c r="R46" i="39" s="1"/>
  <c r="P13" i="131"/>
  <c r="J13" i="39" s="1"/>
  <c r="P85" i="131"/>
  <c r="J85" i="39" s="1"/>
  <c r="H55" i="150" s="1"/>
  <c r="C22" i="150"/>
  <c r="Y52" i="39"/>
  <c r="U52" i="39"/>
  <c r="T52" i="39"/>
  <c r="C100" i="150"/>
  <c r="Y130" i="39"/>
  <c r="T130" i="39"/>
  <c r="U130" i="39"/>
  <c r="P68" i="154"/>
  <c r="N68" i="39" s="1"/>
  <c r="L38" i="150" s="1"/>
  <c r="P37" i="154"/>
  <c r="N37" i="39" s="1"/>
  <c r="L7" i="150" s="1"/>
  <c r="G12" i="149" s="1"/>
  <c r="P132" i="132"/>
  <c r="K132" i="39" s="1"/>
  <c r="I102" i="150" s="1"/>
  <c r="P86" i="132"/>
  <c r="K86" i="39" s="1"/>
  <c r="I56" i="150" s="1"/>
  <c r="P108" i="132"/>
  <c r="K108" i="39" s="1"/>
  <c r="I78" i="150" s="1"/>
  <c r="P123" i="94"/>
  <c r="G123" i="39" s="1"/>
  <c r="E93" i="150" s="1"/>
  <c r="P122" i="94"/>
  <c r="G122" i="39" s="1"/>
  <c r="P28" i="163"/>
  <c r="R28" i="39" s="1"/>
  <c r="P31" i="163"/>
  <c r="R31" i="39" s="1"/>
  <c r="P136" i="131"/>
  <c r="J136" i="39" s="1"/>
  <c r="H106" i="150" s="1"/>
  <c r="P50" i="131"/>
  <c r="J50" i="39" s="1"/>
  <c r="H20" i="150" s="1"/>
  <c r="P105" i="131"/>
  <c r="J105" i="39" s="1"/>
  <c r="H75" i="150" s="1"/>
  <c r="P118" i="154"/>
  <c r="N118" i="39" s="1"/>
  <c r="L88" i="150" s="1"/>
  <c r="P53" i="154"/>
  <c r="N53" i="39" s="1"/>
  <c r="L23" i="150" s="1"/>
  <c r="P87" i="132"/>
  <c r="K87" i="39" s="1"/>
  <c r="I57" i="150" s="1"/>
  <c r="P96" i="132"/>
  <c r="K96" i="39" s="1"/>
  <c r="I66" i="150" s="1"/>
  <c r="P118" i="132"/>
  <c r="K118" i="39" s="1"/>
  <c r="I88" i="150" s="1"/>
  <c r="P91" i="94"/>
  <c r="G91" i="39" s="1"/>
  <c r="P90" i="94"/>
  <c r="G90" i="39" s="1"/>
  <c r="C6" i="149"/>
  <c r="P55" i="163"/>
  <c r="R55" i="39" s="1"/>
  <c r="P25" i="150" s="1"/>
  <c r="P41" i="163"/>
  <c r="R41" i="39" s="1"/>
  <c r="P11" i="150" s="1"/>
  <c r="P41" i="131"/>
  <c r="J41" i="39" s="1"/>
  <c r="H11" i="150" s="1"/>
  <c r="P58" i="131"/>
  <c r="J58" i="39" s="1"/>
  <c r="H28" i="150" s="1"/>
  <c r="C50" i="150"/>
  <c r="Y80" i="39"/>
  <c r="U80" i="39"/>
  <c r="T80" i="39"/>
  <c r="C6" i="150"/>
  <c r="P56" i="154"/>
  <c r="N56" i="39" s="1"/>
  <c r="L26" i="150" s="1"/>
  <c r="P131" i="154"/>
  <c r="N131" i="39" s="1"/>
  <c r="L101" i="150" s="1"/>
  <c r="P122" i="154"/>
  <c r="N122" i="39" s="1"/>
  <c r="L92" i="150" s="1"/>
  <c r="V97" i="150"/>
  <c r="P150" i="132"/>
  <c r="K150" i="39" s="1"/>
  <c r="P102" i="132"/>
  <c r="K102" i="39" s="1"/>
  <c r="I72" i="150" s="1"/>
  <c r="P147" i="132"/>
  <c r="K147" i="39" s="1"/>
  <c r="T107" i="39"/>
  <c r="P56" i="94"/>
  <c r="G56" i="39" s="1"/>
  <c r="E26" i="150" s="1"/>
  <c r="P73" i="94"/>
  <c r="G73" i="39" s="1"/>
  <c r="E43" i="150" s="1"/>
  <c r="P42" i="160"/>
  <c r="Q42" i="39" s="1"/>
  <c r="O12" i="150" s="1"/>
  <c r="H15" i="149" s="1"/>
  <c r="P108" i="160"/>
  <c r="Q108" i="39" s="1"/>
  <c r="O78" i="150" s="1"/>
  <c r="P127" i="160"/>
  <c r="Q127" i="39" s="1"/>
  <c r="O97" i="150" s="1"/>
  <c r="U97" i="150" s="1"/>
  <c r="P42" i="163"/>
  <c r="R42" i="39" s="1"/>
  <c r="P12" i="150" s="1"/>
  <c r="P107" i="163"/>
  <c r="R107" i="39" s="1"/>
  <c r="P77" i="150" s="1"/>
  <c r="P130" i="163"/>
  <c r="R130" i="39" s="1"/>
  <c r="P100" i="150" s="1"/>
  <c r="P108" i="131"/>
  <c r="J108" i="39" s="1"/>
  <c r="H78" i="150" s="1"/>
  <c r="P99" i="131"/>
  <c r="J99" i="39" s="1"/>
  <c r="H69" i="150" s="1"/>
  <c r="P62" i="154"/>
  <c r="N62" i="39" s="1"/>
  <c r="L32" i="150" s="1"/>
  <c r="P55" i="154"/>
  <c r="N55" i="39" s="1"/>
  <c r="L25" i="150" s="1"/>
  <c r="T65" i="39"/>
  <c r="P45" i="132"/>
  <c r="K45" i="39" s="1"/>
  <c r="I15" i="150" s="1"/>
  <c r="P10" i="132"/>
  <c r="K10" i="39" s="1"/>
  <c r="Y10" i="39" s="1"/>
  <c r="P151" i="94"/>
  <c r="G151" i="39" s="1"/>
  <c r="U151" i="39" s="1"/>
  <c r="P55" i="94"/>
  <c r="G55" i="39" s="1"/>
  <c r="P61" i="94"/>
  <c r="G61" i="39" s="1"/>
  <c r="P97" i="160"/>
  <c r="Q97" i="39" s="1"/>
  <c r="O67" i="150" s="1"/>
  <c r="P48" i="160"/>
  <c r="Q48" i="39" s="1"/>
  <c r="O18" i="150" s="1"/>
  <c r="P33" i="163"/>
  <c r="R33" i="39" s="1"/>
  <c r="P90" i="163"/>
  <c r="R90" i="39" s="1"/>
  <c r="P60" i="150" s="1"/>
  <c r="P59" i="131"/>
  <c r="J59" i="39" s="1"/>
  <c r="H29" i="150" s="1"/>
  <c r="C54" i="150"/>
  <c r="Y84" i="39"/>
  <c r="T84" i="39"/>
  <c r="U84" i="39"/>
  <c r="C71" i="150"/>
  <c r="T101" i="39"/>
  <c r="U101" i="39"/>
  <c r="Y101" i="39"/>
  <c r="Y7" i="39"/>
  <c r="U7" i="39"/>
  <c r="T7" i="39"/>
  <c r="P63" i="131"/>
  <c r="J63" i="39" s="1"/>
  <c r="H33" i="150" s="1"/>
  <c r="P90" i="131"/>
  <c r="J90" i="39" s="1"/>
  <c r="H60" i="150" s="1"/>
  <c r="C108" i="150"/>
  <c r="Y138" i="39"/>
  <c r="T138" i="39"/>
  <c r="U138" i="39"/>
  <c r="C66" i="150"/>
  <c r="P45" i="131"/>
  <c r="J45" i="39" s="1"/>
  <c r="H15" i="150" s="1"/>
  <c r="P38" i="131"/>
  <c r="J38" i="39" s="1"/>
  <c r="H8" i="150" s="1"/>
  <c r="P104" i="131"/>
  <c r="J104" i="39" s="1"/>
  <c r="H74" i="150" s="1"/>
  <c r="T147" i="39"/>
  <c r="Y147" i="39"/>
  <c r="U147" i="39"/>
  <c r="C72" i="150"/>
  <c r="Y102" i="39"/>
  <c r="U102" i="39"/>
  <c r="P145" i="132"/>
  <c r="K145" i="39" s="1"/>
  <c r="I115" i="150" s="1"/>
  <c r="P9" i="132"/>
  <c r="K9" i="39" s="1"/>
  <c r="P146" i="131"/>
  <c r="J146" i="39" s="1"/>
  <c r="H116" i="150" s="1"/>
  <c r="P23" i="131"/>
  <c r="J23" i="39" s="1"/>
  <c r="P117" i="131"/>
  <c r="J117" i="39" s="1"/>
  <c r="H87" i="150" s="1"/>
  <c r="V87" i="150" s="1"/>
  <c r="P151" i="154"/>
  <c r="N151" i="39" s="1"/>
  <c r="P35" i="132"/>
  <c r="K35" i="39" s="1"/>
  <c r="P40" i="132"/>
  <c r="K40" i="39" s="1"/>
  <c r="I10" i="150" s="1"/>
  <c r="P98" i="132"/>
  <c r="K98" i="39" s="1"/>
  <c r="I68" i="150" s="1"/>
  <c r="P33" i="94"/>
  <c r="G33" i="39" s="1"/>
  <c r="U33" i="39" s="1"/>
  <c r="P102" i="94"/>
  <c r="G102" i="39" s="1"/>
  <c r="E72" i="150" s="1"/>
  <c r="P38" i="94"/>
  <c r="G38" i="39" s="1"/>
  <c r="E8" i="150" s="1"/>
  <c r="P14" i="131"/>
  <c r="J14" i="39" s="1"/>
  <c r="P118" i="131"/>
  <c r="J118" i="39" s="1"/>
  <c r="H88" i="150" s="1"/>
  <c r="P82" i="131"/>
  <c r="J82" i="39" s="1"/>
  <c r="H52" i="150" s="1"/>
  <c r="C26" i="150"/>
  <c r="Y56" i="39"/>
  <c r="U56" i="39"/>
  <c r="T56" i="39"/>
  <c r="P73" i="154"/>
  <c r="N73" i="39" s="1"/>
  <c r="L43" i="150" s="1"/>
  <c r="P111" i="154"/>
  <c r="N111" i="39" s="1"/>
  <c r="L81" i="150" s="1"/>
  <c r="Z74" i="150"/>
  <c r="V74" i="150"/>
  <c r="U74" i="150"/>
  <c r="P39" i="132"/>
  <c r="K39" i="39" s="1"/>
  <c r="I9" i="150" s="1"/>
  <c r="P152" i="132"/>
  <c r="K152" i="39" s="1"/>
  <c r="P148" i="94"/>
  <c r="G148" i="39" s="1"/>
  <c r="P70" i="94"/>
  <c r="G70" i="39" s="1"/>
  <c r="P32" i="94"/>
  <c r="G32" i="39" s="1"/>
  <c r="P38" i="163"/>
  <c r="R38" i="39" s="1"/>
  <c r="P8" i="150" s="1"/>
  <c r="P143" i="163"/>
  <c r="R143" i="39" s="1"/>
  <c r="P113" i="150" s="1"/>
  <c r="P10" i="163"/>
  <c r="R10" i="39" s="1"/>
  <c r="P21" i="131"/>
  <c r="J21" i="39" s="1"/>
  <c r="P114" i="131"/>
  <c r="J114" i="39" s="1"/>
  <c r="H84" i="150" s="1"/>
  <c r="C43" i="150"/>
  <c r="T73" i="39"/>
  <c r="Y73" i="39"/>
  <c r="T18" i="39"/>
  <c r="P115" i="154"/>
  <c r="N115" i="39" s="1"/>
  <c r="L85" i="150" s="1"/>
  <c r="P129" i="154"/>
  <c r="N129" i="39" s="1"/>
  <c r="L99" i="150" s="1"/>
  <c r="P133" i="132"/>
  <c r="K133" i="39" s="1"/>
  <c r="I103" i="150" s="1"/>
  <c r="P78" i="132"/>
  <c r="K78" i="39" s="1"/>
  <c r="I48" i="150" s="1"/>
  <c r="P18" i="94"/>
  <c r="G18" i="39" s="1"/>
  <c r="Y18" i="39" s="1"/>
  <c r="P66" i="94"/>
  <c r="G66" i="39" s="1"/>
  <c r="E36" i="150" s="1"/>
  <c r="P53" i="163"/>
  <c r="R53" i="39" s="1"/>
  <c r="P23" i="150" s="1"/>
  <c r="P128" i="163"/>
  <c r="R128" i="39" s="1"/>
  <c r="P98" i="150" s="1"/>
  <c r="P124" i="131"/>
  <c r="J124" i="39" s="1"/>
  <c r="H94" i="150" s="1"/>
  <c r="P79" i="131"/>
  <c r="J79" i="39" s="1"/>
  <c r="H49" i="150" s="1"/>
  <c r="C41" i="150"/>
  <c r="Y71" i="39"/>
  <c r="U71" i="39"/>
  <c r="T71" i="39"/>
  <c r="C29" i="150"/>
  <c r="Y59" i="39"/>
  <c r="U59" i="39"/>
  <c r="T59" i="39"/>
  <c r="P13" i="154"/>
  <c r="N13" i="39" s="1"/>
  <c r="P103" i="154"/>
  <c r="N103" i="39" s="1"/>
  <c r="L73" i="150" s="1"/>
  <c r="P148" i="132"/>
  <c r="K148" i="39" s="1"/>
  <c r="P128" i="132"/>
  <c r="K128" i="39" s="1"/>
  <c r="I98" i="150" s="1"/>
  <c r="P42" i="132"/>
  <c r="K42" i="39" s="1"/>
  <c r="I12" i="150" s="1"/>
  <c r="P43" i="94"/>
  <c r="G43" i="39" s="1"/>
  <c r="P81" i="94"/>
  <c r="G81" i="39" s="1"/>
  <c r="P128" i="94"/>
  <c r="G128" i="39" s="1"/>
  <c r="P39" i="163"/>
  <c r="R39" i="39" s="1"/>
  <c r="P9" i="150" s="1"/>
  <c r="P21" i="163"/>
  <c r="R21" i="39" s="1"/>
  <c r="P36" i="131"/>
  <c r="J36" i="39" s="1"/>
  <c r="H6" i="150" s="1"/>
  <c r="P122" i="131"/>
  <c r="J122" i="39" s="1"/>
  <c r="H92" i="150" s="1"/>
  <c r="P134" i="131"/>
  <c r="J134" i="39" s="1"/>
  <c r="H104" i="150" s="1"/>
  <c r="P89" i="154"/>
  <c r="N89" i="39" s="1"/>
  <c r="L59" i="150" s="1"/>
  <c r="P18" i="154"/>
  <c r="N18" i="39" s="1"/>
  <c r="P28" i="132"/>
  <c r="K28" i="39" s="1"/>
  <c r="T28" i="39" s="1"/>
  <c r="P94" i="132"/>
  <c r="K94" i="39" s="1"/>
  <c r="I64" i="150" s="1"/>
  <c r="P139" i="132"/>
  <c r="K139" i="39" s="1"/>
  <c r="I109" i="150" s="1"/>
  <c r="P26" i="94"/>
  <c r="G26" i="39" s="1"/>
  <c r="P49" i="94"/>
  <c r="G49" i="39" s="1"/>
  <c r="E19" i="150" s="1"/>
  <c r="P96" i="94"/>
  <c r="G96" i="39" s="1"/>
  <c r="E66" i="150" s="1"/>
  <c r="P43" i="163"/>
  <c r="R43" i="39" s="1"/>
  <c r="P13" i="150" s="1"/>
  <c r="P13" i="163"/>
  <c r="R13" i="39" s="1"/>
  <c r="P74" i="163"/>
  <c r="R74" i="39" s="1"/>
  <c r="P44" i="150" s="1"/>
  <c r="P62" i="131"/>
  <c r="J62" i="39" s="1"/>
  <c r="H32" i="150" s="1"/>
  <c r="Z32" i="150" s="1"/>
  <c r="P86" i="131"/>
  <c r="J86" i="39" s="1"/>
  <c r="H56" i="150" s="1"/>
  <c r="C73" i="150"/>
  <c r="U103" i="39"/>
  <c r="T103" i="39"/>
  <c r="P116" i="154"/>
  <c r="N116" i="39" s="1"/>
  <c r="L86" i="150" s="1"/>
  <c r="P26" i="154"/>
  <c r="N26" i="39" s="1"/>
  <c r="P74" i="154"/>
  <c r="N74" i="39" s="1"/>
  <c r="L44" i="150" s="1"/>
  <c r="P27" i="132"/>
  <c r="K27" i="39" s="1"/>
  <c r="P15" i="132"/>
  <c r="K15" i="39" s="1"/>
  <c r="Y15" i="39" s="1"/>
  <c r="T106" i="39"/>
  <c r="U107" i="39"/>
  <c r="P110" i="94"/>
  <c r="G110" i="39" s="1"/>
  <c r="P141" i="94"/>
  <c r="G141" i="39" s="1"/>
  <c r="E111" i="150" s="1"/>
  <c r="P148" i="160"/>
  <c r="Q148" i="39" s="1"/>
  <c r="P96" i="160"/>
  <c r="Q96" i="39" s="1"/>
  <c r="O66" i="150" s="1"/>
  <c r="P95" i="160"/>
  <c r="Q95" i="39" s="1"/>
  <c r="O65" i="150" s="1"/>
  <c r="P67" i="163"/>
  <c r="R67" i="39" s="1"/>
  <c r="P37" i="150" s="1"/>
  <c r="Z37" i="150" s="1"/>
  <c r="P137" i="163"/>
  <c r="R137" i="39" s="1"/>
  <c r="P107" i="150" s="1"/>
  <c r="U97" i="39"/>
  <c r="P144" i="131"/>
  <c r="J144" i="39" s="1"/>
  <c r="H114" i="150" s="1"/>
  <c r="P115" i="131"/>
  <c r="J115" i="39" s="1"/>
  <c r="H85" i="150" s="1"/>
  <c r="P112" i="154"/>
  <c r="N112" i="39" s="1"/>
  <c r="L82" i="150" s="1"/>
  <c r="P105" i="154"/>
  <c r="N105" i="39" s="1"/>
  <c r="L75" i="150" s="1"/>
  <c r="Y65" i="39"/>
  <c r="P69" i="132"/>
  <c r="K69" i="39" s="1"/>
  <c r="I39" i="150" s="1"/>
  <c r="P60" i="94"/>
  <c r="G60" i="39" s="1"/>
  <c r="E30" i="150" s="1"/>
  <c r="P28" i="160"/>
  <c r="Q28" i="39" s="1"/>
  <c r="P35" i="160"/>
  <c r="Q35" i="39" s="1"/>
  <c r="Y62" i="39"/>
  <c r="P56" i="163"/>
  <c r="R56" i="39" s="1"/>
  <c r="P26" i="150" s="1"/>
  <c r="P147" i="163"/>
  <c r="R147" i="39" s="1"/>
  <c r="Z73" i="150" l="1"/>
  <c r="V73" i="150"/>
  <c r="U73" i="150"/>
  <c r="Y26" i="39"/>
  <c r="U26" i="39"/>
  <c r="T26" i="39"/>
  <c r="Z41" i="150"/>
  <c r="V41" i="150"/>
  <c r="U41" i="150"/>
  <c r="U28" i="39"/>
  <c r="U96" i="39"/>
  <c r="Z71" i="150"/>
  <c r="U71" i="150"/>
  <c r="V71" i="150"/>
  <c r="U62" i="39"/>
  <c r="U37" i="150"/>
  <c r="G3" i="149"/>
  <c r="H3" i="149"/>
  <c r="Z6" i="150"/>
  <c r="V6" i="150"/>
  <c r="U6" i="150"/>
  <c r="P16" i="150"/>
  <c r="C15" i="149"/>
  <c r="B15" i="149"/>
  <c r="E84" i="150"/>
  <c r="Y114" i="39"/>
  <c r="U114" i="39"/>
  <c r="T114" i="39"/>
  <c r="E15" i="150"/>
  <c r="U45" i="39"/>
  <c r="Y45" i="39"/>
  <c r="T45" i="39"/>
  <c r="E53" i="150"/>
  <c r="Y83" i="39"/>
  <c r="U83" i="39"/>
  <c r="T83" i="39"/>
  <c r="H45" i="150"/>
  <c r="Y75" i="39"/>
  <c r="U75" i="39"/>
  <c r="Y141" i="39"/>
  <c r="E103" i="150"/>
  <c r="Y133" i="39"/>
  <c r="U133" i="39"/>
  <c r="T133" i="39"/>
  <c r="T134" i="39"/>
  <c r="Y132" i="39"/>
  <c r="Z49" i="150"/>
  <c r="V49" i="150"/>
  <c r="U49" i="150"/>
  <c r="Z12" i="150"/>
  <c r="V12" i="150"/>
  <c r="U12" i="150"/>
  <c r="T38" i="39"/>
  <c r="T95" i="39"/>
  <c r="T99" i="39"/>
  <c r="E18" i="150"/>
  <c r="Y48" i="39"/>
  <c r="T48" i="39"/>
  <c r="U48" i="39"/>
  <c r="U144" i="39"/>
  <c r="Y145" i="39"/>
  <c r="Y66" i="39"/>
  <c r="U57" i="39"/>
  <c r="U127" i="39"/>
  <c r="U94" i="39"/>
  <c r="H9" i="150"/>
  <c r="G8" i="149" s="1"/>
  <c r="Y39" i="39"/>
  <c r="U39" i="39"/>
  <c r="T39" i="39"/>
  <c r="U87" i="150"/>
  <c r="E7" i="150"/>
  <c r="U37" i="39"/>
  <c r="T37" i="39"/>
  <c r="Y37" i="39"/>
  <c r="U105" i="39"/>
  <c r="C8" i="149"/>
  <c r="T78" i="39"/>
  <c r="Z67" i="150"/>
  <c r="V76" i="150"/>
  <c r="E42" i="150"/>
  <c r="Y72" i="39"/>
  <c r="T72" i="39"/>
  <c r="U72" i="39"/>
  <c r="T119" i="39"/>
  <c r="U51" i="39"/>
  <c r="Z77" i="150"/>
  <c r="Y12" i="39"/>
  <c r="E14" i="150"/>
  <c r="Y44" i="39"/>
  <c r="U44" i="39"/>
  <c r="T44" i="39"/>
  <c r="Z55" i="150"/>
  <c r="U55" i="150"/>
  <c r="V55" i="150"/>
  <c r="B14" i="149"/>
  <c r="T97" i="39"/>
  <c r="U150" i="39"/>
  <c r="Y150" i="39"/>
  <c r="T150" i="39"/>
  <c r="T98" i="39"/>
  <c r="E101" i="150"/>
  <c r="Y131" i="39"/>
  <c r="U131" i="39"/>
  <c r="T131" i="39"/>
  <c r="Y115" i="39"/>
  <c r="T33" i="39"/>
  <c r="T25" i="39"/>
  <c r="Z43" i="150"/>
  <c r="U43" i="150"/>
  <c r="V43" i="150"/>
  <c r="Y28" i="39"/>
  <c r="Z72" i="150"/>
  <c r="V72" i="150"/>
  <c r="U72" i="150"/>
  <c r="T96" i="39"/>
  <c r="V37" i="150"/>
  <c r="Z97" i="150"/>
  <c r="Z100" i="150"/>
  <c r="V100" i="150"/>
  <c r="U100" i="150"/>
  <c r="U82" i="39"/>
  <c r="Z91" i="150"/>
  <c r="U91" i="150"/>
  <c r="V91" i="150"/>
  <c r="E82" i="150"/>
  <c r="Y112" i="39"/>
  <c r="T112" i="39"/>
  <c r="U112" i="39"/>
  <c r="H16" i="150"/>
  <c r="Z16" i="150" s="1"/>
  <c r="C7" i="149"/>
  <c r="B7" i="149"/>
  <c r="U31" i="39"/>
  <c r="Z111" i="150"/>
  <c r="U111" i="150"/>
  <c r="V111" i="150"/>
  <c r="E107" i="150"/>
  <c r="T137" i="39"/>
  <c r="U137" i="39"/>
  <c r="Y137" i="39"/>
  <c r="U134" i="39"/>
  <c r="T58" i="39"/>
  <c r="Z102" i="150"/>
  <c r="V102" i="150"/>
  <c r="U102" i="150"/>
  <c r="E99" i="150"/>
  <c r="Y129" i="39"/>
  <c r="U129" i="39"/>
  <c r="T129" i="39"/>
  <c r="T60" i="39"/>
  <c r="U38" i="39"/>
  <c r="Y95" i="39"/>
  <c r="Y99" i="39"/>
  <c r="Y144" i="39"/>
  <c r="Z115" i="150"/>
  <c r="V115" i="150"/>
  <c r="U115" i="150"/>
  <c r="Z36" i="150"/>
  <c r="V36" i="150"/>
  <c r="U36" i="150"/>
  <c r="T57" i="39"/>
  <c r="T94" i="39"/>
  <c r="H16" i="149"/>
  <c r="G16" i="149"/>
  <c r="Z87" i="150"/>
  <c r="Z75" i="150"/>
  <c r="U75" i="150"/>
  <c r="V75" i="150"/>
  <c r="U124" i="39"/>
  <c r="U78" i="39"/>
  <c r="Z76" i="150"/>
  <c r="Y117" i="39"/>
  <c r="U119" i="39"/>
  <c r="T51" i="39"/>
  <c r="Y106" i="39"/>
  <c r="C14" i="149"/>
  <c r="U32" i="150"/>
  <c r="T116" i="39"/>
  <c r="E95" i="150"/>
  <c r="T125" i="39"/>
  <c r="U125" i="39"/>
  <c r="Y125" i="39"/>
  <c r="U19" i="39"/>
  <c r="Y98" i="39"/>
  <c r="Z85" i="150"/>
  <c r="V85" i="150"/>
  <c r="U85" i="150"/>
  <c r="Y33" i="39"/>
  <c r="T29" i="39"/>
  <c r="Y32" i="39"/>
  <c r="T32" i="39"/>
  <c r="U32" i="39"/>
  <c r="Y96" i="39"/>
  <c r="E60" i="150"/>
  <c r="T90" i="39"/>
  <c r="Y90" i="39"/>
  <c r="U90" i="39"/>
  <c r="T82" i="39"/>
  <c r="E88" i="150"/>
  <c r="Y118" i="39"/>
  <c r="U118" i="39"/>
  <c r="T118" i="39"/>
  <c r="U89" i="39"/>
  <c r="T62" i="39"/>
  <c r="U65" i="39"/>
  <c r="T31" i="39"/>
  <c r="Y13" i="39"/>
  <c r="T13" i="39"/>
  <c r="U13" i="39"/>
  <c r="Y8" i="39"/>
  <c r="U8" i="39"/>
  <c r="T8" i="39"/>
  <c r="Y134" i="39"/>
  <c r="E110" i="150"/>
  <c r="U140" i="39"/>
  <c r="T140" i="39"/>
  <c r="Y140" i="39"/>
  <c r="U58" i="39"/>
  <c r="T151" i="39"/>
  <c r="E112" i="150"/>
  <c r="Y142" i="39"/>
  <c r="U142" i="39"/>
  <c r="T142" i="39"/>
  <c r="U60" i="39"/>
  <c r="Y38" i="39"/>
  <c r="Z65" i="150"/>
  <c r="V65" i="150"/>
  <c r="U65" i="150"/>
  <c r="Z69" i="150"/>
  <c r="V69" i="150"/>
  <c r="U69" i="150"/>
  <c r="T24" i="39"/>
  <c r="Z114" i="150"/>
  <c r="U114" i="150"/>
  <c r="V114" i="150"/>
  <c r="E109" i="150"/>
  <c r="Y139" i="39"/>
  <c r="U139" i="39"/>
  <c r="T139" i="39"/>
  <c r="U74" i="39"/>
  <c r="E113" i="150"/>
  <c r="Y143" i="39"/>
  <c r="T143" i="39"/>
  <c r="U143" i="39"/>
  <c r="Y57" i="39"/>
  <c r="E63" i="150"/>
  <c r="U93" i="39"/>
  <c r="Y93" i="39"/>
  <c r="T93" i="39"/>
  <c r="Y94" i="39"/>
  <c r="T124" i="39"/>
  <c r="Y78" i="39"/>
  <c r="U25" i="39"/>
  <c r="T27" i="39"/>
  <c r="Y119" i="39"/>
  <c r="Y51" i="39"/>
  <c r="T49" i="39"/>
  <c r="V32" i="150"/>
  <c r="U116" i="39"/>
  <c r="Y152" i="39"/>
  <c r="U152" i="39"/>
  <c r="T152" i="39"/>
  <c r="Z68" i="150"/>
  <c r="V68" i="150"/>
  <c r="U68" i="150"/>
  <c r="E78" i="150"/>
  <c r="Y108" i="39"/>
  <c r="T108" i="39"/>
  <c r="U108" i="39"/>
  <c r="Y69" i="39"/>
  <c r="Y149" i="39"/>
  <c r="E40" i="150"/>
  <c r="Y70" i="39"/>
  <c r="U70" i="39"/>
  <c r="T70" i="39"/>
  <c r="T15" i="39"/>
  <c r="Z66" i="150"/>
  <c r="V66" i="150"/>
  <c r="U66" i="150"/>
  <c r="E31" i="150"/>
  <c r="Y61" i="39"/>
  <c r="T61" i="39"/>
  <c r="U61" i="39"/>
  <c r="E61" i="150"/>
  <c r="T91" i="39"/>
  <c r="Y91" i="39"/>
  <c r="U91" i="39"/>
  <c r="Y82" i="39"/>
  <c r="T89" i="39"/>
  <c r="Y21" i="39"/>
  <c r="T21" i="39"/>
  <c r="U21" i="39"/>
  <c r="Z104" i="150"/>
  <c r="V104" i="150"/>
  <c r="U104" i="150"/>
  <c r="Y58" i="39"/>
  <c r="Y151" i="39"/>
  <c r="T9" i="39"/>
  <c r="U9" i="39"/>
  <c r="Y9" i="39"/>
  <c r="Y60" i="39"/>
  <c r="B11" i="149"/>
  <c r="L16" i="150"/>
  <c r="C11" i="149"/>
  <c r="Z8" i="150"/>
  <c r="V8" i="150"/>
  <c r="U8" i="150"/>
  <c r="T75" i="39"/>
  <c r="T74" i="39"/>
  <c r="Z27" i="150"/>
  <c r="U27" i="150"/>
  <c r="V27" i="150"/>
  <c r="E57" i="150"/>
  <c r="T87" i="39"/>
  <c r="U87" i="39"/>
  <c r="Y87" i="39"/>
  <c r="U35" i="39"/>
  <c r="E58" i="150"/>
  <c r="Y88" i="39"/>
  <c r="U88" i="39"/>
  <c r="T88" i="39"/>
  <c r="Z64" i="150"/>
  <c r="V64" i="150"/>
  <c r="U64" i="150"/>
  <c r="Y124" i="39"/>
  <c r="E96" i="150"/>
  <c r="Y126" i="39"/>
  <c r="U126" i="39"/>
  <c r="T126" i="39"/>
  <c r="Z48" i="150"/>
  <c r="V48" i="150"/>
  <c r="U48" i="150"/>
  <c r="U27" i="39"/>
  <c r="Z89" i="150"/>
  <c r="V89" i="150"/>
  <c r="U89" i="150"/>
  <c r="Z21" i="150"/>
  <c r="V21" i="150"/>
  <c r="U21" i="150"/>
  <c r="U49" i="39"/>
  <c r="Y116" i="39"/>
  <c r="E38" i="150"/>
  <c r="Y68" i="39"/>
  <c r="U68" i="39"/>
  <c r="T68" i="39"/>
  <c r="U69" i="39"/>
  <c r="Y17" i="39"/>
  <c r="E51" i="150"/>
  <c r="U81" i="39"/>
  <c r="Y81" i="39"/>
  <c r="T81" i="39"/>
  <c r="Z29" i="150"/>
  <c r="V29" i="150"/>
  <c r="U29" i="150"/>
  <c r="U18" i="39"/>
  <c r="Y148" i="39"/>
  <c r="U148" i="39"/>
  <c r="T148" i="39"/>
  <c r="U15" i="39"/>
  <c r="Z54" i="150"/>
  <c r="U54" i="150"/>
  <c r="V54" i="150"/>
  <c r="E25" i="150"/>
  <c r="Y55" i="39"/>
  <c r="T55" i="39"/>
  <c r="U55" i="39"/>
  <c r="Z50" i="150"/>
  <c r="V50" i="150"/>
  <c r="U50" i="150"/>
  <c r="E92" i="150"/>
  <c r="Y122" i="39"/>
  <c r="U122" i="39"/>
  <c r="T122" i="39"/>
  <c r="Z52" i="150"/>
  <c r="U52" i="150"/>
  <c r="V52" i="150"/>
  <c r="Y89" i="39"/>
  <c r="T123" i="39"/>
  <c r="T40" i="39"/>
  <c r="T86" i="39"/>
  <c r="Z28" i="150"/>
  <c r="V28" i="150"/>
  <c r="U28" i="150"/>
  <c r="B4" i="149"/>
  <c r="E62" i="150"/>
  <c r="Y92" i="39"/>
  <c r="U92" i="39"/>
  <c r="T92" i="39"/>
  <c r="Z30" i="150"/>
  <c r="V30" i="150"/>
  <c r="U30" i="150"/>
  <c r="G15" i="149"/>
  <c r="U63" i="39"/>
  <c r="T10" i="39"/>
  <c r="Y74" i="39"/>
  <c r="H12" i="149"/>
  <c r="U41" i="39"/>
  <c r="T35" i="39"/>
  <c r="U11" i="39"/>
  <c r="E90" i="150"/>
  <c r="Y120" i="39"/>
  <c r="U120" i="39"/>
  <c r="T120" i="39"/>
  <c r="Z94" i="150"/>
  <c r="V94" i="150"/>
  <c r="U94" i="150"/>
  <c r="E34" i="150"/>
  <c r="Y64" i="39"/>
  <c r="U64" i="39"/>
  <c r="T64" i="39"/>
  <c r="Z79" i="150"/>
  <c r="U79" i="150"/>
  <c r="V79" i="150"/>
  <c r="E20" i="150"/>
  <c r="Y50" i="39"/>
  <c r="U50" i="39"/>
  <c r="T50" i="39"/>
  <c r="E116" i="150"/>
  <c r="T146" i="39"/>
  <c r="Y146" i="39"/>
  <c r="U146" i="39"/>
  <c r="E47" i="150"/>
  <c r="U77" i="39"/>
  <c r="Y77" i="39"/>
  <c r="T77" i="39"/>
  <c r="Y49" i="39"/>
  <c r="U35" i="150"/>
  <c r="Z86" i="150"/>
  <c r="V86" i="150"/>
  <c r="U86" i="150"/>
  <c r="T6" i="39"/>
  <c r="U6" i="39"/>
  <c r="Y6" i="39"/>
  <c r="U117" i="39"/>
  <c r="T69" i="39"/>
  <c r="U17" i="39"/>
  <c r="E80" i="150"/>
  <c r="Y110" i="39"/>
  <c r="U110" i="39"/>
  <c r="T110" i="39"/>
  <c r="E13" i="150"/>
  <c r="Y43" i="39"/>
  <c r="T43" i="39"/>
  <c r="U43" i="39"/>
  <c r="Z26" i="150"/>
  <c r="V26" i="150"/>
  <c r="U26" i="150"/>
  <c r="U36" i="39"/>
  <c r="Z22" i="150"/>
  <c r="V22" i="150"/>
  <c r="U22" i="150"/>
  <c r="Z59" i="150"/>
  <c r="U59" i="150"/>
  <c r="V59" i="150"/>
  <c r="U123" i="39"/>
  <c r="T46" i="39"/>
  <c r="H9" i="149"/>
  <c r="U40" i="39"/>
  <c r="E70" i="150"/>
  <c r="T100" i="39"/>
  <c r="Y100" i="39"/>
  <c r="U100" i="39"/>
  <c r="Z83" i="150"/>
  <c r="U83" i="150"/>
  <c r="V83" i="150"/>
  <c r="U86" i="39"/>
  <c r="U79" i="39"/>
  <c r="C4" i="149"/>
  <c r="T42" i="39"/>
  <c r="T63" i="39"/>
  <c r="U10" i="39"/>
  <c r="Z44" i="150"/>
  <c r="V44" i="150"/>
  <c r="U44" i="150"/>
  <c r="T41" i="39"/>
  <c r="T11" i="39"/>
  <c r="T23" i="39"/>
  <c r="U22" i="39"/>
  <c r="U85" i="39"/>
  <c r="Y16" i="39"/>
  <c r="T16" i="39"/>
  <c r="U16" i="39"/>
  <c r="Z19" i="150"/>
  <c r="U19" i="150"/>
  <c r="V19" i="150"/>
  <c r="Y107" i="39"/>
  <c r="Z39" i="150"/>
  <c r="U39" i="150"/>
  <c r="V39" i="150"/>
  <c r="E98" i="150"/>
  <c r="Y128" i="39"/>
  <c r="U128" i="39"/>
  <c r="T128" i="39"/>
  <c r="T36" i="39"/>
  <c r="Y123" i="39"/>
  <c r="Y40" i="39"/>
  <c r="Y20" i="39"/>
  <c r="U20" i="39"/>
  <c r="T20" i="39"/>
  <c r="T141" i="39"/>
  <c r="Y86" i="39"/>
  <c r="U104" i="39"/>
  <c r="U132" i="39"/>
  <c r="T79" i="39"/>
  <c r="U42" i="39"/>
  <c r="E17" i="150"/>
  <c r="Y47" i="39"/>
  <c r="U47" i="39"/>
  <c r="T47" i="39"/>
  <c r="Y63" i="39"/>
  <c r="T104" i="39"/>
  <c r="T145" i="39"/>
  <c r="T66" i="39"/>
  <c r="Y41" i="39"/>
  <c r="Y14" i="39"/>
  <c r="U14" i="39"/>
  <c r="T14" i="39"/>
  <c r="T105" i="39"/>
  <c r="U23" i="39"/>
  <c r="T30" i="39"/>
  <c r="Y30" i="39"/>
  <c r="U30" i="39"/>
  <c r="Y97" i="39"/>
  <c r="U77" i="150"/>
  <c r="T85" i="39"/>
  <c r="U106" i="39"/>
  <c r="U12" i="39"/>
  <c r="E24" i="150"/>
  <c r="T54" i="39"/>
  <c r="Y54" i="39"/>
  <c r="U54" i="39"/>
  <c r="T115" i="39"/>
  <c r="Y103" i="39"/>
  <c r="U73" i="39"/>
  <c r="T102" i="39"/>
  <c r="Z108" i="150"/>
  <c r="V108" i="150"/>
  <c r="U108" i="150"/>
  <c r="Y36" i="39"/>
  <c r="E46" i="150"/>
  <c r="Y76" i="39"/>
  <c r="U76" i="39"/>
  <c r="T76" i="39"/>
  <c r="Y104" i="39"/>
  <c r="T121" i="39"/>
  <c r="Z93" i="150"/>
  <c r="V93" i="150"/>
  <c r="U93" i="150"/>
  <c r="Y46" i="39"/>
  <c r="Y34" i="39"/>
  <c r="T34" i="39"/>
  <c r="U34" i="39"/>
  <c r="Z10" i="150"/>
  <c r="V10" i="150"/>
  <c r="U10" i="150"/>
  <c r="U141" i="39"/>
  <c r="Z56" i="150"/>
  <c r="V56" i="150"/>
  <c r="U56" i="150"/>
  <c r="T132" i="39"/>
  <c r="Y79" i="39"/>
  <c r="T127" i="39"/>
  <c r="Y42" i="39"/>
  <c r="Z33" i="150"/>
  <c r="V33" i="150"/>
  <c r="U33" i="150"/>
  <c r="U95" i="39"/>
  <c r="U99" i="39"/>
  <c r="T144" i="39"/>
  <c r="U145" i="39"/>
  <c r="U66" i="39"/>
  <c r="Z11" i="150"/>
  <c r="V11" i="150"/>
  <c r="U11" i="150"/>
  <c r="Y105" i="39"/>
  <c r="B8" i="149"/>
  <c r="E105" i="150"/>
  <c r="Y135" i="39"/>
  <c r="T135" i="39"/>
  <c r="U135" i="39"/>
  <c r="E106" i="150"/>
  <c r="Y136" i="39"/>
  <c r="U136" i="39"/>
  <c r="T136" i="39"/>
  <c r="T117" i="39"/>
  <c r="E23" i="150"/>
  <c r="U53" i="39"/>
  <c r="Y53" i="39"/>
  <c r="T53" i="39"/>
  <c r="Y85" i="39"/>
  <c r="U98" i="39"/>
  <c r="E81" i="150"/>
  <c r="Y111" i="39"/>
  <c r="U111" i="39"/>
  <c r="T111" i="39"/>
  <c r="U115" i="39"/>
  <c r="Z23" i="150" l="1"/>
  <c r="U23" i="150"/>
  <c r="V23" i="150"/>
  <c r="Z17" i="150"/>
  <c r="V17" i="150"/>
  <c r="U17" i="150"/>
  <c r="Z98" i="150"/>
  <c r="V98" i="150"/>
  <c r="U98" i="150"/>
  <c r="V116" i="150"/>
  <c r="Z116" i="150"/>
  <c r="U116" i="150"/>
  <c r="Z92" i="150"/>
  <c r="V92" i="150"/>
  <c r="U92" i="150"/>
  <c r="Z61" i="150"/>
  <c r="V61" i="150"/>
  <c r="U61" i="150"/>
  <c r="U109" i="150"/>
  <c r="Z109" i="150"/>
  <c r="V109" i="150"/>
  <c r="Z112" i="150"/>
  <c r="V112" i="150"/>
  <c r="U112" i="150"/>
  <c r="U106" i="150"/>
  <c r="Z106" i="150"/>
  <c r="V106" i="150"/>
  <c r="Z105" i="150"/>
  <c r="V105" i="150"/>
  <c r="U105" i="150"/>
  <c r="Z13" i="150"/>
  <c r="U13" i="150"/>
  <c r="V13" i="150"/>
  <c r="Z62" i="150"/>
  <c r="V62" i="150"/>
  <c r="U62" i="150"/>
  <c r="H5" i="149"/>
  <c r="Z95" i="150"/>
  <c r="U95" i="150"/>
  <c r="V95" i="150"/>
  <c r="Z9" i="150"/>
  <c r="U9" i="150"/>
  <c r="V9" i="150"/>
  <c r="Z15" i="150"/>
  <c r="V15" i="150"/>
  <c r="U15" i="150"/>
  <c r="H8" i="149"/>
  <c r="Z81" i="150"/>
  <c r="V81" i="150"/>
  <c r="U81" i="150"/>
  <c r="Z24" i="150"/>
  <c r="V24" i="150"/>
  <c r="U24" i="150"/>
  <c r="Z90" i="150"/>
  <c r="V90" i="150"/>
  <c r="U90" i="150"/>
  <c r="G5" i="149"/>
  <c r="Z78" i="150"/>
  <c r="V78" i="150"/>
  <c r="U78" i="150"/>
  <c r="Z60" i="150"/>
  <c r="V60" i="150"/>
  <c r="U60" i="150"/>
  <c r="Z99" i="150"/>
  <c r="U99" i="150"/>
  <c r="V99" i="150"/>
  <c r="Z103" i="150"/>
  <c r="U103" i="150"/>
  <c r="V103" i="150"/>
  <c r="U53" i="150"/>
  <c r="Z53" i="150"/>
  <c r="V53" i="150"/>
  <c r="Z34" i="150"/>
  <c r="V34" i="150"/>
  <c r="U34" i="150"/>
  <c r="V57" i="150"/>
  <c r="U57" i="150"/>
  <c r="Z57" i="150"/>
  <c r="Z113" i="150"/>
  <c r="V113" i="150"/>
  <c r="U113" i="150"/>
  <c r="Z107" i="150"/>
  <c r="U107" i="150"/>
  <c r="V107" i="150"/>
  <c r="V14" i="150"/>
  <c r="U14" i="150"/>
  <c r="Z14" i="150"/>
  <c r="Z42" i="150"/>
  <c r="V42" i="150"/>
  <c r="U42" i="150"/>
  <c r="V18" i="150"/>
  <c r="U18" i="150"/>
  <c r="Z18" i="150"/>
  <c r="U16" i="150"/>
  <c r="Z47" i="150"/>
  <c r="U47" i="150"/>
  <c r="V47" i="150"/>
  <c r="Z20" i="150"/>
  <c r="V20" i="150"/>
  <c r="U20" i="150"/>
  <c r="U31" i="150"/>
  <c r="V31" i="150"/>
  <c r="Z31" i="150"/>
  <c r="Z40" i="150"/>
  <c r="V40" i="150"/>
  <c r="U40" i="150"/>
  <c r="Z7" i="150"/>
  <c r="U7" i="150"/>
  <c r="V7" i="150"/>
  <c r="V16" i="150"/>
  <c r="V80" i="150"/>
  <c r="U80" i="150"/>
  <c r="Z80" i="150"/>
  <c r="Z88" i="150"/>
  <c r="V88" i="150"/>
  <c r="U88" i="150"/>
  <c r="Z84" i="150"/>
  <c r="V84" i="150"/>
  <c r="U84" i="150"/>
  <c r="U46" i="150"/>
  <c r="Z46" i="150"/>
  <c r="V46" i="150"/>
  <c r="Z51" i="150"/>
  <c r="U51" i="150"/>
  <c r="V51" i="150"/>
  <c r="Z38" i="150"/>
  <c r="V38" i="150"/>
  <c r="U38" i="150"/>
  <c r="Z96" i="150"/>
  <c r="V96" i="150"/>
  <c r="U96" i="150"/>
  <c r="Z58" i="150"/>
  <c r="U58" i="150"/>
  <c r="V58" i="150"/>
  <c r="U63" i="150"/>
  <c r="V63" i="150"/>
  <c r="Z63" i="150"/>
  <c r="Z110" i="150"/>
  <c r="V110" i="150"/>
  <c r="U110" i="150"/>
  <c r="V82" i="150"/>
  <c r="U82" i="150"/>
  <c r="Z82" i="150"/>
  <c r="Z101" i="150"/>
  <c r="V101" i="150"/>
  <c r="U101" i="150"/>
  <c r="Z45" i="150"/>
  <c r="V45" i="150"/>
  <c r="U45" i="150"/>
  <c r="U70" i="150"/>
  <c r="Z70" i="150"/>
  <c r="V70" i="150"/>
  <c r="U25" i="150"/>
  <c r="Z25" i="150"/>
  <c r="V25" i="150"/>
</calcChain>
</file>

<file path=xl/sharedStrings.xml><?xml version="1.0" encoding="utf-8"?>
<sst xmlns="http://schemas.openxmlformats.org/spreadsheetml/2006/main" count="387" uniqueCount="50">
  <si>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</si>
  <si>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</si>
  <si>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</si>
  <si>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</si>
  <si>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</si>
  <si>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</si>
  <si>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</si>
  <si>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</si>
  <si>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</si>
  <si>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</si>
  <si>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</si>
  <si>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</si>
  <si>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</si>
  <si>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</si>
  <si>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</si>
  <si>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</si>
  <si>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</si>
  <si>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</si>
  <si>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</si>
  <si>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R1_DensMeanChannel1::R1_eCFP</t>
  </si>
  <si>
    <t>R2_DensMeanChannel1::R2_eCFP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</si>
  <si>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</si>
  <si>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</si>
  <si>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</si>
  <si>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</si>
  <si>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</si>
  <si>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</si>
  <si>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</si>
  <si>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</si>
  <si>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</si>
  <si>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</si>
  <si>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</si>
  <si>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</si>
  <si>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</si>
  <si>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</si>
  <si>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</si>
  <si>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</si>
  <si>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</si>
  <si>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R1_DensMeanChannel0::R1_eYFP</t>
  </si>
  <si>
    <t>R2_DensMeanChannel0::R2_eYFP</t>
  </si>
  <si>
    <t>Navonil</t>
  </si>
  <si>
    <t xml:space="preserve">IK1405 </t>
  </si>
  <si>
    <t>dauers</t>
  </si>
  <si>
    <r>
      <t>15%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balance N</t>
    </r>
    <r>
      <rPr>
        <vertAlign val="subscript"/>
        <sz val="10"/>
        <rFont val="Arial"/>
        <family val="2"/>
      </rPr>
      <t>2</t>
    </r>
  </si>
  <si>
    <t>Start of final graph</t>
  </si>
  <si>
    <t>MAX/MIN ends</t>
  </si>
  <si>
    <t>Min</t>
  </si>
  <si>
    <t>Air control cutoff</t>
  </si>
  <si>
    <t>Baseline cutoff</t>
  </si>
  <si>
    <t>Air control baseline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</si>
</sst>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96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5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6" fillId="0" borderId="0" xfId="1" applyFont="1"/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0" borderId="0" xfId="0" applyFont="1" applyAlignment="1">
      <alignment horizontal="right"/>
    </xf>
    <xf numFmtId="0" fontId="0" fillId="4" borderId="0" xfId="0" applyFill="1"/>
    <xf numFmtId="0" fontId="6" fillId="4" borderId="0" xfId="1" applyFill="1"/>
    <xf numFmtId="165" fontId="0" fillId="4" borderId="0" xfId="0" applyNumberFormat="1" applyFill="1"/>
    <xf numFmtId="0" fontId="0" fillId="5" borderId="0" xfId="0" applyFill="1"/>
    <xf numFmtId="0" fontId="6" fillId="5" borderId="0" xfId="1" applyFill="1"/>
    <xf numFmtId="165" fontId="0" fillId="5" borderId="0" xfId="0" applyNumberFormat="1" applyFill="1"/>
    <xf numFmtId="0" fontId="0" fillId="0" borderId="0" xfId="0" applyFont="1"/>
    <xf numFmtId="0" fontId="12" fillId="0" borderId="0" xfId="0" applyFont="1"/>
    <xf numFmtId="0" fontId="12" fillId="0" borderId="0" xfId="1" applyFont="1"/>
    <xf numFmtId="0" fontId="2" fillId="0" borderId="0" xfId="0" applyFont="1" applyFill="1"/>
    <xf numFmtId="0" fontId="11" fillId="0" borderId="0" xfId="1" applyFont="1" applyFill="1" applyAlignment="1">
      <alignment horizontal="center"/>
    </xf>
    <xf numFmtId="0" fontId="12" fillId="0" borderId="0" xfId="1" applyFont="1" applyFill="1"/>
    <xf numFmtId="0" fontId="2" fillId="6" borderId="0" xfId="1" applyFont="1" applyFill="1" applyAlignment="1">
      <alignment horizontal="right"/>
    </xf>
    <xf numFmtId="0" fontId="2" fillId="6" borderId="0" xfId="0" applyFont="1" applyFill="1"/>
    <xf numFmtId="2" fontId="12" fillId="0" borderId="0" xfId="0" applyNumberFormat="1" applyFont="1" applyFill="1"/>
    <xf numFmtId="2" fontId="2" fillId="6" borderId="0" xfId="0" applyNumberFormat="1" applyFont="1" applyFill="1"/>
    <xf numFmtId="0" fontId="2" fillId="0" borderId="0" xfId="1" applyFont="1" applyFill="1" applyAlignment="1">
      <alignment horizontal="right"/>
    </xf>
    <xf numFmtId="2" fontId="2" fillId="0" borderId="0" xfId="0" applyNumberFormat="1" applyFont="1" applyFill="1"/>
    <xf numFmtId="0" fontId="10" fillId="0" borderId="0" xfId="0" applyFont="1" applyAlignment="1">
      <alignment horizontal="center"/>
    </xf>
    <xf numFmtId="2" fontId="2" fillId="7" borderId="0" xfId="0" applyNumberFormat="1" applyFont="1" applyFill="1" applyAlignment="1">
      <alignment horizontal="center"/>
    </xf>
  </cellXfs>
  <cellStyles count="19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Normal" xfId="0" builtinId="0"/>
    <cellStyle name="Normal 2" xfId="1" xr:uid="{00000000-0005-0000-0000-0000BF000000}"/>
    <cellStyle name="Normal 3" xfId="157" xr:uid="{00000000-0005-0000-0000-0000C0000000}"/>
    <cellStyle name="Normal 3 2" xfId="154" xr:uid="{00000000-0005-0000-0000-0000C1000000}"/>
    <cellStyle name="Normal 4" xfId="156" xr:uid="{00000000-0005-0000-0000-0000C2000000}"/>
    <cellStyle name="Normal 5" xfId="155" xr:uid="{00000000-0005-0000-0000-0000C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7034"/>
      <color rgb="FF008A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'6024'!$L$1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'6024'!$A$2:$A$141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'6024'!$L$2:$L$141</c:f>
              <c:numCache>
                <c:formatCode>0.00</c:formatCode>
                <c:ptCount val="140"/>
                <c:pt idx="0">
                  <c:v>2.3884590040619225</c:v>
                </c:pt>
                <c:pt idx="1">
                  <c:v>2.4231782243468016</c:v>
                </c:pt>
                <c:pt idx="2">
                  <c:v>2.3726072849239683</c:v>
                </c:pt>
                <c:pt idx="3">
                  <c:v>2.387957106596895</c:v>
                </c:pt>
                <c:pt idx="4">
                  <c:v>2.3859331281542477</c:v>
                </c:pt>
                <c:pt idx="5">
                  <c:v>2.3914586860072635</c:v>
                </c:pt>
                <c:pt idx="6">
                  <c:v>2.3679291385794152</c:v>
                </c:pt>
                <c:pt idx="7">
                  <c:v>2.3634082760897948</c:v>
                </c:pt>
                <c:pt idx="8">
                  <c:v>2.375072611263028</c:v>
                </c:pt>
                <c:pt idx="9">
                  <c:v>2.3503043967527644</c:v>
                </c:pt>
                <c:pt idx="10">
                  <c:v>2.3167935123400012</c:v>
                </c:pt>
                <c:pt idx="11">
                  <c:v>2.2917410656958643</c:v>
                </c:pt>
                <c:pt idx="12">
                  <c:v>2.2583883724830423</c:v>
                </c:pt>
                <c:pt idx="13">
                  <c:v>2.3093267255986745</c:v>
                </c:pt>
                <c:pt idx="14">
                  <c:v>2.3366842401870529</c:v>
                </c:pt>
                <c:pt idx="15">
                  <c:v>2.3365164824169797</c:v>
                </c:pt>
                <c:pt idx="16">
                  <c:v>2.3359456250255834</c:v>
                </c:pt>
                <c:pt idx="17">
                  <c:v>2.2861270647741967</c:v>
                </c:pt>
                <c:pt idx="18">
                  <c:v>2.3073911221699497</c:v>
                </c:pt>
                <c:pt idx="19">
                  <c:v>2.315335495105312</c:v>
                </c:pt>
                <c:pt idx="20">
                  <c:v>2.3662955456453534</c:v>
                </c:pt>
                <c:pt idx="21">
                  <c:v>2.3410495967979115</c:v>
                </c:pt>
                <c:pt idx="22">
                  <c:v>2.2864789739181313</c:v>
                </c:pt>
                <c:pt idx="23">
                  <c:v>2.2756263533550092</c:v>
                </c:pt>
                <c:pt idx="24">
                  <c:v>2.2534746649332544</c:v>
                </c:pt>
                <c:pt idx="25">
                  <c:v>2.258656686920256</c:v>
                </c:pt>
                <c:pt idx="26">
                  <c:v>2.288042298068286</c:v>
                </c:pt>
                <c:pt idx="27">
                  <c:v>2.2954730377965507</c:v>
                </c:pt>
                <c:pt idx="28">
                  <c:v>2.2950693685503518</c:v>
                </c:pt>
                <c:pt idx="29">
                  <c:v>2.3212445132061639</c:v>
                </c:pt>
                <c:pt idx="30">
                  <c:v>2.3093993829759318</c:v>
                </c:pt>
                <c:pt idx="31">
                  <c:v>2.3381764485591394</c:v>
                </c:pt>
                <c:pt idx="32">
                  <c:v>2.3197134509423236</c:v>
                </c:pt>
                <c:pt idx="33">
                  <c:v>2.2905338310291081</c:v>
                </c:pt>
                <c:pt idx="34">
                  <c:v>2.2836841513095023</c:v>
                </c:pt>
                <c:pt idx="35">
                  <c:v>2.2867386559376182</c:v>
                </c:pt>
                <c:pt idx="36">
                  <c:v>2.2361690626939503</c:v>
                </c:pt>
                <c:pt idx="37">
                  <c:v>2.2406214529214181</c:v>
                </c:pt>
                <c:pt idx="38">
                  <c:v>2.2227281923013136</c:v>
                </c:pt>
                <c:pt idx="39">
                  <c:v>2.2449361779542292</c:v>
                </c:pt>
                <c:pt idx="40">
                  <c:v>2.2663997388957347</c:v>
                </c:pt>
                <c:pt idx="41">
                  <c:v>2.2948413005389492</c:v>
                </c:pt>
                <c:pt idx="42">
                  <c:v>2.281649660460273</c:v>
                </c:pt>
                <c:pt idx="43">
                  <c:v>2.2459706556402552</c:v>
                </c:pt>
                <c:pt idx="44">
                  <c:v>2.2304059415637161</c:v>
                </c:pt>
                <c:pt idx="45">
                  <c:v>2.1682911765521014</c:v>
                </c:pt>
                <c:pt idx="46">
                  <c:v>2.18760733627375</c:v>
                </c:pt>
                <c:pt idx="47">
                  <c:v>2.1515351367880897</c:v>
                </c:pt>
                <c:pt idx="48">
                  <c:v>2.142099039262666</c:v>
                </c:pt>
                <c:pt idx="49">
                  <c:v>2.109790219598735</c:v>
                </c:pt>
                <c:pt idx="50">
                  <c:v>2.0863637108002577</c:v>
                </c:pt>
                <c:pt idx="51">
                  <c:v>2.0707675296768366</c:v>
                </c:pt>
                <c:pt idx="52">
                  <c:v>2.0620589892626033</c:v>
                </c:pt>
                <c:pt idx="53">
                  <c:v>2.0839976282960255</c:v>
                </c:pt>
                <c:pt idx="54">
                  <c:v>2.0386451043783995</c:v>
                </c:pt>
                <c:pt idx="55">
                  <c:v>2.0759459033890351</c:v>
                </c:pt>
                <c:pt idx="56">
                  <c:v>2.0286448005756013</c:v>
                </c:pt>
                <c:pt idx="57">
                  <c:v>2.0346048431257922</c:v>
                </c:pt>
                <c:pt idx="58">
                  <c:v>1.9813294694688288</c:v>
                </c:pt>
                <c:pt idx="59">
                  <c:v>1.9886615191480732</c:v>
                </c:pt>
                <c:pt idx="60">
                  <c:v>1.9962556265586284</c:v>
                </c:pt>
                <c:pt idx="61">
                  <c:v>1.9527001461189233</c:v>
                </c:pt>
                <c:pt idx="62">
                  <c:v>1.9746629714401387</c:v>
                </c:pt>
                <c:pt idx="63">
                  <c:v>1.936777439592019</c:v>
                </c:pt>
                <c:pt idx="64">
                  <c:v>1.9580493023021266</c:v>
                </c:pt>
                <c:pt idx="65">
                  <c:v>1.9737093894379645</c:v>
                </c:pt>
                <c:pt idx="66">
                  <c:v>1.955682635613365</c:v>
                </c:pt>
                <c:pt idx="67">
                  <c:v>1.9346252004149622</c:v>
                </c:pt>
                <c:pt idx="68">
                  <c:v>1.9333905729505272</c:v>
                </c:pt>
                <c:pt idx="69">
                  <c:v>1.9377335088532102</c:v>
                </c:pt>
                <c:pt idx="70">
                  <c:v>1.9000612032973254</c:v>
                </c:pt>
                <c:pt idx="71">
                  <c:v>1.887279468752622</c:v>
                </c:pt>
                <c:pt idx="72">
                  <c:v>1.9031847564348823</c:v>
                </c:pt>
                <c:pt idx="73">
                  <c:v>1.9035200760546114</c:v>
                </c:pt>
                <c:pt idx="74">
                  <c:v>1.8900540203091438</c:v>
                </c:pt>
                <c:pt idx="75">
                  <c:v>1.8653149053172764</c:v>
                </c:pt>
                <c:pt idx="76">
                  <c:v>1.8670749119522716</c:v>
                </c:pt>
                <c:pt idx="77">
                  <c:v>1.8621813282639763</c:v>
                </c:pt>
                <c:pt idx="78">
                  <c:v>1.8505628289669966</c:v>
                </c:pt>
                <c:pt idx="79">
                  <c:v>1.8468026067147445</c:v>
                </c:pt>
                <c:pt idx="80">
                  <c:v>1.8274849269069271</c:v>
                </c:pt>
                <c:pt idx="81">
                  <c:v>1.8101050835661183</c:v>
                </c:pt>
                <c:pt idx="82">
                  <c:v>1.8096266281292777</c:v>
                </c:pt>
                <c:pt idx="83">
                  <c:v>1.8350499511508118</c:v>
                </c:pt>
                <c:pt idx="84">
                  <c:v>1.8305921400219525</c:v>
                </c:pt>
                <c:pt idx="85">
                  <c:v>1.7916045047932638</c:v>
                </c:pt>
                <c:pt idx="86">
                  <c:v>1.8099848436222368</c:v>
                </c:pt>
                <c:pt idx="87">
                  <c:v>1.77205129082208</c:v>
                </c:pt>
                <c:pt idx="88">
                  <c:v>1.78218821883888</c:v>
                </c:pt>
                <c:pt idx="89">
                  <c:v>1.7825182435557638</c:v>
                </c:pt>
                <c:pt idx="90">
                  <c:v>1.7624008585839128</c:v>
                </c:pt>
                <c:pt idx="91">
                  <c:v>1.7641292187830395</c:v>
                </c:pt>
                <c:pt idx="92">
                  <c:v>1.7468054345707447</c:v>
                </c:pt>
                <c:pt idx="93">
                  <c:v>1.7226284875706923</c:v>
                </c:pt>
                <c:pt idx="94">
                  <c:v>1.7178511691859835</c:v>
                </c:pt>
                <c:pt idx="95">
                  <c:v>1.6999137838568417</c:v>
                </c:pt>
                <c:pt idx="96">
                  <c:v>1.7164213290486063</c:v>
                </c:pt>
                <c:pt idx="97">
                  <c:v>1.6861974137370901</c:v>
                </c:pt>
                <c:pt idx="98">
                  <c:v>1.7086633475499617</c:v>
                </c:pt>
                <c:pt idx="99">
                  <c:v>1.7016133156289848</c:v>
                </c:pt>
                <c:pt idx="100">
                  <c:v>1.7049878633522715</c:v>
                </c:pt>
                <c:pt idx="101">
                  <c:v>1.6979967919003955</c:v>
                </c:pt>
                <c:pt idx="102">
                  <c:v>1.6660367777805047</c:v>
                </c:pt>
                <c:pt idx="103">
                  <c:v>1.6983648611993409</c:v>
                </c:pt>
                <c:pt idx="104">
                  <c:v>1.7100206751313756</c:v>
                </c:pt>
                <c:pt idx="105">
                  <c:v>1.7041380899111804</c:v>
                </c:pt>
                <c:pt idx="106">
                  <c:v>1.6493230663584431</c:v>
                </c:pt>
                <c:pt idx="107">
                  <c:v>1.6498415303758751</c:v>
                </c:pt>
                <c:pt idx="108">
                  <c:v>1.6398604659907849</c:v>
                </c:pt>
                <c:pt idx="109">
                  <c:v>1.634544751655941</c:v>
                </c:pt>
                <c:pt idx="110">
                  <c:v>1.659868834595569</c:v>
                </c:pt>
                <c:pt idx="111">
                  <c:v>1.6371830085732797</c:v>
                </c:pt>
                <c:pt idx="112">
                  <c:v>1.6457689787762098</c:v>
                </c:pt>
                <c:pt idx="113">
                  <c:v>1.6382571583772259</c:v>
                </c:pt>
                <c:pt idx="114">
                  <c:v>1.6486880945433082</c:v>
                </c:pt>
                <c:pt idx="115">
                  <c:v>1.628293847988814</c:v>
                </c:pt>
                <c:pt idx="116">
                  <c:v>1.6097873709700339</c:v>
                </c:pt>
                <c:pt idx="117">
                  <c:v>1.626892051794709</c:v>
                </c:pt>
                <c:pt idx="118">
                  <c:v>1.6071296449901857</c:v>
                </c:pt>
                <c:pt idx="119">
                  <c:v>1.6108048149671021</c:v>
                </c:pt>
                <c:pt idx="120">
                  <c:v>1.6197847736065278</c:v>
                </c:pt>
                <c:pt idx="121">
                  <c:v>1.6074981690722252</c:v>
                </c:pt>
                <c:pt idx="122">
                  <c:v>1.6113351640026177</c:v>
                </c:pt>
                <c:pt idx="123">
                  <c:v>1.60563755953764</c:v>
                </c:pt>
                <c:pt idx="124">
                  <c:v>1.5933415609781498</c:v>
                </c:pt>
                <c:pt idx="125">
                  <c:v>1.5929153754251337</c:v>
                </c:pt>
                <c:pt idx="126">
                  <c:v>1.5937860492011322</c:v>
                </c:pt>
                <c:pt idx="127">
                  <c:v>1.5946805268355013</c:v>
                </c:pt>
                <c:pt idx="128">
                  <c:v>1.5899288853475719</c:v>
                </c:pt>
                <c:pt idx="129">
                  <c:v>1.5793418989774821</c:v>
                </c:pt>
                <c:pt idx="130">
                  <c:v>1.5659988176537358</c:v>
                </c:pt>
                <c:pt idx="131">
                  <c:v>1.5812380865711295</c:v>
                </c:pt>
                <c:pt idx="132">
                  <c:v>1.5865844499522499</c:v>
                </c:pt>
                <c:pt idx="133">
                  <c:v>1.5856201915222878</c:v>
                </c:pt>
                <c:pt idx="134">
                  <c:v>1.5748408742952473</c:v>
                </c:pt>
                <c:pt idx="135">
                  <c:v>1.5439709392329661</c:v>
                </c:pt>
                <c:pt idx="136">
                  <c:v>1.5381881992384263</c:v>
                </c:pt>
                <c:pt idx="137">
                  <c:v>1.5871762623086594</c:v>
                </c:pt>
                <c:pt idx="138">
                  <c:v>1.578255381961269</c:v>
                </c:pt>
                <c:pt idx="139">
                  <c:v>1.5915092519069574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32528"/>
        <c:axId val="976623376"/>
      </c:scatterChart>
      <c:valAx>
        <c:axId val="97693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623376"/>
        <c:crossesAt val="0"/>
        <c:crossBetween val="midCat"/>
        <c:majorUnit val="10"/>
      </c:valAx>
      <c:valAx>
        <c:axId val="97662337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9325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'6030'!$L$1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'6030'!$A$2:$A$141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'6030'!$L$2:$L$141</c:f>
              <c:numCache>
                <c:formatCode>0.00</c:formatCode>
                <c:ptCount val="140"/>
                <c:pt idx="0">
                  <c:v>1.9424997985779588</c:v>
                </c:pt>
                <c:pt idx="1">
                  <c:v>1.9777372637901927</c:v>
                </c:pt>
                <c:pt idx="2">
                  <c:v>1.9450092144916939</c:v>
                </c:pt>
                <c:pt idx="3">
                  <c:v>1.952099524216635</c:v>
                </c:pt>
                <c:pt idx="4">
                  <c:v>1.9596384853524429</c:v>
                </c:pt>
                <c:pt idx="5">
                  <c:v>1.9334226188002368</c:v>
                </c:pt>
                <c:pt idx="6">
                  <c:v>1.9376227227686673</c:v>
                </c:pt>
                <c:pt idx="7">
                  <c:v>1.9736058900596802</c:v>
                </c:pt>
                <c:pt idx="8">
                  <c:v>1.95342418948332</c:v>
                </c:pt>
                <c:pt idx="9">
                  <c:v>1.9530501887732092</c:v>
                </c:pt>
                <c:pt idx="10">
                  <c:v>1.9505732647248752</c:v>
                </c:pt>
                <c:pt idx="11">
                  <c:v>1.9652480993077093</c:v>
                </c:pt>
                <c:pt idx="12">
                  <c:v>1.9848536825929952</c:v>
                </c:pt>
                <c:pt idx="13">
                  <c:v>1.9930476751859192</c:v>
                </c:pt>
                <c:pt idx="14">
                  <c:v>1.9776223329568783</c:v>
                </c:pt>
                <c:pt idx="15">
                  <c:v>1.9666922223424199</c:v>
                </c:pt>
                <c:pt idx="16">
                  <c:v>1.9150259717693949</c:v>
                </c:pt>
                <c:pt idx="17">
                  <c:v>1.9033922615497436</c:v>
                </c:pt>
                <c:pt idx="18">
                  <c:v>1.9192663424440406</c:v>
                </c:pt>
                <c:pt idx="19">
                  <c:v>1.8784543128334339</c:v>
                </c:pt>
                <c:pt idx="20">
                  <c:v>1.9128984403521863</c:v>
                </c:pt>
                <c:pt idx="21">
                  <c:v>1.894942187972239</c:v>
                </c:pt>
                <c:pt idx="22">
                  <c:v>1.8833089269591081</c:v>
                </c:pt>
                <c:pt idx="23">
                  <c:v>1.8842032516457261</c:v>
                </c:pt>
                <c:pt idx="24">
                  <c:v>1.860726669553646</c:v>
                </c:pt>
                <c:pt idx="25">
                  <c:v>1.8512179825126991</c:v>
                </c:pt>
                <c:pt idx="26">
                  <c:v>1.8493271141782825</c:v>
                </c:pt>
                <c:pt idx="27">
                  <c:v>1.8454554018241622</c:v>
                </c:pt>
                <c:pt idx="28">
                  <c:v>1.8151340277110255</c:v>
                </c:pt>
                <c:pt idx="29">
                  <c:v>1.8104526459707579</c:v>
                </c:pt>
                <c:pt idx="30">
                  <c:v>1.7898581491443202</c:v>
                </c:pt>
                <c:pt idx="31">
                  <c:v>1.7818839374500168</c:v>
                </c:pt>
                <c:pt idx="32">
                  <c:v>1.7914890324982919</c:v>
                </c:pt>
                <c:pt idx="33">
                  <c:v>1.7992250896232551</c:v>
                </c:pt>
                <c:pt idx="34">
                  <c:v>1.7797838475965195</c:v>
                </c:pt>
                <c:pt idx="35">
                  <c:v>1.7882264686761125</c:v>
                </c:pt>
                <c:pt idx="36">
                  <c:v>1.8085668679688303</c:v>
                </c:pt>
                <c:pt idx="37">
                  <c:v>1.8145409604728031</c:v>
                </c:pt>
                <c:pt idx="38">
                  <c:v>1.7807981449999606</c:v>
                </c:pt>
                <c:pt idx="39">
                  <c:v>1.792202258424241</c:v>
                </c:pt>
                <c:pt idx="40">
                  <c:v>1.7600836076359285</c:v>
                </c:pt>
                <c:pt idx="41">
                  <c:v>1.7576631557878475</c:v>
                </c:pt>
                <c:pt idx="42">
                  <c:v>1.7642263979470798</c:v>
                </c:pt>
                <c:pt idx="43">
                  <c:v>1.7942581159427471</c:v>
                </c:pt>
                <c:pt idx="44">
                  <c:v>1.7282472565884486</c:v>
                </c:pt>
                <c:pt idx="45">
                  <c:v>1.7455048798542423</c:v>
                </c:pt>
                <c:pt idx="46">
                  <c:v>1.7383818938502378</c:v>
                </c:pt>
                <c:pt idx="47">
                  <c:v>1.7417375915971567</c:v>
                </c:pt>
                <c:pt idx="48">
                  <c:v>1.732893902692727</c:v>
                </c:pt>
                <c:pt idx="49">
                  <c:v>1.7185102670683479</c:v>
                </c:pt>
                <c:pt idx="50">
                  <c:v>1.7028009027632405</c:v>
                </c:pt>
                <c:pt idx="51">
                  <c:v>1.7087824510321843</c:v>
                </c:pt>
                <c:pt idx="52">
                  <c:v>1.7330962936654983</c:v>
                </c:pt>
                <c:pt idx="53">
                  <c:v>1.7067223133781648</c:v>
                </c:pt>
                <c:pt idx="54">
                  <c:v>1.7021863411726155</c:v>
                </c:pt>
                <c:pt idx="55">
                  <c:v>1.6991590886751242</c:v>
                </c:pt>
                <c:pt idx="56">
                  <c:v>1.7131822618841279</c:v>
                </c:pt>
                <c:pt idx="57">
                  <c:v>1.6975451619756634</c:v>
                </c:pt>
                <c:pt idx="58">
                  <c:v>1.6950123132463617</c:v>
                </c:pt>
                <c:pt idx="59">
                  <c:v>1.7065025023994491</c:v>
                </c:pt>
                <c:pt idx="60">
                  <c:v>1.6637862844336757</c:v>
                </c:pt>
                <c:pt idx="61">
                  <c:v>1.6435260003175383</c:v>
                </c:pt>
                <c:pt idx="62">
                  <c:v>1.655232021619174</c:v>
                </c:pt>
                <c:pt idx="63">
                  <c:v>1.6619100301807033</c:v>
                </c:pt>
                <c:pt idx="64">
                  <c:v>1.6493670366526596</c:v>
                </c:pt>
                <c:pt idx="65">
                  <c:v>1.6459667309530799</c:v>
                </c:pt>
                <c:pt idx="66">
                  <c:v>1.6204686945564584</c:v>
                </c:pt>
                <c:pt idx="67">
                  <c:v>1.6039395832447365</c:v>
                </c:pt>
                <c:pt idx="68">
                  <c:v>1.595284861563923</c:v>
                </c:pt>
                <c:pt idx="69">
                  <c:v>1.5629462798559044</c:v>
                </c:pt>
                <c:pt idx="70">
                  <c:v>1.5921647313530729</c:v>
                </c:pt>
                <c:pt idx="71">
                  <c:v>1.585771269112487</c:v>
                </c:pt>
                <c:pt idx="72">
                  <c:v>1.5672036468683799</c:v>
                </c:pt>
                <c:pt idx="73">
                  <c:v>1.5681360915091911</c:v>
                </c:pt>
                <c:pt idx="74">
                  <c:v>1.5601861420605887</c:v>
                </c:pt>
                <c:pt idx="75">
                  <c:v>1.539010608430788</c:v>
                </c:pt>
                <c:pt idx="76">
                  <c:v>1.5745858618761306</c:v>
                </c:pt>
                <c:pt idx="77">
                  <c:v>1.5595429435109061</c:v>
                </c:pt>
                <c:pt idx="78">
                  <c:v>1.548720041829637</c:v>
                </c:pt>
                <c:pt idx="79">
                  <c:v>1.5201057246566989</c:v>
                </c:pt>
                <c:pt idx="80">
                  <c:v>1.5255752679124948</c:v>
                </c:pt>
                <c:pt idx="81">
                  <c:v>1.4746141831921904</c:v>
                </c:pt>
                <c:pt idx="82">
                  <c:v>1.5023535177976239</c:v>
                </c:pt>
                <c:pt idx="83">
                  <c:v>1.5082266437156517</c:v>
                </c:pt>
                <c:pt idx="84">
                  <c:v>1.5032480873559615</c:v>
                </c:pt>
                <c:pt idx="85">
                  <c:v>1.5057663270302044</c:v>
                </c:pt>
                <c:pt idx="86">
                  <c:v>1.4771741040533664</c:v>
                </c:pt>
                <c:pt idx="87">
                  <c:v>1.4813900500224375</c:v>
                </c:pt>
                <c:pt idx="88">
                  <c:v>1.4853758069861966</c:v>
                </c:pt>
                <c:pt idx="89">
                  <c:v>1.4926167323410604</c:v>
                </c:pt>
                <c:pt idx="90">
                  <c:v>1.4945071810065826</c:v>
                </c:pt>
                <c:pt idx="91">
                  <c:v>1.472208805078149</c:v>
                </c:pt>
                <c:pt idx="92">
                  <c:v>1.4662601464483433</c:v>
                </c:pt>
                <c:pt idx="93">
                  <c:v>1.4677157973919277</c:v>
                </c:pt>
                <c:pt idx="94">
                  <c:v>1.4978913293930045</c:v>
                </c:pt>
                <c:pt idx="95">
                  <c:v>1.4691728862233921</c:v>
                </c:pt>
                <c:pt idx="96">
                  <c:v>1.4723673133517923</c:v>
                </c:pt>
                <c:pt idx="97">
                  <c:v>1.4782394648210266</c:v>
                </c:pt>
                <c:pt idx="98">
                  <c:v>1.4235148093096199</c:v>
                </c:pt>
                <c:pt idx="99">
                  <c:v>1.4394269778820363</c:v>
                </c:pt>
                <c:pt idx="100">
                  <c:v>1.4395886521897159</c:v>
                </c:pt>
                <c:pt idx="101">
                  <c:v>1.4508387011271833</c:v>
                </c:pt>
                <c:pt idx="102">
                  <c:v>1.4213494910915063</c:v>
                </c:pt>
                <c:pt idx="103">
                  <c:v>1.4210897146565611</c:v>
                </c:pt>
                <c:pt idx="104">
                  <c:v>1.4337990737192321</c:v>
                </c:pt>
                <c:pt idx="105">
                  <c:v>1.4080024048205702</c:v>
                </c:pt>
                <c:pt idx="106">
                  <c:v>1.4171592025909101</c:v>
                </c:pt>
                <c:pt idx="107">
                  <c:v>1.4212809159460866</c:v>
                </c:pt>
                <c:pt idx="108">
                  <c:v>1.4013420204427498</c:v>
                </c:pt>
                <c:pt idx="109">
                  <c:v>1.3985140975528176</c:v>
                </c:pt>
                <c:pt idx="110">
                  <c:v>1.4149094420526869</c:v>
                </c:pt>
                <c:pt idx="111">
                  <c:v>1.4017519262722871</c:v>
                </c:pt>
                <c:pt idx="112">
                  <c:v>1.3782353846401285</c:v>
                </c:pt>
                <c:pt idx="113">
                  <c:v>1.3431321427478118</c:v>
                </c:pt>
                <c:pt idx="114">
                  <c:v>1.4328491847281228</c:v>
                </c:pt>
                <c:pt idx="115">
                  <c:v>1.4308637065027334</c:v>
                </c:pt>
                <c:pt idx="116">
                  <c:v>1.397022804798119</c:v>
                </c:pt>
                <c:pt idx="117">
                  <c:v>1.3867314574884675</c:v>
                </c:pt>
                <c:pt idx="118">
                  <c:v>1.3736503426710069</c:v>
                </c:pt>
                <c:pt idx="119">
                  <c:v>1.3576124931211213</c:v>
                </c:pt>
                <c:pt idx="120">
                  <c:v>1.3868667680171494</c:v>
                </c:pt>
                <c:pt idx="121">
                  <c:v>1.3533947440694503</c:v>
                </c:pt>
                <c:pt idx="122">
                  <c:v>1.3469130640159561</c:v>
                </c:pt>
                <c:pt idx="123">
                  <c:v>1.3707450874814642</c:v>
                </c:pt>
                <c:pt idx="124">
                  <c:v>1.3653870962005639</c:v>
                </c:pt>
                <c:pt idx="125">
                  <c:v>1.3869073152505444</c:v>
                </c:pt>
                <c:pt idx="126">
                  <c:v>1.3695915279878952</c:v>
                </c:pt>
                <c:pt idx="127">
                  <c:v>1.379137385978795</c:v>
                </c:pt>
                <c:pt idx="128">
                  <c:v>1.3578361935530199</c:v>
                </c:pt>
                <c:pt idx="129">
                  <c:v>1.3651138318444727</c:v>
                </c:pt>
                <c:pt idx="130">
                  <c:v>1.3814532581510481</c:v>
                </c:pt>
                <c:pt idx="131">
                  <c:v>1.3642180371159665</c:v>
                </c:pt>
                <c:pt idx="132">
                  <c:v>1.3679817204661238</c:v>
                </c:pt>
                <c:pt idx="133">
                  <c:v>1.3695238173046698</c:v>
                </c:pt>
                <c:pt idx="134">
                  <c:v>1.3400079776893323</c:v>
                </c:pt>
                <c:pt idx="135">
                  <c:v>1.3090353957341498</c:v>
                </c:pt>
                <c:pt idx="136">
                  <c:v>1.3256782219349419</c:v>
                </c:pt>
                <c:pt idx="137">
                  <c:v>1.340059839614218</c:v>
                </c:pt>
                <c:pt idx="138">
                  <c:v>1.3060559530392666</c:v>
                </c:pt>
                <c:pt idx="139">
                  <c:v>1.2853594130037935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988432"/>
        <c:axId val="1335996496"/>
      </c:scatterChart>
      <c:valAx>
        <c:axId val="113998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5996496"/>
        <c:crossesAt val="0"/>
        <c:crossBetween val="midCat"/>
        <c:majorUnit val="10"/>
      </c:valAx>
      <c:valAx>
        <c:axId val="13359964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99884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'6030'!$A$2:$A$179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'6030'!$P$2:$P$177</c:f>
              <c:numCache>
                <c:formatCode>General</c:formatCode>
                <c:ptCount val="176"/>
                <c:pt idx="4">
                  <c:v>0.90989497126715591</c:v>
                </c:pt>
                <c:pt idx="5">
                  <c:v>-0.19871351352048669</c:v>
                </c:pt>
                <c:pt idx="6">
                  <c:v>0.24136591050272171</c:v>
                </c:pt>
                <c:pt idx="7">
                  <c:v>2.2997414148452222</c:v>
                </c:pt>
                <c:pt idx="8">
                  <c:v>1.4983741499361247</c:v>
                </c:pt>
                <c:pt idx="9">
                  <c:v>1.7055541961641805</c:v>
                </c:pt>
                <c:pt idx="10">
                  <c:v>1.8056598373571293</c:v>
                </c:pt>
                <c:pt idx="11">
                  <c:v>2.7790804098921558</c:v>
                </c:pt>
                <c:pt idx="12">
                  <c:v>4.0035595798074759</c:v>
                </c:pt>
                <c:pt idx="13">
                  <c:v>4.6469955601402706</c:v>
                </c:pt>
                <c:pt idx="14">
                  <c:v>4.0878074707227778</c:v>
                </c:pt>
                <c:pt idx="15">
                  <c:v>3.7575027846504301</c:v>
                </c:pt>
                <c:pt idx="16">
                  <c:v>1.3530388221987413</c:v>
                </c:pt>
                <c:pt idx="17">
                  <c:v>0.9869090027324936</c:v>
                </c:pt>
                <c:pt idx="18">
                  <c:v>2.0213915183999469</c:v>
                </c:pt>
                <c:pt idx="19">
                  <c:v>0.16959118878066623</c:v>
                </c:pt>
                <c:pt idx="20">
                  <c:v>2.1496035093851211</c:v>
                </c:pt>
                <c:pt idx="21">
                  <c:v>1.4615492394084626</c:v>
                </c:pt>
                <c:pt idx="22">
                  <c:v>1.0954422921601596</c:v>
                </c:pt>
                <c:pt idx="23">
                  <c:v>1.3672015766216012</c:v>
                </c:pt>
                <c:pt idx="24">
                  <c:v>0.39806905296800199</c:v>
                </c:pt>
                <c:pt idx="25">
                  <c:v>0.14013889461628298</c:v>
                </c:pt>
                <c:pt idx="26">
                  <c:v>0.27008469486046682</c:v>
                </c:pt>
                <c:pt idx="27">
                  <c:v>0.29917199445368026</c:v>
                </c:pt>
                <c:pt idx="28">
                  <c:v>-1.0184763404623873</c:v>
                </c:pt>
                <c:pt idx="29">
                  <c:v>-1.0306149221084315</c:v>
                </c:pt>
                <c:pt idx="30">
                  <c:v>-1.8530005056953351</c:v>
                </c:pt>
                <c:pt idx="31">
                  <c:v>-2.0327998868587076</c:v>
                </c:pt>
                <c:pt idx="32">
                  <c:v>-1.3175148984788883</c:v>
                </c:pt>
                <c:pt idx="33">
                  <c:v>-0.69739558732044549</c:v>
                </c:pt>
                <c:pt idx="34">
                  <c:v>-1.4610609744610421</c:v>
                </c:pt>
                <c:pt idx="35">
                  <c:v>-0.80496559432942871</c:v>
                </c:pt>
                <c:pt idx="36">
                  <c:v>0.4569281524161331</c:v>
                </c:pt>
                <c:pt idx="37">
                  <c:v>0.98733363042796773</c:v>
                </c:pt>
                <c:pt idx="38">
                  <c:v>-0.50452400222814631</c:v>
                </c:pt>
                <c:pt idx="39">
                  <c:v>0.30236148283015024</c:v>
                </c:pt>
                <c:pt idx="40">
                  <c:v>-1.1067986667013423</c:v>
                </c:pt>
                <c:pt idx="41">
                  <c:v>-1.0038176343169023</c:v>
                </c:pt>
                <c:pt idx="42">
                  <c:v>-0.44341446325228917</c:v>
                </c:pt>
                <c:pt idx="43">
                  <c:v>1.3119315008245309</c:v>
                </c:pt>
                <c:pt idx="44">
                  <c:v>-1.8229159343855661</c:v>
                </c:pt>
                <c:pt idx="45">
                  <c:v>-0.71798768559214254</c:v>
                </c:pt>
                <c:pt idx="46">
                  <c:v>-0.8544452659952686</c:v>
                </c:pt>
                <c:pt idx="47">
                  <c:v>-0.45736041630242452</c:v>
                </c:pt>
                <c:pt idx="48">
                  <c:v>-0.68143090962365538</c:v>
                </c:pt>
                <c:pt idx="49">
                  <c:v>-1.1875784944787788</c:v>
                </c:pt>
                <c:pt idx="50">
                  <c:v>-1.7612281166867754</c:v>
                </c:pt>
                <c:pt idx="51">
                  <c:v>-1.2304430139954114</c:v>
                </c:pt>
                <c:pt idx="52">
                  <c:v>0.23376627792571153</c:v>
                </c:pt>
                <c:pt idx="53">
                  <c:v>-0.88289287319337739</c:v>
                </c:pt>
                <c:pt idx="54">
                  <c:v>-0.88762764741886147</c:v>
                </c:pt>
                <c:pt idx="55">
                  <c:v>-0.81554304255964438</c:v>
                </c:pt>
                <c:pt idx="56">
                  <c:v>0.12469693198638467</c:v>
                </c:pt>
                <c:pt idx="57">
                  <c:v>-0.44527320883723864</c:v>
                </c:pt>
                <c:pt idx="58">
                  <c:v>-0.348015080833456</c:v>
                </c:pt>
                <c:pt idx="59">
                  <c:v>0.46325311627261462</c:v>
                </c:pt>
                <c:pt idx="60">
                  <c:v>-1.48550264272362</c:v>
                </c:pt>
                <c:pt idx="61">
                  <c:v>-2.2908711403996254</c:v>
                </c:pt>
                <c:pt idx="62">
                  <c:v>-1.4686134324192464</c:v>
                </c:pt>
                <c:pt idx="63">
                  <c:v>-0.90236670822998932</c:v>
                </c:pt>
                <c:pt idx="64">
                  <c:v>-1.3147944442606609</c:v>
                </c:pt>
                <c:pt idx="65">
                  <c:v>-1.2617045639993518</c:v>
                </c:pt>
                <c:pt idx="66">
                  <c:v>-2.3337633394236392</c:v>
                </c:pt>
                <c:pt idx="67">
                  <c:v>-2.9491519643889657</c:v>
                </c:pt>
                <c:pt idx="68">
                  <c:v>-3.1636008263972206</c:v>
                </c:pt>
                <c:pt idx="69">
                  <c:v>-4.5839591836561695</c:v>
                </c:pt>
                <c:pt idx="70">
                  <c:v>-2.870022254744339</c:v>
                </c:pt>
                <c:pt idx="71">
                  <c:v>-2.9693347231468339</c:v>
                </c:pt>
                <c:pt idx="72">
                  <c:v>-3.6885180710463454</c:v>
                </c:pt>
                <c:pt idx="73">
                  <c:v>-3.4148178354617733</c:v>
                </c:pt>
                <c:pt idx="74">
                  <c:v>-3.5933818575057592</c:v>
                </c:pt>
                <c:pt idx="75">
                  <c:v>-4.4453520526154628</c:v>
                </c:pt>
                <c:pt idx="76">
                  <c:v>-2.4077462698966023</c:v>
                </c:pt>
                <c:pt idx="77">
                  <c:v>-2.9474625093683029</c:v>
                </c:pt>
                <c:pt idx="78">
                  <c:v>-3.2723084454581781</c:v>
                </c:pt>
                <c:pt idx="79">
                  <c:v>-4.5030386778878135</c:v>
                </c:pt>
                <c:pt idx="80">
                  <c:v>-3.9983232997371956</c:v>
                </c:pt>
                <c:pt idx="81">
                  <c:v>-6.3668823802758192</c:v>
                </c:pt>
                <c:pt idx="82">
                  <c:v>-4.728257545857022</c:v>
                </c:pt>
                <c:pt idx="83">
                  <c:v>-4.2029929766562653</c:v>
                </c:pt>
                <c:pt idx="84">
                  <c:v>-4.2302627782511557</c:v>
                </c:pt>
                <c:pt idx="85">
                  <c:v>-3.8758187244654829</c:v>
                </c:pt>
                <c:pt idx="86">
                  <c:v>-5.105423988210271</c:v>
                </c:pt>
                <c:pt idx="87">
                  <c:v>-4.6645379381145231</c:v>
                </c:pt>
                <c:pt idx="88">
                  <c:v>-4.235372405995542</c:v>
                </c:pt>
                <c:pt idx="89">
                  <c:v>-3.6404636856055621</c:v>
                </c:pt>
                <c:pt idx="90">
                  <c:v>-3.3179848240469871</c:v>
                </c:pt>
                <c:pt idx="91">
                  <c:v>-4.227126704348029</c:v>
                </c:pt>
                <c:pt idx="92">
                  <c:v>-4.3037911374578997</c:v>
                </c:pt>
                <c:pt idx="93">
                  <c:v>-4.0034508420281671</c:v>
                </c:pt>
                <c:pt idx="94">
                  <c:v>-2.2407823099884321</c:v>
                </c:pt>
                <c:pt idx="95">
                  <c:v>-3.4768143187310288</c:v>
                </c:pt>
                <c:pt idx="96">
                  <c:v>-3.0879408741872449</c:v>
                </c:pt>
                <c:pt idx="97">
                  <c:v>-2.5627259209296245</c:v>
                </c:pt>
                <c:pt idx="98">
                  <c:v>-5.1229144802704889</c:v>
                </c:pt>
                <c:pt idx="99">
                  <c:v>-4.0864926568785673</c:v>
                </c:pt>
                <c:pt idx="100">
                  <c:v>-3.8520376820881963</c:v>
                </c:pt>
                <c:pt idx="101">
                  <c:v>-3.0529966880594688</c:v>
                </c:pt>
                <c:pt idx="102">
                  <c:v>-4.3282737810638467</c:v>
                </c:pt>
                <c:pt idx="103">
                  <c:v>-4.115277785161541</c:v>
                </c:pt>
                <c:pt idx="104">
                  <c:v>-3.2419331964283566</c:v>
                </c:pt>
                <c:pt idx="105">
                  <c:v>-4.3291974227118946</c:v>
                </c:pt>
                <c:pt idx="106">
                  <c:v>-3.6367383564383564</c:v>
                </c:pt>
                <c:pt idx="107">
                  <c:v>-3.200650341955344</c:v>
                </c:pt>
                <c:pt idx="108">
                  <c:v>-3.9896547174233756</c:v>
                </c:pt>
                <c:pt idx="109">
                  <c:v>-3.9074208604505256</c:v>
                </c:pt>
                <c:pt idx="110">
                  <c:v>-2.8463972011195868</c:v>
                </c:pt>
                <c:pt idx="111">
                  <c:v>-3.2901145250091699</c:v>
                </c:pt>
                <c:pt idx="112">
                  <c:v>-4.2612816658557033</c:v>
                </c:pt>
                <c:pt idx="113">
                  <c:v>-5.8224080382759071</c:v>
                </c:pt>
                <c:pt idx="114">
                  <c:v>-1.0280684795096924</c:v>
                </c:pt>
                <c:pt idx="115">
                  <c:v>-0.90293992466966866</c:v>
                </c:pt>
                <c:pt idx="116">
                  <c:v>-2.3997918073387114</c:v>
                </c:pt>
                <c:pt idx="117">
                  <c:v>-2.6975726255280583</c:v>
                </c:pt>
                <c:pt idx="118">
                  <c:v>-3.1373998467676119</c:v>
                </c:pt>
                <c:pt idx="119">
                  <c:v>-3.7277749299128389</c:v>
                </c:pt>
                <c:pt idx="120">
                  <c:v>-2.0120139834300748</c:v>
                </c:pt>
                <c:pt idx="121">
                  <c:v>-3.4900837423599875</c:v>
                </c:pt>
                <c:pt idx="122">
                  <c:v>-3.5938879911612278</c:v>
                </c:pt>
                <c:pt idx="123">
                  <c:v>-2.1542114531401593</c:v>
                </c:pt>
                <c:pt idx="124">
                  <c:v>-2.2008009168927951</c:v>
                </c:pt>
                <c:pt idx="125">
                  <c:v>-0.87883436755790534</c:v>
                </c:pt>
                <c:pt idx="126">
                  <c:v>-1.5342781185803342</c:v>
                </c:pt>
                <c:pt idx="127">
                  <c:v>-0.8220092994346494</c:v>
                </c:pt>
                <c:pt idx="128">
                  <c:v>-1.680377654939385</c:v>
                </c:pt>
                <c:pt idx="129">
                  <c:v>-1.0835996244462218</c:v>
                </c:pt>
                <c:pt idx="130">
                  <c:v>-2.5423147971994253E-2</c:v>
                </c:pt>
                <c:pt idx="131">
                  <c:v>-0.67676471384771675</c:v>
                </c:pt>
                <c:pt idx="132">
                  <c:v>-0.25890648885602507</c:v>
                </c:pt>
                <c:pt idx="133">
                  <c:v>4.5835366346490221E-2</c:v>
                </c:pt>
                <c:pt idx="134">
                  <c:v>-1.2307976231599995</c:v>
                </c:pt>
                <c:pt idx="135">
                  <c:v>-2.5816034636179386</c:v>
                </c:pt>
                <c:pt idx="136">
                  <c:v>-1.507978795300255</c:v>
                </c:pt>
                <c:pt idx="137">
                  <c:v>-0.54948792796371804</c:v>
                </c:pt>
                <c:pt idx="138">
                  <c:v>-2.0546385002254155</c:v>
                </c:pt>
                <c:pt idx="139">
                  <c:v>-2.8822198109682873</c:v>
                </c:pt>
                <c:pt idx="140">
                  <c:v>-1.4165190302962272</c:v>
                </c:pt>
                <c:pt idx="141">
                  <c:v>0.27285453839010143</c:v>
                </c:pt>
                <c:pt idx="142">
                  <c:v>1.1777772403573668</c:v>
                </c:pt>
                <c:pt idx="143">
                  <c:v>1.5421428746433148</c:v>
                </c:pt>
                <c:pt idx="144">
                  <c:v>2.3737484326809484</c:v>
                </c:pt>
                <c:pt idx="145">
                  <c:v>1.4474787040031734</c:v>
                </c:pt>
                <c:pt idx="146">
                  <c:v>0.29058773456928833</c:v>
                </c:pt>
                <c:pt idx="147">
                  <c:v>-0.36816004383577822</c:v>
                </c:pt>
                <c:pt idx="148">
                  <c:v>-1.7546606546442161</c:v>
                </c:pt>
                <c:pt idx="149">
                  <c:v>-1.3457504746474547</c:v>
                </c:pt>
                <c:pt idx="150">
                  <c:v>0.58930690084776782</c:v>
                </c:pt>
                <c:pt idx="151">
                  <c:v>-0.83605924756293015</c:v>
                </c:pt>
                <c:pt idx="152">
                  <c:v>0.648637114865658</c:v>
                </c:pt>
                <c:pt idx="153">
                  <c:v>-1.1204400023929246</c:v>
                </c:pt>
                <c:pt idx="154">
                  <c:v>-1.1373787072277475</c:v>
                </c:pt>
                <c:pt idx="155">
                  <c:v>-0.2840001716651181</c:v>
                </c:pt>
                <c:pt idx="156">
                  <c:v>-0.74083106707689239</c:v>
                </c:pt>
                <c:pt idx="157">
                  <c:v>-1.2391571017031735</c:v>
                </c:pt>
                <c:pt idx="158">
                  <c:v>0.14511872082736713</c:v>
                </c:pt>
                <c:pt idx="159">
                  <c:v>-0.85565604811045537</c:v>
                </c:pt>
                <c:pt idx="160">
                  <c:v>0.37564473570289125</c:v>
                </c:pt>
                <c:pt idx="161">
                  <c:v>1.4273800827900867</c:v>
                </c:pt>
                <c:pt idx="162">
                  <c:v>1.9316998192932744</c:v>
                </c:pt>
                <c:pt idx="163">
                  <c:v>4.121221356901037</c:v>
                </c:pt>
                <c:pt idx="164">
                  <c:v>3.5778224723114525</c:v>
                </c:pt>
                <c:pt idx="165">
                  <c:v>2.7052241899262452</c:v>
                </c:pt>
                <c:pt idx="166">
                  <c:v>4.8964004456109143</c:v>
                </c:pt>
                <c:pt idx="167">
                  <c:v>4.8987528474876862</c:v>
                </c:pt>
                <c:pt idx="168">
                  <c:v>4.078506356057872</c:v>
                </c:pt>
                <c:pt idx="169">
                  <c:v>4.0877753902361018</c:v>
                </c:pt>
                <c:pt idx="170">
                  <c:v>3.3888833139287096</c:v>
                </c:pt>
                <c:pt idx="171">
                  <c:v>4.1461129572969266</c:v>
                </c:pt>
                <c:pt idx="172">
                  <c:v>4.6267952227877771</c:v>
                </c:pt>
                <c:pt idx="173">
                  <c:v>4.4749062910355848</c:v>
                </c:pt>
                <c:pt idx="174">
                  <c:v>5.0620962276505255</c:v>
                </c:pt>
                <c:pt idx="175">
                  <c:v>3.5532454422640254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537568"/>
        <c:axId val="976263792"/>
      </c:scatterChart>
      <c:valAx>
        <c:axId val="97653756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263792"/>
        <c:crossesAt val="0"/>
        <c:crossBetween val="midCat"/>
        <c:majorUnit val="10"/>
      </c:valAx>
      <c:valAx>
        <c:axId val="97626379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53756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'6030'!$L$1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'6030'!$A$2:$A$141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'6030'!$M$2:$M$177</c:f>
              <c:numCache>
                <c:formatCode>0.00</c:formatCode>
                <c:ptCount val="176"/>
                <c:pt idx="4">
                  <c:v>1.9818533955258402</c:v>
                </c:pt>
                <c:pt idx="5">
                  <c:v>1.9600805110083135</c:v>
                </c:pt>
                <c:pt idx="6">
                  <c:v>1.9687235970114234</c:v>
                </c:pt>
                <c:pt idx="7">
                  <c:v>2.009149746337116</c:v>
                </c:pt>
                <c:pt idx="8">
                  <c:v>1.9934110277954351</c:v>
                </c:pt>
                <c:pt idx="9">
                  <c:v>1.9974800091200038</c:v>
                </c:pt>
                <c:pt idx="10">
                  <c:v>1.9994460671063492</c:v>
                </c:pt>
                <c:pt idx="11">
                  <c:v>2.0185638837238629</c:v>
                </c:pt>
                <c:pt idx="12">
                  <c:v>2.042612449043828</c:v>
                </c:pt>
                <c:pt idx="13">
                  <c:v>2.0552494236714316</c:v>
                </c:pt>
                <c:pt idx="14">
                  <c:v>2.0442670634770699</c:v>
                </c:pt>
                <c:pt idx="15">
                  <c:v>2.0377799348972911</c:v>
                </c:pt>
                <c:pt idx="16">
                  <c:v>1.9905566663589456</c:v>
                </c:pt>
                <c:pt idx="17">
                  <c:v>1.9833659381739737</c:v>
                </c:pt>
                <c:pt idx="18">
                  <c:v>2.0036830011029503</c:v>
                </c:pt>
                <c:pt idx="19">
                  <c:v>1.967313953527023</c:v>
                </c:pt>
                <c:pt idx="20">
                  <c:v>2.0062010630804545</c:v>
                </c:pt>
                <c:pt idx="21">
                  <c:v>1.9926877927351869</c:v>
                </c:pt>
                <c:pt idx="22">
                  <c:v>1.9854975137567354</c:v>
                </c:pt>
                <c:pt idx="23">
                  <c:v>1.9908348204780331</c:v>
                </c:pt>
                <c:pt idx="24">
                  <c:v>1.9718012204206323</c:v>
                </c:pt>
                <c:pt idx="25">
                  <c:v>1.9667355154143649</c:v>
                </c:pt>
                <c:pt idx="26">
                  <c:v>1.9692876291146277</c:v>
                </c:pt>
                <c:pt idx="27">
                  <c:v>1.9698588987951868</c:v>
                </c:pt>
                <c:pt idx="28">
                  <c:v>1.9439805067167297</c:v>
                </c:pt>
                <c:pt idx="29">
                  <c:v>1.9437421070111416</c:v>
                </c:pt>
                <c:pt idx="30">
                  <c:v>1.9275905922193832</c:v>
                </c:pt>
                <c:pt idx="31">
                  <c:v>1.9240593625597593</c:v>
                </c:pt>
                <c:pt idx="32">
                  <c:v>1.9381074396427138</c:v>
                </c:pt>
                <c:pt idx="33">
                  <c:v>1.9502864788023566</c:v>
                </c:pt>
                <c:pt idx="34">
                  <c:v>1.9352882188103004</c:v>
                </c:pt>
                <c:pt idx="35">
                  <c:v>1.9481738219245728</c:v>
                </c:pt>
                <c:pt idx="36">
                  <c:v>1.97295720325197</c:v>
                </c:pt>
                <c:pt idx="37">
                  <c:v>1.9833742777906223</c:v>
                </c:pt>
                <c:pt idx="38">
                  <c:v>1.9540744443524591</c:v>
                </c:pt>
                <c:pt idx="39">
                  <c:v>1.9699215398114192</c:v>
                </c:pt>
                <c:pt idx="40">
                  <c:v>1.9422458710577861</c:v>
                </c:pt>
                <c:pt idx="41">
                  <c:v>1.9442684012443845</c:v>
                </c:pt>
                <c:pt idx="42">
                  <c:v>1.9552746254382962</c:v>
                </c:pt>
                <c:pt idx="43">
                  <c:v>1.9897493254686429</c:v>
                </c:pt>
                <c:pt idx="44">
                  <c:v>1.928181448149024</c:v>
                </c:pt>
                <c:pt idx="45">
                  <c:v>1.9498820534494972</c:v>
                </c:pt>
                <c:pt idx="46">
                  <c:v>1.9472020494801721</c:v>
                </c:pt>
                <c:pt idx="47">
                  <c:v>1.9550007292617704</c:v>
                </c:pt>
                <c:pt idx="48">
                  <c:v>1.9506000223920201</c:v>
                </c:pt>
                <c:pt idx="49">
                  <c:v>1.9406593688023206</c:v>
                </c:pt>
                <c:pt idx="50">
                  <c:v>1.9293929865318926</c:v>
                </c:pt>
                <c:pt idx="51">
                  <c:v>1.9398175168355158</c:v>
                </c:pt>
                <c:pt idx="52">
                  <c:v>1.9685743415035093</c:v>
                </c:pt>
                <c:pt idx="53">
                  <c:v>1.9466433432508552</c:v>
                </c:pt>
                <c:pt idx="54">
                  <c:v>1.9465503530799855</c:v>
                </c:pt>
                <c:pt idx="55">
                  <c:v>1.9479660826171736</c:v>
                </c:pt>
                <c:pt idx="56">
                  <c:v>1.9664322378608567</c:v>
                </c:pt>
                <c:pt idx="57">
                  <c:v>1.9552381199870716</c:v>
                </c:pt>
                <c:pt idx="58">
                  <c:v>1.9571482532924493</c:v>
                </c:pt>
                <c:pt idx="59">
                  <c:v>1.9730814244802164</c:v>
                </c:pt>
                <c:pt idx="60">
                  <c:v>1.9348081885491224</c:v>
                </c:pt>
                <c:pt idx="61">
                  <c:v>1.9189908864676644</c:v>
                </c:pt>
                <c:pt idx="62">
                  <c:v>1.9351398898039796</c:v>
                </c:pt>
                <c:pt idx="63">
                  <c:v>1.9462608804001882</c:v>
                </c:pt>
                <c:pt idx="64">
                  <c:v>1.9381608689068242</c:v>
                </c:pt>
                <c:pt idx="65">
                  <c:v>1.9392035452419238</c:v>
                </c:pt>
                <c:pt idx="66">
                  <c:v>1.9181484908799817</c:v>
                </c:pt>
                <c:pt idx="67">
                  <c:v>1.9060623616029393</c:v>
                </c:pt>
                <c:pt idx="68">
                  <c:v>1.9018506219568052</c:v>
                </c:pt>
                <c:pt idx="69">
                  <c:v>1.8739550222834662</c:v>
                </c:pt>
                <c:pt idx="70">
                  <c:v>1.9076164558153139</c:v>
                </c:pt>
                <c:pt idx="71">
                  <c:v>1.9056659756094076</c:v>
                </c:pt>
                <c:pt idx="72">
                  <c:v>1.8915413353999799</c:v>
                </c:pt>
                <c:pt idx="73">
                  <c:v>1.8969167620754706</c:v>
                </c:pt>
                <c:pt idx="74">
                  <c:v>1.8934097946615476</c:v>
                </c:pt>
                <c:pt idx="75">
                  <c:v>1.8766772430664265</c:v>
                </c:pt>
                <c:pt idx="76">
                  <c:v>1.9166954785464485</c:v>
                </c:pt>
                <c:pt idx="77">
                  <c:v>1.9060955422159034</c:v>
                </c:pt>
                <c:pt idx="78">
                  <c:v>1.8997156225693137</c:v>
                </c:pt>
                <c:pt idx="79">
                  <c:v>1.8755442874310551</c:v>
                </c:pt>
                <c:pt idx="80">
                  <c:v>1.8854568127215305</c:v>
                </c:pt>
                <c:pt idx="81">
                  <c:v>1.8389387100359056</c:v>
                </c:pt>
                <c:pt idx="82">
                  <c:v>1.8711210266760185</c:v>
                </c:pt>
                <c:pt idx="83">
                  <c:v>1.8814371346287257</c:v>
                </c:pt>
                <c:pt idx="84">
                  <c:v>1.8809015603037149</c:v>
                </c:pt>
                <c:pt idx="85">
                  <c:v>1.8878627820126375</c:v>
                </c:pt>
                <c:pt idx="86">
                  <c:v>1.8637135410704788</c:v>
                </c:pt>
                <c:pt idx="87">
                  <c:v>1.8723724690742294</c:v>
                </c:pt>
                <c:pt idx="88">
                  <c:v>1.8808012080726679</c:v>
                </c:pt>
                <c:pt idx="89">
                  <c:v>1.8924851154622111</c:v>
                </c:pt>
                <c:pt idx="90">
                  <c:v>1.898818546162413</c:v>
                </c:pt>
                <c:pt idx="91">
                  <c:v>1.8809631522686585</c:v>
                </c:pt>
                <c:pt idx="92">
                  <c:v>1.8794574756735325</c:v>
                </c:pt>
                <c:pt idx="93">
                  <c:v>1.8853561086517963</c:v>
                </c:pt>
                <c:pt idx="94">
                  <c:v>1.9199746226875525</c:v>
                </c:pt>
                <c:pt idx="95">
                  <c:v>1.8956991615526197</c:v>
                </c:pt>
                <c:pt idx="96">
                  <c:v>1.9033365707156991</c:v>
                </c:pt>
                <c:pt idx="97">
                  <c:v>1.9136517042196131</c:v>
                </c:pt>
                <c:pt idx="98">
                  <c:v>1.8633700307428858</c:v>
                </c:pt>
                <c:pt idx="99">
                  <c:v>1.8837251813499816</c:v>
                </c:pt>
                <c:pt idx="100">
                  <c:v>1.8883298376923405</c:v>
                </c:pt>
                <c:pt idx="101">
                  <c:v>1.9040228686644873</c:v>
                </c:pt>
                <c:pt idx="102">
                  <c:v>1.87897664066349</c:v>
                </c:pt>
                <c:pt idx="103">
                  <c:v>1.8831598462632242</c:v>
                </c:pt>
                <c:pt idx="104">
                  <c:v>1.9003121873605746</c:v>
                </c:pt>
                <c:pt idx="105">
                  <c:v>1.8789585004965921</c:v>
                </c:pt>
                <c:pt idx="106">
                  <c:v>1.8925582803016114</c:v>
                </c:pt>
                <c:pt idx="107">
                  <c:v>1.9011229756914676</c:v>
                </c:pt>
                <c:pt idx="108">
                  <c:v>1.8856270622228102</c:v>
                </c:pt>
                <c:pt idx="109">
                  <c:v>1.8872421213675574</c:v>
                </c:pt>
                <c:pt idx="110">
                  <c:v>1.9080804479021061</c:v>
                </c:pt>
                <c:pt idx="111">
                  <c:v>1.8993659141563857</c:v>
                </c:pt>
                <c:pt idx="112">
                  <c:v>1.8802923545589065</c:v>
                </c:pt>
                <c:pt idx="113">
                  <c:v>1.8496320947012694</c:v>
                </c:pt>
                <c:pt idx="114">
                  <c:v>1.9437921187162599</c:v>
                </c:pt>
                <c:pt idx="115">
                  <c:v>1.9462496225255499</c:v>
                </c:pt>
                <c:pt idx="116">
                  <c:v>1.9168517028556149</c:v>
                </c:pt>
                <c:pt idx="117">
                  <c:v>1.911003337580643</c:v>
                </c:pt>
                <c:pt idx="118">
                  <c:v>1.9023652047978619</c:v>
                </c:pt>
                <c:pt idx="119">
                  <c:v>1.8907703372826556</c:v>
                </c:pt>
                <c:pt idx="120">
                  <c:v>1.9244675942133631</c:v>
                </c:pt>
                <c:pt idx="121">
                  <c:v>1.8954385523003436</c:v>
                </c:pt>
                <c:pt idx="122">
                  <c:v>1.8933998542815287</c:v>
                </c:pt>
                <c:pt idx="123">
                  <c:v>1.9216748597817164</c:v>
                </c:pt>
                <c:pt idx="124">
                  <c:v>1.9207598505354955</c:v>
                </c:pt>
                <c:pt idx="125">
                  <c:v>1.9467230516201555</c:v>
                </c:pt>
                <c:pt idx="126">
                  <c:v>1.9338502463921858</c:v>
                </c:pt>
                <c:pt idx="127">
                  <c:v>1.947839086417765</c:v>
                </c:pt>
                <c:pt idx="128">
                  <c:v>1.9309808760266693</c:v>
                </c:pt>
                <c:pt idx="129">
                  <c:v>1.9427014963528015</c:v>
                </c:pt>
                <c:pt idx="130">
                  <c:v>1.9634839046940564</c:v>
                </c:pt>
                <c:pt idx="131">
                  <c:v>1.9506916656936544</c:v>
                </c:pt>
                <c:pt idx="132">
                  <c:v>1.9588983310784909</c:v>
                </c:pt>
                <c:pt idx="133">
                  <c:v>1.9648834099517165</c:v>
                </c:pt>
                <c:pt idx="134">
                  <c:v>1.9398105523710585</c:v>
                </c:pt>
                <c:pt idx="135">
                  <c:v>1.9132809524505554</c:v>
                </c:pt>
                <c:pt idx="136">
                  <c:v>1.9343667606860269</c:v>
                </c:pt>
                <c:pt idx="137">
                  <c:v>1.9531913603999826</c:v>
                </c:pt>
                <c:pt idx="138">
                  <c:v>1.9236304558597106</c:v>
                </c:pt>
                <c:pt idx="139">
                  <c:v>1.907376897858917</c:v>
                </c:pt>
                <c:pt idx="140">
                  <c:v>1.9361630151155735</c:v>
                </c:pt>
                <c:pt idx="141">
                  <c:v>1.9693420283765222</c:v>
                </c:pt>
                <c:pt idx="142">
                  <c:v>1.9871145583161569</c:v>
                </c:pt>
                <c:pt idx="143">
                  <c:v>1.9942706382003759</c:v>
                </c:pt>
                <c:pt idx="144">
                  <c:v>2.0106032317424098</c:v>
                </c:pt>
                <c:pt idx="145">
                  <c:v>1.9924114497821219</c:v>
                </c:pt>
                <c:pt idx="146">
                  <c:v>1.9696903053722643</c:v>
                </c:pt>
                <c:pt idx="147">
                  <c:v>1.9567526096012111</c:v>
                </c:pt>
                <c:pt idx="148">
                  <c:v>1.9295219703838007</c:v>
                </c:pt>
                <c:pt idx="149">
                  <c:v>1.9375528976672194</c:v>
                </c:pt>
                <c:pt idx="150">
                  <c:v>1.975557099646168</c:v>
                </c:pt>
                <c:pt idx="151">
                  <c:v>1.9475631477953641</c:v>
                </c:pt>
                <c:pt idx="152">
                  <c:v>1.9767223350885605</c:v>
                </c:pt>
                <c:pt idx="153">
                  <c:v>1.9419779575150402</c:v>
                </c:pt>
                <c:pt idx="154">
                  <c:v>1.9416452841959146</c:v>
                </c:pt>
                <c:pt idx="155">
                  <c:v>1.9584054953610857</c:v>
                </c:pt>
                <c:pt idx="156">
                  <c:v>1.9494334132723001</c:v>
                </c:pt>
                <c:pt idx="157">
                  <c:v>1.9396463736159391</c:v>
                </c:pt>
                <c:pt idx="158">
                  <c:v>1.9668333183650901</c:v>
                </c:pt>
                <c:pt idx="159">
                  <c:v>1.9471782699227074</c:v>
                </c:pt>
                <c:pt idx="160">
                  <c:v>1.9713608105943525</c:v>
                </c:pt>
                <c:pt idx="161">
                  <c:v>1.992016716235844</c:v>
                </c:pt>
                <c:pt idx="162">
                  <c:v>2.001921471190788</c:v>
                </c:pt>
                <c:pt idx="163">
                  <c:v>2.0449233065917709</c:v>
                </c:pt>
                <c:pt idx="164">
                  <c:v>2.0342510437293879</c:v>
                </c:pt>
                <c:pt idx="165">
                  <c:v>2.0171133599634148</c:v>
                </c:pt>
                <c:pt idx="166">
                  <c:v>2.0601476937496184</c:v>
                </c:pt>
                <c:pt idx="167">
                  <c:v>2.0601938945275347</c:v>
                </c:pt>
                <c:pt idx="168">
                  <c:v>2.0440843911466104</c:v>
                </c:pt>
                <c:pt idx="169">
                  <c:v>2.0442664334216976</c:v>
                </c:pt>
                <c:pt idx="170">
                  <c:v>2.030540310379648</c:v>
                </c:pt>
                <c:pt idx="171">
                  <c:v>2.0454121734445083</c:v>
                </c:pt>
                <c:pt idx="172">
                  <c:v>2.0548526924372528</c:v>
                </c:pt>
                <c:pt idx="173">
                  <c:v>2.0518696193181936</c:v>
                </c:pt>
                <c:pt idx="174">
                  <c:v>2.0634019310902976</c:v>
                </c:pt>
                <c:pt idx="175">
                  <c:v>2.0337683549854813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22768"/>
        <c:axId val="977261248"/>
      </c:scatterChart>
      <c:valAx>
        <c:axId val="97692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61248"/>
        <c:crossesAt val="0"/>
        <c:crossBetween val="midCat"/>
        <c:majorUnit val="10"/>
      </c:valAx>
      <c:valAx>
        <c:axId val="9772612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9227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'6033'!$L$1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'6033'!$A$2:$A$141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'6033'!$L$2:$L$141</c:f>
              <c:numCache>
                <c:formatCode>0.00</c:formatCode>
                <c:ptCount val="140"/>
                <c:pt idx="0">
                  <c:v>2.2103734054465836</c:v>
                </c:pt>
                <c:pt idx="1">
                  <c:v>2.1880092465853767</c:v>
                </c:pt>
                <c:pt idx="2">
                  <c:v>2.2065885241278065</c:v>
                </c:pt>
                <c:pt idx="3">
                  <c:v>2.2289917827566326</c:v>
                </c:pt>
                <c:pt idx="4">
                  <c:v>2.2343424653095783</c:v>
                </c:pt>
                <c:pt idx="5">
                  <c:v>2.1725730194386785</c:v>
                </c:pt>
                <c:pt idx="6">
                  <c:v>2.1970085117867444</c:v>
                </c:pt>
                <c:pt idx="7">
                  <c:v>2.1950573261508159</c:v>
                </c:pt>
                <c:pt idx="8">
                  <c:v>2.1801175257401564</c:v>
                </c:pt>
                <c:pt idx="9">
                  <c:v>2.14548912773374</c:v>
                </c:pt>
                <c:pt idx="10">
                  <c:v>2.1834071921655025</c:v>
                </c:pt>
                <c:pt idx="11">
                  <c:v>2.2021313724943119</c:v>
                </c:pt>
                <c:pt idx="12">
                  <c:v>2.2323823582381452</c:v>
                </c:pt>
                <c:pt idx="13">
                  <c:v>2.2441034774999484</c:v>
                </c:pt>
                <c:pt idx="14">
                  <c:v>2.2195705082229287</c:v>
                </c:pt>
                <c:pt idx="15">
                  <c:v>2.2244581455892098</c:v>
                </c:pt>
                <c:pt idx="16">
                  <c:v>2.1682727640374093</c:v>
                </c:pt>
                <c:pt idx="17">
                  <c:v>2.1492796365302942</c:v>
                </c:pt>
                <c:pt idx="18">
                  <c:v>2.1694116964143437</c:v>
                </c:pt>
                <c:pt idx="19">
                  <c:v>2.1469664973917859</c:v>
                </c:pt>
                <c:pt idx="20">
                  <c:v>2.1366016217712871</c:v>
                </c:pt>
                <c:pt idx="21">
                  <c:v>2.125386935227795</c:v>
                </c:pt>
                <c:pt idx="22">
                  <c:v>2.1034839041439861</c:v>
                </c:pt>
                <c:pt idx="23">
                  <c:v>2.0736318438516168</c:v>
                </c:pt>
                <c:pt idx="24">
                  <c:v>2.0915753407870876</c:v>
                </c:pt>
                <c:pt idx="25">
                  <c:v>2.1147035023386973</c:v>
                </c:pt>
                <c:pt idx="26">
                  <c:v>2.0985922826586316</c:v>
                </c:pt>
                <c:pt idx="27">
                  <c:v>2.0955080783496203</c:v>
                </c:pt>
                <c:pt idx="28">
                  <c:v>2.0882700858746577</c:v>
                </c:pt>
                <c:pt idx="29">
                  <c:v>2.0732356591958783</c:v>
                </c:pt>
                <c:pt idx="30">
                  <c:v>2.0249753547793836</c:v>
                </c:pt>
                <c:pt idx="31">
                  <c:v>2.0190497956630629</c:v>
                </c:pt>
                <c:pt idx="32">
                  <c:v>2.0669445826397941</c:v>
                </c:pt>
                <c:pt idx="33">
                  <c:v>2.0279842378100676</c:v>
                </c:pt>
                <c:pt idx="34">
                  <c:v>2.0006365773751278</c:v>
                </c:pt>
                <c:pt idx="35">
                  <c:v>2.0055833911634648</c:v>
                </c:pt>
                <c:pt idx="36">
                  <c:v>1.9871021375807736</c:v>
                </c:pt>
                <c:pt idx="37">
                  <c:v>1.9617795363938215</c:v>
                </c:pt>
                <c:pt idx="38">
                  <c:v>1.9665157224192744</c:v>
                </c:pt>
                <c:pt idx="39">
                  <c:v>1.9554647539850312</c:v>
                </c:pt>
                <c:pt idx="40">
                  <c:v>1.9756240046994786</c:v>
                </c:pt>
                <c:pt idx="41">
                  <c:v>1.9511454779208979</c:v>
                </c:pt>
                <c:pt idx="42">
                  <c:v>1.9903573108830461</c:v>
                </c:pt>
                <c:pt idx="43">
                  <c:v>1.9788265821161992</c:v>
                </c:pt>
                <c:pt idx="44">
                  <c:v>1.9532878912082772</c:v>
                </c:pt>
                <c:pt idx="45">
                  <c:v>1.9703715203513916</c:v>
                </c:pt>
                <c:pt idx="46">
                  <c:v>1.9561748142255193</c:v>
                </c:pt>
                <c:pt idx="47">
                  <c:v>1.9454378238111645</c:v>
                </c:pt>
                <c:pt idx="48">
                  <c:v>1.9666607815825305</c:v>
                </c:pt>
                <c:pt idx="49">
                  <c:v>1.9782738179838422</c:v>
                </c:pt>
                <c:pt idx="50">
                  <c:v>1.896839160636892</c:v>
                </c:pt>
                <c:pt idx="51">
                  <c:v>1.9459572306068762</c:v>
                </c:pt>
                <c:pt idx="52">
                  <c:v>1.9137611114919777</c:v>
                </c:pt>
                <c:pt idx="53">
                  <c:v>1.8997630192282604</c:v>
                </c:pt>
                <c:pt idx="54">
                  <c:v>1.8958776164247477</c:v>
                </c:pt>
                <c:pt idx="55">
                  <c:v>1.8911714995505013</c:v>
                </c:pt>
                <c:pt idx="56">
                  <c:v>1.8820307839513242</c:v>
                </c:pt>
                <c:pt idx="57">
                  <c:v>1.8620089925317611</c:v>
                </c:pt>
                <c:pt idx="58">
                  <c:v>1.8135496577952468</c:v>
                </c:pt>
                <c:pt idx="59">
                  <c:v>1.8491560997256105</c:v>
                </c:pt>
                <c:pt idx="60">
                  <c:v>1.8252358597320735</c:v>
                </c:pt>
                <c:pt idx="61">
                  <c:v>1.8070922091847588</c:v>
                </c:pt>
                <c:pt idx="62">
                  <c:v>1.8002394689943877</c:v>
                </c:pt>
                <c:pt idx="63">
                  <c:v>1.7843553362766371</c:v>
                </c:pt>
                <c:pt idx="64">
                  <c:v>1.7774545672756181</c:v>
                </c:pt>
                <c:pt idx="65">
                  <c:v>1.7857396770037821</c:v>
                </c:pt>
                <c:pt idx="66">
                  <c:v>1.7438088301740975</c:v>
                </c:pt>
                <c:pt idx="67">
                  <c:v>1.7482533768618509</c:v>
                </c:pt>
                <c:pt idx="68">
                  <c:v>1.7297090555588859</c:v>
                </c:pt>
                <c:pt idx="69">
                  <c:v>1.7101568770833508</c:v>
                </c:pt>
                <c:pt idx="70">
                  <c:v>1.7354012620994252</c:v>
                </c:pt>
                <c:pt idx="71">
                  <c:v>1.6843339973895579</c:v>
                </c:pt>
                <c:pt idx="72">
                  <c:v>1.7273652309780199</c:v>
                </c:pt>
                <c:pt idx="73">
                  <c:v>1.6600108621728209</c:v>
                </c:pt>
                <c:pt idx="74">
                  <c:v>1.6888339951768536</c:v>
                </c:pt>
                <c:pt idx="75">
                  <c:v>1.6934537575954847</c:v>
                </c:pt>
                <c:pt idx="76">
                  <c:v>1.6788020361027516</c:v>
                </c:pt>
                <c:pt idx="77">
                  <c:v>1.6475651577503385</c:v>
                </c:pt>
                <c:pt idx="78">
                  <c:v>1.6717747764932638</c:v>
                </c:pt>
                <c:pt idx="79">
                  <c:v>1.6538724030002179</c:v>
                </c:pt>
                <c:pt idx="80">
                  <c:v>1.6738983269561498</c:v>
                </c:pt>
                <c:pt idx="81">
                  <c:v>1.6125085763596008</c:v>
                </c:pt>
                <c:pt idx="82">
                  <c:v>1.6324160222292232</c:v>
                </c:pt>
                <c:pt idx="83">
                  <c:v>1.6181380603980033</c:v>
                </c:pt>
                <c:pt idx="84">
                  <c:v>1.6155808905925699</c:v>
                </c:pt>
                <c:pt idx="85">
                  <c:v>1.5910825792978345</c:v>
                </c:pt>
                <c:pt idx="86">
                  <c:v>1.5811477970422918</c:v>
                </c:pt>
                <c:pt idx="87">
                  <c:v>1.6056525298529116</c:v>
                </c:pt>
                <c:pt idx="88">
                  <c:v>1.5493241064969643</c:v>
                </c:pt>
                <c:pt idx="89">
                  <c:v>1.5700371445096915</c:v>
                </c:pt>
                <c:pt idx="90">
                  <c:v>1.5635093623605076</c:v>
                </c:pt>
                <c:pt idx="91">
                  <c:v>1.5356936275616113</c:v>
                </c:pt>
                <c:pt idx="92">
                  <c:v>1.534571453101933</c:v>
                </c:pt>
                <c:pt idx="93">
                  <c:v>1.4952432574153895</c:v>
                </c:pt>
                <c:pt idx="94">
                  <c:v>1.5314723096974714</c:v>
                </c:pt>
                <c:pt idx="95">
                  <c:v>1.5313990238398552</c:v>
                </c:pt>
                <c:pt idx="96">
                  <c:v>1.5668178582939445</c:v>
                </c:pt>
                <c:pt idx="97">
                  <c:v>1.5329839609299463</c:v>
                </c:pt>
                <c:pt idx="98">
                  <c:v>1.5318540412743427</c:v>
                </c:pt>
                <c:pt idx="99">
                  <c:v>1.5229942155592628</c:v>
                </c:pt>
                <c:pt idx="100">
                  <c:v>1.5113719628474898</c:v>
                </c:pt>
                <c:pt idx="101">
                  <c:v>1.5319992454658797</c:v>
                </c:pt>
                <c:pt idx="102">
                  <c:v>1.5357448819867143</c:v>
                </c:pt>
                <c:pt idx="103">
                  <c:v>1.4736377608033226</c:v>
                </c:pt>
                <c:pt idx="104">
                  <c:v>1.4453320916154349</c:v>
                </c:pt>
                <c:pt idx="105">
                  <c:v>1.4638429717231956</c:v>
                </c:pt>
                <c:pt idx="106">
                  <c:v>1.4808022860472458</c:v>
                </c:pt>
                <c:pt idx="107">
                  <c:v>1.4607554370923075</c:v>
                </c:pt>
                <c:pt idx="108">
                  <c:v>1.4680001649434731</c:v>
                </c:pt>
                <c:pt idx="109">
                  <c:v>1.4528365603140709</c:v>
                </c:pt>
                <c:pt idx="110">
                  <c:v>1.4399116481136478</c:v>
                </c:pt>
                <c:pt idx="111">
                  <c:v>1.4285777107924331</c:v>
                </c:pt>
                <c:pt idx="112">
                  <c:v>1.4228371474864021</c:v>
                </c:pt>
                <c:pt idx="113">
                  <c:v>1.4098184901398221</c:v>
                </c:pt>
                <c:pt idx="114">
                  <c:v>1.4128006144710736</c:v>
                </c:pt>
                <c:pt idx="115">
                  <c:v>1.3914481918001578</c:v>
                </c:pt>
                <c:pt idx="116">
                  <c:v>1.390264487477948</c:v>
                </c:pt>
                <c:pt idx="117">
                  <c:v>1.426058670477178</c:v>
                </c:pt>
                <c:pt idx="118">
                  <c:v>1.4265403952798159</c:v>
                </c:pt>
                <c:pt idx="119">
                  <c:v>1.3984204071980084</c:v>
                </c:pt>
                <c:pt idx="120">
                  <c:v>1.4107939892878392</c:v>
                </c:pt>
                <c:pt idx="121">
                  <c:v>1.396247690142435</c:v>
                </c:pt>
                <c:pt idx="122">
                  <c:v>1.3798120898259316</c:v>
                </c:pt>
                <c:pt idx="123">
                  <c:v>1.3710235849617081</c:v>
                </c:pt>
                <c:pt idx="124">
                  <c:v>1.3618036914150391</c:v>
                </c:pt>
                <c:pt idx="125">
                  <c:v>1.3427081526914586</c:v>
                </c:pt>
                <c:pt idx="126">
                  <c:v>1.3743923887851002</c:v>
                </c:pt>
                <c:pt idx="127">
                  <c:v>1.3711084215871558</c:v>
                </c:pt>
                <c:pt idx="128">
                  <c:v>1.344156973450936</c:v>
                </c:pt>
                <c:pt idx="129">
                  <c:v>1.3344826955451312</c:v>
                </c:pt>
                <c:pt idx="130">
                  <c:v>1.3338644209892869</c:v>
                </c:pt>
                <c:pt idx="131">
                  <c:v>1.3383375897509542</c:v>
                </c:pt>
                <c:pt idx="132">
                  <c:v>1.3355032673466243</c:v>
                </c:pt>
                <c:pt idx="133">
                  <c:v>1.3275657433055132</c:v>
                </c:pt>
                <c:pt idx="134">
                  <c:v>1.3201765987229679</c:v>
                </c:pt>
                <c:pt idx="135">
                  <c:v>1.3291183071304284</c:v>
                </c:pt>
                <c:pt idx="136">
                  <c:v>1.3297575512492459</c:v>
                </c:pt>
                <c:pt idx="137">
                  <c:v>1.3354721126237759</c:v>
                </c:pt>
                <c:pt idx="138">
                  <c:v>1.3337919907512445</c:v>
                </c:pt>
                <c:pt idx="139">
                  <c:v>1.3246230493129436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214688"/>
        <c:axId val="1414372400"/>
      </c:scatterChart>
      <c:valAx>
        <c:axId val="141421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372400"/>
        <c:crossesAt val="0"/>
        <c:crossBetween val="midCat"/>
        <c:majorUnit val="10"/>
      </c:valAx>
      <c:valAx>
        <c:axId val="141437240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2146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'6033'!$A$2:$A$179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'6033'!$P$2:$P$177</c:f>
              <c:numCache>
                <c:formatCode>General</c:formatCode>
                <c:ptCount val="176"/>
                <c:pt idx="4">
                  <c:v>1.1076276526266564</c:v>
                </c:pt>
                <c:pt idx="5">
                  <c:v>-1.3464234387364744</c:v>
                </c:pt>
                <c:pt idx="6">
                  <c:v>4.2625899786952602E-2</c:v>
                </c:pt>
                <c:pt idx="7">
                  <c:v>0.25533133506449412</c:v>
                </c:pt>
                <c:pt idx="8">
                  <c:v>-0.11100837551268798</c:v>
                </c:pt>
                <c:pt idx="9">
                  <c:v>-1.3550850167970445</c:v>
                </c:pt>
                <c:pt idx="10">
                  <c:v>0.63503056736556163</c:v>
                </c:pt>
                <c:pt idx="11">
                  <c:v>1.7694640320202508</c:v>
                </c:pt>
                <c:pt idx="12">
                  <c:v>3.4177737520372222</c:v>
                </c:pt>
                <c:pt idx="13">
                  <c:v>4.2400039073087541</c:v>
                </c:pt>
                <c:pt idx="14">
                  <c:v>3.44599134925922</c:v>
                </c:pt>
                <c:pt idx="15">
                  <c:v>3.9635782004128801</c:v>
                </c:pt>
                <c:pt idx="16">
                  <c:v>1.7584701560331211</c:v>
                </c:pt>
                <c:pt idx="17">
                  <c:v>1.21142916048672</c:v>
                </c:pt>
                <c:pt idx="18">
                  <c:v>2.4086272722226503</c:v>
                </c:pt>
                <c:pt idx="19">
                  <c:v>1.7076895533667467</c:v>
                </c:pt>
                <c:pt idx="20">
                  <c:v>1.5453044629194044</c:v>
                </c:pt>
                <c:pt idx="21">
                  <c:v>1.3450339706499073</c:v>
                </c:pt>
                <c:pt idx="22">
                  <c:v>0.66826662859056618</c:v>
                </c:pt>
                <c:pt idx="23">
                  <c:v>-0.36287620749213845</c:v>
                </c:pt>
                <c:pt idx="24">
                  <c:v>0.73675362819964485</c:v>
                </c:pt>
                <c:pt idx="25">
                  <c:v>2.0675208816167303</c:v>
                </c:pt>
                <c:pt idx="26">
                  <c:v>1.6489581546921701</c:v>
                </c:pt>
                <c:pt idx="27">
                  <c:v>1.8111525097514007</c:v>
                </c:pt>
                <c:pt idx="28">
                  <c:v>1.7881669271407392</c:v>
                </c:pt>
                <c:pt idx="29">
                  <c:v>1.417608685013007</c:v>
                </c:pt>
                <c:pt idx="30">
                  <c:v>-0.434191672187421</c:v>
                </c:pt>
                <c:pt idx="31">
                  <c:v>-0.39866769248065886</c:v>
                </c:pt>
                <c:pt idx="32">
                  <c:v>2.0362199371538487</c:v>
                </c:pt>
                <c:pt idx="33">
                  <c:v>0.59902087106569013</c:v>
                </c:pt>
                <c:pt idx="34">
                  <c:v>-0.32047337077699822</c:v>
                </c:pt>
                <c:pt idx="35">
                  <c:v>0.1997516231297424</c:v>
                </c:pt>
                <c:pt idx="36">
                  <c:v>-0.32446953239771881</c:v>
                </c:pt>
                <c:pt idx="37">
                  <c:v>-1.1536846530290392</c:v>
                </c:pt>
                <c:pt idx="38">
                  <c:v>-0.64284965072615463</c:v>
                </c:pt>
                <c:pt idx="39">
                  <c:v>-0.83582142961525085</c:v>
                </c:pt>
                <c:pt idx="40">
                  <c:v>0.36258887592477251</c:v>
                </c:pt>
                <c:pt idx="41">
                  <c:v>-0.42899658231497206</c:v>
                </c:pt>
                <c:pt idx="42">
                  <c:v>1.6187964678725002</c:v>
                </c:pt>
                <c:pt idx="43">
                  <c:v>1.4044365042858031</c:v>
                </c:pt>
                <c:pt idx="44">
                  <c:v>0.56558789261890841</c:v>
                </c:pt>
                <c:pt idx="45">
                  <c:v>1.6268839814195732</c:v>
                </c:pt>
                <c:pt idx="46">
                  <c:v>1.2936721405945555</c:v>
                </c:pt>
                <c:pt idx="47">
                  <c:v>1.1146978088139201</c:v>
                </c:pt>
                <c:pt idx="48">
                  <c:v>2.3605292149564829</c:v>
                </c:pt>
                <c:pt idx="49">
                  <c:v>3.1779409306327957</c:v>
                </c:pt>
                <c:pt idx="50">
                  <c:v>-0.15280451535599113</c:v>
                </c:pt>
                <c:pt idx="51">
                  <c:v>2.3366182661430357</c:v>
                </c:pt>
                <c:pt idx="52">
                  <c:v>1.2009749959244098</c:v>
                </c:pt>
                <c:pt idx="53">
                  <c:v>0.87661755526255103</c:v>
                </c:pt>
                <c:pt idx="54">
                  <c:v>1.0030936980910452</c:v>
                </c:pt>
                <c:pt idx="55">
                  <c:v>1.092981605219622</c:v>
                </c:pt>
                <c:pt idx="56">
                  <c:v>0.98517076540559334</c:v>
                </c:pt>
                <c:pt idx="57">
                  <c:v>0.39227092689945464</c:v>
                </c:pt>
                <c:pt idx="58">
                  <c:v>-1.4684023965628965</c:v>
                </c:pt>
                <c:pt idx="59">
                  <c:v>0.41865879637334208</c:v>
                </c:pt>
                <c:pt idx="60">
                  <c:v>-0.34803769114232724</c:v>
                </c:pt>
                <c:pt idx="61">
                  <c:v>-0.85720817327226317</c:v>
                </c:pt>
                <c:pt idx="62">
                  <c:v>-0.86301883236789645</c:v>
                </c:pt>
                <c:pt idx="63">
                  <c:v>-1.2714578004855202</c:v>
                </c:pt>
                <c:pt idx="64">
                  <c:v>-1.2794096309184411</c:v>
                </c:pt>
                <c:pt idx="65">
                  <c:v>-0.61036014010354034</c:v>
                </c:pt>
                <c:pt idx="66">
                  <c:v>-2.1799870896619229</c:v>
                </c:pt>
                <c:pt idx="67">
                  <c:v>-1.6821536541745945</c:v>
                </c:pt>
                <c:pt idx="68">
                  <c:v>-2.2091864303342597</c:v>
                </c:pt>
                <c:pt idx="69">
                  <c:v>-2.7811504646467995</c:v>
                </c:pt>
                <c:pt idx="70">
                  <c:v>-1.3560399001149561</c:v>
                </c:pt>
                <c:pt idx="71">
                  <c:v>-3.3329772916084019</c:v>
                </c:pt>
                <c:pt idx="72">
                  <c:v>-1.1149116272046917</c:v>
                </c:pt>
                <c:pt idx="73">
                  <c:v>-3.8179440434563054</c:v>
                </c:pt>
                <c:pt idx="74">
                  <c:v>-2.2332893946163956</c:v>
                </c:pt>
                <c:pt idx="75">
                  <c:v>-1.7276446705350379</c:v>
                </c:pt>
                <c:pt idx="76">
                  <c:v>-2.0811415412912404</c:v>
                </c:pt>
                <c:pt idx="77">
                  <c:v>-3.1740209204516914</c:v>
                </c:pt>
                <c:pt idx="78">
                  <c:v>-1.7950412480860309</c:v>
                </c:pt>
                <c:pt idx="79">
                  <c:v>-2.2934553632358226</c:v>
                </c:pt>
                <c:pt idx="80">
                  <c:v>-1.1009888949463487</c:v>
                </c:pt>
                <c:pt idx="81">
                  <c:v>-3.5381127997441952</c:v>
                </c:pt>
                <c:pt idx="82">
                  <c:v>-2.3509282003804985</c:v>
                </c:pt>
                <c:pt idx="83">
                  <c:v>-2.6877624999950336</c:v>
                </c:pt>
                <c:pt idx="84">
                  <c:v>-2.5020724314753804</c:v>
                </c:pt>
                <c:pt idx="85">
                  <c:v>-3.294539902788971</c:v>
                </c:pt>
                <c:pt idx="86">
                  <c:v>-3.4377510105167266</c:v>
                </c:pt>
                <c:pt idx="87">
                  <c:v>-2.0456148644750356</c:v>
                </c:pt>
                <c:pt idx="88">
                  <c:v>-4.2570998523381292</c:v>
                </c:pt>
                <c:pt idx="89">
                  <c:v>-3.0340011675932197</c:v>
                </c:pt>
                <c:pt idx="90">
                  <c:v>-3.0253248794955292</c:v>
                </c:pt>
                <c:pt idx="91">
                  <c:v>-3.9656863341279394</c:v>
                </c:pt>
                <c:pt idx="92">
                  <c:v>-3.716022770074332</c:v>
                </c:pt>
                <c:pt idx="93">
                  <c:v>-5.1696209870136594</c:v>
                </c:pt>
                <c:pt idx="94">
                  <c:v>-3.2548032158607172</c:v>
                </c:pt>
                <c:pt idx="95">
                  <c:v>-2.9583791724103579</c:v>
                </c:pt>
                <c:pt idx="96">
                  <c:v>-1.0796817041935505</c:v>
                </c:pt>
                <c:pt idx="97">
                  <c:v>-2.2883387300416462</c:v>
                </c:pt>
                <c:pt idx="98">
                  <c:v>-2.039020454394993</c:v>
                </c:pt>
                <c:pt idx="99">
                  <c:v>-2.1343089485449886</c:v>
                </c:pt>
                <c:pt idx="100">
                  <c:v>-2.3527491390810562</c:v>
                </c:pt>
                <c:pt idx="101">
                  <c:v>-1.1334735136602374</c:v>
                </c:pt>
                <c:pt idx="102">
                  <c:v>-0.66679817675092812</c:v>
                </c:pt>
                <c:pt idx="103">
                  <c:v>-3.1359031636960557</c:v>
                </c:pt>
                <c:pt idx="104">
                  <c:v>-4.0981063724071785</c:v>
                </c:pt>
                <c:pt idx="105">
                  <c:v>-2.9731820401541911</c:v>
                </c:pt>
                <c:pt idx="106">
                  <c:v>-1.9174280275322124</c:v>
                </c:pt>
                <c:pt idx="107">
                  <c:v>-2.5114449554645653</c:v>
                </c:pt>
                <c:pt idx="108">
                  <c:v>-1.8887767059259324</c:v>
                </c:pt>
                <c:pt idx="109">
                  <c:v>-2.2650938273919716</c:v>
                </c:pt>
                <c:pt idx="110">
                  <c:v>-2.5416078515651734</c:v>
                </c:pt>
                <c:pt idx="111">
                  <c:v>-2.7471946600990966</c:v>
                </c:pt>
                <c:pt idx="112">
                  <c:v>-2.7034233862959387</c:v>
                </c:pt>
                <c:pt idx="113">
                  <c:v>-2.9841166607410745</c:v>
                </c:pt>
                <c:pt idx="114">
                  <c:v>-2.5514794437426711</c:v>
                </c:pt>
                <c:pt idx="115">
                  <c:v>-3.2037001244157275</c:v>
                </c:pt>
                <c:pt idx="116">
                  <c:v>-2.9567796217925939</c:v>
                </c:pt>
                <c:pt idx="117">
                  <c:v>-1.0613487484485331</c:v>
                </c:pt>
                <c:pt idx="118">
                  <c:v>-0.74018178712034732</c:v>
                </c:pt>
                <c:pt idx="119">
                  <c:v>-1.694107150578736</c:v>
                </c:pt>
                <c:pt idx="120">
                  <c:v>-0.84278956450934672</c:v>
                </c:pt>
                <c:pt idx="121">
                  <c:v>-1.191586603948332</c:v>
                </c:pt>
                <c:pt idx="122">
                  <c:v>-1.6246105367979311</c:v>
                </c:pt>
                <c:pt idx="123">
                  <c:v>-1.7167194776851038</c:v>
                </c:pt>
                <c:pt idx="124">
                  <c:v>-1.8280601478119891</c:v>
                </c:pt>
                <c:pt idx="125">
                  <c:v>-2.3796667355176644</c:v>
                </c:pt>
                <c:pt idx="126">
                  <c:v>-0.66746131359216387</c:v>
                </c:pt>
                <c:pt idx="127">
                  <c:v>-0.51417258343324723</c:v>
                </c:pt>
                <c:pt idx="128">
                  <c:v>-1.4160032936152711</c:v>
                </c:pt>
                <c:pt idx="129">
                  <c:v>-1.5476008627320246</c:v>
                </c:pt>
                <c:pt idx="130">
                  <c:v>-1.2754729482936831</c:v>
                </c:pt>
                <c:pt idx="131">
                  <c:v>-0.77636351276697935</c:v>
                </c:pt>
                <c:pt idx="132">
                  <c:v>-0.6030291780831144</c:v>
                </c:pt>
                <c:pt idx="133">
                  <c:v>-0.65720056185699516</c:v>
                </c:pt>
                <c:pt idx="134">
                  <c:v>-0.68692465320779139</c:v>
                </c:pt>
                <c:pt idx="135">
                  <c:v>1.1396648698253407E-2</c:v>
                </c:pt>
                <c:pt idx="136">
                  <c:v>0.33958597515113209</c:v>
                </c:pt>
                <c:pt idx="137">
                  <c:v>0.8940379070906681</c:v>
                </c:pt>
                <c:pt idx="138">
                  <c:v>1.1188276299642954</c:v>
                </c:pt>
                <c:pt idx="139">
                  <c:v>1.0097584546452101</c:v>
                </c:pt>
                <c:pt idx="140">
                  <c:v>0.25403478391331569</c:v>
                </c:pt>
                <c:pt idx="141">
                  <c:v>0.75888592670853783</c:v>
                </c:pt>
                <c:pt idx="142">
                  <c:v>0.76843065331350224</c:v>
                </c:pt>
                <c:pt idx="143">
                  <c:v>1.3486085228061537</c:v>
                </c:pt>
                <c:pt idx="144">
                  <c:v>1.0336634450353199</c:v>
                </c:pt>
                <c:pt idx="145">
                  <c:v>0.60659389160488297</c:v>
                </c:pt>
                <c:pt idx="146">
                  <c:v>1.9143155687547799</c:v>
                </c:pt>
                <c:pt idx="147">
                  <c:v>1.7216994493849065</c:v>
                </c:pt>
                <c:pt idx="148">
                  <c:v>1.990744705834905</c:v>
                </c:pt>
                <c:pt idx="149">
                  <c:v>2.0651373500756232</c:v>
                </c:pt>
                <c:pt idx="150">
                  <c:v>3.1199276049811573</c:v>
                </c:pt>
                <c:pt idx="151">
                  <c:v>1.5978179525780611</c:v>
                </c:pt>
                <c:pt idx="152">
                  <c:v>3.0090106805555505</c:v>
                </c:pt>
                <c:pt idx="153">
                  <c:v>2.5930016505441333</c:v>
                </c:pt>
                <c:pt idx="154">
                  <c:v>3.039835130915892</c:v>
                </c:pt>
                <c:pt idx="155">
                  <c:v>3.3008700508525632</c:v>
                </c:pt>
                <c:pt idx="156">
                  <c:v>3.1012959792858332</c:v>
                </c:pt>
                <c:pt idx="157">
                  <c:v>3.4865637823146041</c:v>
                </c:pt>
                <c:pt idx="158">
                  <c:v>4.3456197018117999</c:v>
                </c:pt>
                <c:pt idx="159">
                  <c:v>4.5522325688030927</c:v>
                </c:pt>
                <c:pt idx="160">
                  <c:v>3.8637625153298361</c:v>
                </c:pt>
                <c:pt idx="161">
                  <c:v>4.2566884692681359</c:v>
                </c:pt>
                <c:pt idx="162">
                  <c:v>6.391329524238067</c:v>
                </c:pt>
                <c:pt idx="163">
                  <c:v>5.269959308637838</c:v>
                </c:pt>
                <c:pt idx="164">
                  <c:v>5.9231909449874864</c:v>
                </c:pt>
                <c:pt idx="165">
                  <c:v>5.9128754968042001</c:v>
                </c:pt>
                <c:pt idx="166">
                  <c:v>5.4943003989185923</c:v>
                </c:pt>
                <c:pt idx="167">
                  <c:v>6.0332624054391975</c:v>
                </c:pt>
                <c:pt idx="168">
                  <c:v>7.6698822367563935</c:v>
                </c:pt>
                <c:pt idx="169">
                  <c:v>7.8606647283371318</c:v>
                </c:pt>
                <c:pt idx="170">
                  <c:v>7.4725865748401077</c:v>
                </c:pt>
                <c:pt idx="171">
                  <c:v>5.5378911066110881</c:v>
                </c:pt>
                <c:pt idx="172">
                  <c:v>6.2744227247026991</c:v>
                </c:pt>
                <c:pt idx="173">
                  <c:v>5.6752656896526501</c:v>
                </c:pt>
                <c:pt idx="174">
                  <c:v>7.3367813453430601</c:v>
                </c:pt>
                <c:pt idx="175">
                  <c:v>7.281944872626787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342240"/>
        <c:axId val="1285636976"/>
      </c:scatterChart>
      <c:valAx>
        <c:axId val="141434224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5636976"/>
        <c:crossesAt val="0"/>
        <c:crossBetween val="midCat"/>
        <c:majorUnit val="10"/>
      </c:valAx>
      <c:valAx>
        <c:axId val="128563697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34224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'6033'!$L$1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'6033'!$A$2:$A$141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'6033'!$M$2:$M$177</c:f>
              <c:numCache>
                <c:formatCode>0.00</c:formatCode>
                <c:ptCount val="176"/>
                <c:pt idx="4">
                  <c:v>2.2679544691258924</c:v>
                </c:pt>
                <c:pt idx="5">
                  <c:v>2.2129074240182556</c:v>
                </c:pt>
                <c:pt idx="6">
                  <c:v>2.2440653171295843</c:v>
                </c:pt>
                <c:pt idx="7">
                  <c:v>2.2488365322569184</c:v>
                </c:pt>
                <c:pt idx="8">
                  <c:v>2.2406191326095217</c:v>
                </c:pt>
                <c:pt idx="9">
                  <c:v>2.2127131353663683</c:v>
                </c:pt>
                <c:pt idx="10">
                  <c:v>2.2573536005613937</c:v>
                </c:pt>
                <c:pt idx="11">
                  <c:v>2.2828001816534655</c:v>
                </c:pt>
                <c:pt idx="12">
                  <c:v>2.3197735681605618</c:v>
                </c:pt>
                <c:pt idx="13">
                  <c:v>2.3382170881856279</c:v>
                </c:pt>
                <c:pt idx="14">
                  <c:v>2.3204065196718711</c:v>
                </c:pt>
                <c:pt idx="15">
                  <c:v>2.3320165578014151</c:v>
                </c:pt>
                <c:pt idx="16">
                  <c:v>2.2825535770128771</c:v>
                </c:pt>
                <c:pt idx="17">
                  <c:v>2.2702828502690249</c:v>
                </c:pt>
                <c:pt idx="18">
                  <c:v>2.2971373109163373</c:v>
                </c:pt>
                <c:pt idx="19">
                  <c:v>2.2814145126570424</c:v>
                </c:pt>
                <c:pt idx="20">
                  <c:v>2.2777720377998065</c:v>
                </c:pt>
                <c:pt idx="21">
                  <c:v>2.2732797520195769</c:v>
                </c:pt>
                <c:pt idx="22">
                  <c:v>2.2580991216990309</c:v>
                </c:pt>
                <c:pt idx="23">
                  <c:v>2.2349694621699245</c:v>
                </c:pt>
                <c:pt idx="24">
                  <c:v>2.2596353598686583</c:v>
                </c:pt>
                <c:pt idx="25">
                  <c:v>2.2894859221835309</c:v>
                </c:pt>
                <c:pt idx="26">
                  <c:v>2.2800971032667277</c:v>
                </c:pt>
                <c:pt idx="27">
                  <c:v>2.2837352997209792</c:v>
                </c:pt>
                <c:pt idx="28">
                  <c:v>2.2832197080092795</c:v>
                </c:pt>
                <c:pt idx="29">
                  <c:v>2.274907682093763</c:v>
                </c:pt>
                <c:pt idx="30">
                  <c:v>2.2333697784405313</c:v>
                </c:pt>
                <c:pt idx="31">
                  <c:v>2.234166620087473</c:v>
                </c:pt>
                <c:pt idx="32">
                  <c:v>2.2887838078274672</c:v>
                </c:pt>
                <c:pt idx="33">
                  <c:v>2.2565458637610036</c:v>
                </c:pt>
                <c:pt idx="34">
                  <c:v>2.2359206040893267</c:v>
                </c:pt>
                <c:pt idx="35">
                  <c:v>2.2475898186409267</c:v>
                </c:pt>
                <c:pt idx="36">
                  <c:v>2.2358309658214979</c:v>
                </c:pt>
                <c:pt idx="37">
                  <c:v>2.2172307653978089</c:v>
                </c:pt>
                <c:pt idx="38">
                  <c:v>2.2286893521865245</c:v>
                </c:pt>
                <c:pt idx="39">
                  <c:v>2.224360784515544</c:v>
                </c:pt>
                <c:pt idx="40">
                  <c:v>2.2512424359932544</c:v>
                </c:pt>
                <c:pt idx="41">
                  <c:v>2.2334863099779363</c:v>
                </c:pt>
                <c:pt idx="42">
                  <c:v>2.2794205437033477</c:v>
                </c:pt>
                <c:pt idx="43">
                  <c:v>2.2746122156997632</c:v>
                </c:pt>
                <c:pt idx="44">
                  <c:v>2.2557959255551041</c:v>
                </c:pt>
                <c:pt idx="45">
                  <c:v>2.2796019554614815</c:v>
                </c:pt>
                <c:pt idx="46">
                  <c:v>2.2721276500988719</c:v>
                </c:pt>
                <c:pt idx="47">
                  <c:v>2.2681130604477797</c:v>
                </c:pt>
                <c:pt idx="48">
                  <c:v>2.2960584189824087</c:v>
                </c:pt>
                <c:pt idx="49">
                  <c:v>2.3143938561469835</c:v>
                </c:pt>
                <c:pt idx="50">
                  <c:v>2.2396815995632959</c:v>
                </c:pt>
                <c:pt idx="51">
                  <c:v>2.2955220702965429</c:v>
                </c:pt>
                <c:pt idx="52">
                  <c:v>2.2700483519449071</c:v>
                </c:pt>
                <c:pt idx="53">
                  <c:v>2.2627726604444529</c:v>
                </c:pt>
                <c:pt idx="54">
                  <c:v>2.2656096584042031</c:v>
                </c:pt>
                <c:pt idx="55">
                  <c:v>2.2676259422932192</c:v>
                </c:pt>
                <c:pt idx="56">
                  <c:v>2.265207627457305</c:v>
                </c:pt>
                <c:pt idx="57">
                  <c:v>2.2519082368010048</c:v>
                </c:pt>
                <c:pt idx="58">
                  <c:v>2.2101713028277534</c:v>
                </c:pt>
                <c:pt idx="59">
                  <c:v>2.2525001455213798</c:v>
                </c:pt>
                <c:pt idx="60">
                  <c:v>2.2353023062911057</c:v>
                </c:pt>
                <c:pt idx="61">
                  <c:v>2.2238810565070537</c:v>
                </c:pt>
                <c:pt idx="62">
                  <c:v>2.2237507170799455</c:v>
                </c:pt>
                <c:pt idx="63">
                  <c:v>2.2145889851254577</c:v>
                </c:pt>
                <c:pt idx="64">
                  <c:v>2.2144106168877018</c:v>
                </c:pt>
                <c:pt idx="65">
                  <c:v>2.2294181273791285</c:v>
                </c:pt>
                <c:pt idx="66">
                  <c:v>2.1942096813127066</c:v>
                </c:pt>
                <c:pt idx="67">
                  <c:v>2.2053766287637226</c:v>
                </c:pt>
                <c:pt idx="68">
                  <c:v>2.1935547082240205</c:v>
                </c:pt>
                <c:pt idx="69">
                  <c:v>2.1807249305117482</c:v>
                </c:pt>
                <c:pt idx="70">
                  <c:v>2.2126917162910855</c:v>
                </c:pt>
                <c:pt idx="71">
                  <c:v>2.1683468523444813</c:v>
                </c:pt>
                <c:pt idx="72">
                  <c:v>2.2181004866962057</c:v>
                </c:pt>
                <c:pt idx="73">
                  <c:v>2.1574685186542699</c:v>
                </c:pt>
                <c:pt idx="74">
                  <c:v>2.1930140524215656</c:v>
                </c:pt>
                <c:pt idx="75">
                  <c:v>2.2043562156034593</c:v>
                </c:pt>
                <c:pt idx="76">
                  <c:v>2.1964268948739889</c:v>
                </c:pt>
                <c:pt idx="77">
                  <c:v>2.1719124172848385</c:v>
                </c:pt>
                <c:pt idx="78">
                  <c:v>2.2028444367910267</c:v>
                </c:pt>
                <c:pt idx="79">
                  <c:v>2.1916644640612439</c:v>
                </c:pt>
                <c:pt idx="80">
                  <c:v>2.2184127887804386</c:v>
                </c:pt>
                <c:pt idx="81">
                  <c:v>2.163745438947152</c:v>
                </c:pt>
                <c:pt idx="82">
                  <c:v>2.1903752855800374</c:v>
                </c:pt>
                <c:pt idx="83">
                  <c:v>2.1828197245120804</c:v>
                </c:pt>
                <c:pt idx="84">
                  <c:v>2.1869849554699101</c:v>
                </c:pt>
                <c:pt idx="85">
                  <c:v>2.1692090449384374</c:v>
                </c:pt>
                <c:pt idx="86">
                  <c:v>2.1659966634461574</c:v>
                </c:pt>
                <c:pt idx="87">
                  <c:v>2.1972237970200399</c:v>
                </c:pt>
                <c:pt idx="88">
                  <c:v>2.1476177744273555</c:v>
                </c:pt>
                <c:pt idx="89">
                  <c:v>2.1750532132033453</c:v>
                </c:pt>
                <c:pt idx="90">
                  <c:v>2.1752478318174244</c:v>
                </c:pt>
                <c:pt idx="91">
                  <c:v>2.154154497781791</c:v>
                </c:pt>
                <c:pt idx="92">
                  <c:v>2.1597547240853756</c:v>
                </c:pt>
                <c:pt idx="93">
                  <c:v>2.1271489291620949</c:v>
                </c:pt>
                <c:pt idx="94">
                  <c:v>2.1701003822074396</c:v>
                </c:pt>
                <c:pt idx="95">
                  <c:v>2.1767494971130859</c:v>
                </c:pt>
                <c:pt idx="96">
                  <c:v>2.2188907323304381</c:v>
                </c:pt>
                <c:pt idx="97">
                  <c:v>2.1917792357297028</c:v>
                </c:pt>
                <c:pt idx="98">
                  <c:v>2.1973717168373623</c:v>
                </c:pt>
                <c:pt idx="99">
                  <c:v>2.1952342918855452</c:v>
                </c:pt>
                <c:pt idx="100">
                  <c:v>2.1903344399370348</c:v>
                </c:pt>
                <c:pt idx="101">
                  <c:v>2.2176841233186879</c:v>
                </c:pt>
                <c:pt idx="102">
                  <c:v>2.228152160602785</c:v>
                </c:pt>
                <c:pt idx="103">
                  <c:v>2.172767440182656</c:v>
                </c:pt>
                <c:pt idx="104">
                  <c:v>2.1511841717580311</c:v>
                </c:pt>
                <c:pt idx="105">
                  <c:v>2.1764174526290549</c:v>
                </c:pt>
                <c:pt idx="106">
                  <c:v>2.2000991677163677</c:v>
                </c:pt>
                <c:pt idx="107">
                  <c:v>2.1867747195246925</c:v>
                </c:pt>
                <c:pt idx="108">
                  <c:v>2.2007418481391205</c:v>
                </c:pt>
                <c:pt idx="109">
                  <c:v>2.1923006442729815</c:v>
                </c:pt>
                <c:pt idx="110">
                  <c:v>2.1860981328358209</c:v>
                </c:pt>
                <c:pt idx="111">
                  <c:v>2.1814865962778693</c:v>
                </c:pt>
                <c:pt idx="112">
                  <c:v>2.1824684337351012</c:v>
                </c:pt>
                <c:pt idx="113">
                  <c:v>2.1761721771517841</c:v>
                </c:pt>
                <c:pt idx="114">
                  <c:v>2.1858767022462984</c:v>
                </c:pt>
                <c:pt idx="115">
                  <c:v>2.171246680338645</c:v>
                </c:pt>
                <c:pt idx="116">
                  <c:v>2.1767853767796983</c:v>
                </c:pt>
                <c:pt idx="117">
                  <c:v>2.2193019605421913</c:v>
                </c:pt>
                <c:pt idx="118">
                  <c:v>2.2265060861080919</c:v>
                </c:pt>
                <c:pt idx="119">
                  <c:v>2.2051084987895471</c:v>
                </c:pt>
                <c:pt idx="120">
                  <c:v>2.2242044816426407</c:v>
                </c:pt>
                <c:pt idx="121">
                  <c:v>2.2163805832604995</c:v>
                </c:pt>
                <c:pt idx="122">
                  <c:v>2.2066673837072588</c:v>
                </c:pt>
                <c:pt idx="123">
                  <c:v>2.2046012796062979</c:v>
                </c:pt>
                <c:pt idx="124">
                  <c:v>2.2021037868228919</c:v>
                </c:pt>
                <c:pt idx="125">
                  <c:v>2.1897306488625743</c:v>
                </c:pt>
                <c:pt idx="126">
                  <c:v>2.2281372857194786</c:v>
                </c:pt>
                <c:pt idx="127">
                  <c:v>2.2315757192847974</c:v>
                </c:pt>
                <c:pt idx="128">
                  <c:v>2.2113466719118402</c:v>
                </c:pt>
                <c:pt idx="129">
                  <c:v>2.2083947947692981</c:v>
                </c:pt>
                <c:pt idx="130">
                  <c:v>2.214498920976717</c:v>
                </c:pt>
                <c:pt idx="131">
                  <c:v>2.2256944905016467</c:v>
                </c:pt>
                <c:pt idx="132">
                  <c:v>2.2295825688605797</c:v>
                </c:pt>
                <c:pt idx="133">
                  <c:v>2.2283674455827316</c:v>
                </c:pt>
                <c:pt idx="134">
                  <c:v>2.2277007017634487</c:v>
                </c:pt>
                <c:pt idx="135">
                  <c:v>2.2433648109341724</c:v>
                </c:pt>
                <c:pt idx="136">
                  <c:v>2.2507264558162525</c:v>
                </c:pt>
                <c:pt idx="137">
                  <c:v>2.2631634179540452</c:v>
                </c:pt>
                <c:pt idx="138">
                  <c:v>2.268205696844777</c:v>
                </c:pt>
                <c:pt idx="139">
                  <c:v>2.2657591561697386</c:v>
                </c:pt>
                <c:pt idx="140">
                  <c:v>2.248807449199131</c:v>
                </c:pt>
                <c:pt idx="141">
                  <c:v>2.2601318114864108</c:v>
                </c:pt>
                <c:pt idx="142">
                  <c:v>2.2603459101242969</c:v>
                </c:pt>
                <c:pt idx="143">
                  <c:v>2.2733599331268395</c:v>
                </c:pt>
                <c:pt idx="144">
                  <c:v>2.266295371201664</c:v>
                </c:pt>
                <c:pt idx="145">
                  <c:v>2.2567157348792901</c:v>
                </c:pt>
                <c:pt idx="146">
                  <c:v>2.2860493597592511</c:v>
                </c:pt>
                <c:pt idx="147">
                  <c:v>2.2817287699195661</c:v>
                </c:pt>
                <c:pt idx="148">
                  <c:v>2.2877637487429174</c:v>
                </c:pt>
                <c:pt idx="149">
                  <c:v>2.2894324569689228</c:v>
                </c:pt>
                <c:pt idx="150">
                  <c:v>2.3130925539185054</c:v>
                </c:pt>
                <c:pt idx="151">
                  <c:v>2.2789499727026996</c:v>
                </c:pt>
                <c:pt idx="152">
                  <c:v>2.3106045662137893</c:v>
                </c:pt>
                <c:pt idx="153">
                  <c:v>2.3012730295066612</c:v>
                </c:pt>
                <c:pt idx="154">
                  <c:v>2.3112959922869365</c:v>
                </c:pt>
                <c:pt idx="155">
                  <c:v>2.3171512905172764</c:v>
                </c:pt>
                <c:pt idx="156">
                  <c:v>2.3126746262137039</c:v>
                </c:pt>
                <c:pt idx="157">
                  <c:v>2.3213166036389028</c:v>
                </c:pt>
                <c:pt idx="158">
                  <c:v>2.3405861657588494</c:v>
                </c:pt>
                <c:pt idx="159">
                  <c:v>2.3452207179281648</c:v>
                </c:pt>
                <c:pt idx="160">
                  <c:v>2.3297775830145602</c:v>
                </c:pt>
                <c:pt idx="161">
                  <c:v>2.3385913411251904</c:v>
                </c:pt>
                <c:pt idx="162">
                  <c:v>2.3864736704112826</c:v>
                </c:pt>
                <c:pt idx="163">
                  <c:v>2.3613201122568683</c:v>
                </c:pt>
                <c:pt idx="164">
                  <c:v>2.3759728110040248</c:v>
                </c:pt>
                <c:pt idx="165">
                  <c:v>2.3757414242397275</c:v>
                </c:pt>
                <c:pt idx="166">
                  <c:v>2.3663523278287624</c:v>
                </c:pt>
                <c:pt idx="167">
                  <c:v>2.3784418340287994</c:v>
                </c:pt>
                <c:pt idx="168">
                  <c:v>2.4151530035703139</c:v>
                </c:pt>
                <c:pt idx="169">
                  <c:v>2.4194324631368866</c:v>
                </c:pt>
                <c:pt idx="170">
                  <c:v>2.4107274464825785</c:v>
                </c:pt>
                <c:pt idx="171">
                  <c:v>2.3673301149910051</c:v>
                </c:pt>
                <c:pt idx="172">
                  <c:v>2.3838513232686083</c:v>
                </c:pt>
                <c:pt idx="173">
                  <c:v>2.3704115768627427</c:v>
                </c:pt>
                <c:pt idx="174">
                  <c:v>2.4076811869241337</c:v>
                </c:pt>
                <c:pt idx="175">
                  <c:v>2.4064511449752191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942480"/>
        <c:axId val="1286139824"/>
      </c:scatterChart>
      <c:valAx>
        <c:axId val="128594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6139824"/>
        <c:crossesAt val="0"/>
        <c:crossBetween val="midCat"/>
        <c:majorUnit val="10"/>
      </c:valAx>
      <c:valAx>
        <c:axId val="128613982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59424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'6100'!$L$1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'6100'!$A$2:$A$141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'6100'!$L$2:$L$141</c:f>
              <c:numCache>
                <c:formatCode>0.00</c:formatCode>
                <c:ptCount val="140"/>
                <c:pt idx="0">
                  <c:v>2.4378508278222868</c:v>
                </c:pt>
                <c:pt idx="1">
                  <c:v>2.3762803193794246</c:v>
                </c:pt>
                <c:pt idx="2">
                  <c:v>2.3810757227929296</c:v>
                </c:pt>
                <c:pt idx="3">
                  <c:v>2.4012916993745654</c:v>
                </c:pt>
                <c:pt idx="4">
                  <c:v>2.4047266264388338</c:v>
                </c:pt>
                <c:pt idx="5">
                  <c:v>2.3838188355733982</c:v>
                </c:pt>
                <c:pt idx="6">
                  <c:v>2.3876104545306229</c:v>
                </c:pt>
                <c:pt idx="7">
                  <c:v>2.3620979156391413</c:v>
                </c:pt>
                <c:pt idx="8">
                  <c:v>2.4261927254721023</c:v>
                </c:pt>
                <c:pt idx="9">
                  <c:v>2.4234421353552533</c:v>
                </c:pt>
                <c:pt idx="10">
                  <c:v>2.4518118252211742</c:v>
                </c:pt>
                <c:pt idx="11">
                  <c:v>2.4919885426545365</c:v>
                </c:pt>
                <c:pt idx="12">
                  <c:v>2.4967299835948467</c:v>
                </c:pt>
                <c:pt idx="13">
                  <c:v>2.4828550632435453</c:v>
                </c:pt>
                <c:pt idx="14">
                  <c:v>2.4214654622200711</c:v>
                </c:pt>
                <c:pt idx="15">
                  <c:v>2.4921413560846015</c:v>
                </c:pt>
                <c:pt idx="16">
                  <c:v>2.51974507109674</c:v>
                </c:pt>
                <c:pt idx="17">
                  <c:v>2.4756480310816493</c:v>
                </c:pt>
                <c:pt idx="18">
                  <c:v>2.4676251136440244</c:v>
                </c:pt>
                <c:pt idx="19">
                  <c:v>2.4292107605817286</c:v>
                </c:pt>
                <c:pt idx="20">
                  <c:v>2.4737988715359238</c:v>
                </c:pt>
                <c:pt idx="21">
                  <c:v>2.4119096192817162</c:v>
                </c:pt>
                <c:pt idx="22">
                  <c:v>2.383477686642606</c:v>
                </c:pt>
                <c:pt idx="23">
                  <c:v>2.4082288156783758</c:v>
                </c:pt>
                <c:pt idx="24">
                  <c:v>2.4422589217053541</c:v>
                </c:pt>
                <c:pt idx="25">
                  <c:v>2.3817064408126911</c:v>
                </c:pt>
                <c:pt idx="26">
                  <c:v>2.4164780045732845</c:v>
                </c:pt>
                <c:pt idx="27">
                  <c:v>2.4061030670402173</c:v>
                </c:pt>
                <c:pt idx="28">
                  <c:v>2.3698698288943318</c:v>
                </c:pt>
                <c:pt idx="29">
                  <c:v>2.358632795176832</c:v>
                </c:pt>
                <c:pt idx="30">
                  <c:v>2.3732899496222339</c:v>
                </c:pt>
                <c:pt idx="31">
                  <c:v>2.342670679974995</c:v>
                </c:pt>
                <c:pt idx="32">
                  <c:v>2.3606736030084905</c:v>
                </c:pt>
                <c:pt idx="33">
                  <c:v>2.3712955569165701</c:v>
                </c:pt>
                <c:pt idx="34">
                  <c:v>2.3263882657726787</c:v>
                </c:pt>
                <c:pt idx="35">
                  <c:v>2.3870374129586471</c:v>
                </c:pt>
                <c:pt idx="36">
                  <c:v>2.3720272741745387</c:v>
                </c:pt>
                <c:pt idx="37">
                  <c:v>2.370757614935902</c:v>
                </c:pt>
                <c:pt idx="38">
                  <c:v>2.350052822961997</c:v>
                </c:pt>
                <c:pt idx="39">
                  <c:v>2.3314835139403565</c:v>
                </c:pt>
                <c:pt idx="40">
                  <c:v>2.3004650613466628</c:v>
                </c:pt>
                <c:pt idx="41">
                  <c:v>2.4026191003615174</c:v>
                </c:pt>
                <c:pt idx="42">
                  <c:v>2.3060361311607855</c:v>
                </c:pt>
                <c:pt idx="43">
                  <c:v>2.3191437325059883</c:v>
                </c:pt>
                <c:pt idx="44">
                  <c:v>2.3151870560067245</c:v>
                </c:pt>
                <c:pt idx="45">
                  <c:v>2.3093572162205125</c:v>
                </c:pt>
                <c:pt idx="46">
                  <c:v>2.277376420777443</c:v>
                </c:pt>
                <c:pt idx="47">
                  <c:v>2.2869297468382568</c:v>
                </c:pt>
                <c:pt idx="48">
                  <c:v>2.2509922880575157</c:v>
                </c:pt>
                <c:pt idx="49">
                  <c:v>2.2902326303650749</c:v>
                </c:pt>
                <c:pt idx="50">
                  <c:v>2.2428951307496114</c:v>
                </c:pt>
                <c:pt idx="51">
                  <c:v>2.2615794340212756</c:v>
                </c:pt>
                <c:pt idx="52">
                  <c:v>2.2876989684458344</c:v>
                </c:pt>
                <c:pt idx="53">
                  <c:v>2.2466906393557178</c:v>
                </c:pt>
                <c:pt idx="54">
                  <c:v>2.2944903440520914</c:v>
                </c:pt>
                <c:pt idx="55">
                  <c:v>2.2661874759530183</c:v>
                </c:pt>
                <c:pt idx="56">
                  <c:v>2.2427622483900964</c:v>
                </c:pt>
                <c:pt idx="57">
                  <c:v>2.2003510490089355</c:v>
                </c:pt>
                <c:pt idx="58">
                  <c:v>2.1780089315970685</c:v>
                </c:pt>
                <c:pt idx="59">
                  <c:v>2.2268369816639741</c:v>
                </c:pt>
                <c:pt idx="60">
                  <c:v>2.2082152686003358</c:v>
                </c:pt>
                <c:pt idx="61">
                  <c:v>2.2156177156176811</c:v>
                </c:pt>
                <c:pt idx="62">
                  <c:v>2.1756053095423296</c:v>
                </c:pt>
                <c:pt idx="63">
                  <c:v>2.250430814545191</c:v>
                </c:pt>
                <c:pt idx="64">
                  <c:v>2.1517504168213826</c:v>
                </c:pt>
                <c:pt idx="65">
                  <c:v>2.1505189023656825</c:v>
                </c:pt>
                <c:pt idx="66">
                  <c:v>2.1289267400463761</c:v>
                </c:pt>
                <c:pt idx="67">
                  <c:v>2.2356790275514511</c:v>
                </c:pt>
                <c:pt idx="68">
                  <c:v>2.1535395544791966</c:v>
                </c:pt>
                <c:pt idx="69">
                  <c:v>2.1589668648158598</c:v>
                </c:pt>
                <c:pt idx="70">
                  <c:v>2.1529237814310687</c:v>
                </c:pt>
                <c:pt idx="71">
                  <c:v>2.1628363085382563</c:v>
                </c:pt>
                <c:pt idx="72">
                  <c:v>2.1814765867916366</c:v>
                </c:pt>
                <c:pt idx="73">
                  <c:v>2.1392324041924913</c:v>
                </c:pt>
                <c:pt idx="74">
                  <c:v>2.1856579821845408</c:v>
                </c:pt>
                <c:pt idx="75">
                  <c:v>2.1433633170466919</c:v>
                </c:pt>
                <c:pt idx="76">
                  <c:v>2.131447652169864</c:v>
                </c:pt>
                <c:pt idx="77">
                  <c:v>2.1549405832128508</c:v>
                </c:pt>
                <c:pt idx="78">
                  <c:v>2.0801179830583969</c:v>
                </c:pt>
                <c:pt idx="79">
                  <c:v>2.1227908612154756</c:v>
                </c:pt>
                <c:pt idx="80">
                  <c:v>2.1110584398585526</c:v>
                </c:pt>
                <c:pt idx="81">
                  <c:v>2.1634237051014473</c:v>
                </c:pt>
                <c:pt idx="82">
                  <c:v>2.1678580738802964</c:v>
                </c:pt>
                <c:pt idx="83">
                  <c:v>2.1869293942395189</c:v>
                </c:pt>
                <c:pt idx="84">
                  <c:v>2.1536554543987703</c:v>
                </c:pt>
                <c:pt idx="85">
                  <c:v>2.10740604944225</c:v>
                </c:pt>
                <c:pt idx="86">
                  <c:v>2.0806002673481574</c:v>
                </c:pt>
                <c:pt idx="87">
                  <c:v>2.1141677287876859</c:v>
                </c:pt>
                <c:pt idx="88">
                  <c:v>2.0699705825857477</c:v>
                </c:pt>
                <c:pt idx="89">
                  <c:v>2.0868692792749117</c:v>
                </c:pt>
                <c:pt idx="90">
                  <c:v>2.1210587972157491</c:v>
                </c:pt>
                <c:pt idx="91">
                  <c:v>2.1309596463263873</c:v>
                </c:pt>
                <c:pt idx="92">
                  <c:v>2.1419183740009875</c:v>
                </c:pt>
                <c:pt idx="93">
                  <c:v>2.1420801526717663</c:v>
                </c:pt>
                <c:pt idx="94">
                  <c:v>2.1267891564959185</c:v>
                </c:pt>
                <c:pt idx="95">
                  <c:v>2.0985675159365305</c:v>
                </c:pt>
                <c:pt idx="96">
                  <c:v>2.0996849250464273</c:v>
                </c:pt>
                <c:pt idx="97">
                  <c:v>2.1401107256667982</c:v>
                </c:pt>
                <c:pt idx="98">
                  <c:v>2.1079471837671244</c:v>
                </c:pt>
                <c:pt idx="99">
                  <c:v>2.1226654738739614</c:v>
                </c:pt>
                <c:pt idx="100">
                  <c:v>2.094571876031297</c:v>
                </c:pt>
                <c:pt idx="101">
                  <c:v>2.0892929836442775</c:v>
                </c:pt>
                <c:pt idx="102">
                  <c:v>2.0630732161583478</c:v>
                </c:pt>
                <c:pt idx="103">
                  <c:v>2.0649922207901512</c:v>
                </c:pt>
                <c:pt idx="104">
                  <c:v>2.0616812508937619</c:v>
                </c:pt>
                <c:pt idx="105">
                  <c:v>2.0707822917157301</c:v>
                </c:pt>
                <c:pt idx="106">
                  <c:v>2.0604552816435673</c:v>
                </c:pt>
                <c:pt idx="107">
                  <c:v>2.0664485467609275</c:v>
                </c:pt>
                <c:pt idx="108">
                  <c:v>2.0690986011933812</c:v>
                </c:pt>
                <c:pt idx="109">
                  <c:v>2.0276243467536395</c:v>
                </c:pt>
                <c:pt idx="110">
                  <c:v>2.0216391703264174</c:v>
                </c:pt>
                <c:pt idx="111">
                  <c:v>2.0519135300033753</c:v>
                </c:pt>
                <c:pt idx="112">
                  <c:v>2.0784097722626629</c:v>
                </c:pt>
                <c:pt idx="113">
                  <c:v>2.04796813472174</c:v>
                </c:pt>
                <c:pt idx="114">
                  <c:v>2.0481975749030221</c:v>
                </c:pt>
                <c:pt idx="115">
                  <c:v>2.0412846784196166</c:v>
                </c:pt>
                <c:pt idx="116">
                  <c:v>2.0501890217569452</c:v>
                </c:pt>
                <c:pt idx="117">
                  <c:v>2.05265985332443</c:v>
                </c:pt>
                <c:pt idx="118">
                  <c:v>2.0278951891401555</c:v>
                </c:pt>
                <c:pt idx="119">
                  <c:v>2.0344893673821489</c:v>
                </c:pt>
                <c:pt idx="120">
                  <c:v>2.0706973576968406</c:v>
                </c:pt>
                <c:pt idx="121">
                  <c:v>2.0035828070130792</c:v>
                </c:pt>
                <c:pt idx="122">
                  <c:v>2.0221075298956461</c:v>
                </c:pt>
                <c:pt idx="123">
                  <c:v>2.0469983267970591</c:v>
                </c:pt>
                <c:pt idx="124">
                  <c:v>2.0155978824551148</c:v>
                </c:pt>
                <c:pt idx="125">
                  <c:v>2.0086472610956871</c:v>
                </c:pt>
                <c:pt idx="126">
                  <c:v>2.0398249351304427</c:v>
                </c:pt>
                <c:pt idx="127">
                  <c:v>2.0135053014082338</c:v>
                </c:pt>
                <c:pt idx="128">
                  <c:v>1.9699031343624469</c:v>
                </c:pt>
                <c:pt idx="129">
                  <c:v>2.0160328496931736</c:v>
                </c:pt>
                <c:pt idx="130">
                  <c:v>1.9920875499937307</c:v>
                </c:pt>
                <c:pt idx="131">
                  <c:v>1.9861771280226967</c:v>
                </c:pt>
                <c:pt idx="132">
                  <c:v>2.0041119744173876</c:v>
                </c:pt>
                <c:pt idx="133">
                  <c:v>1.995408505066788</c:v>
                </c:pt>
                <c:pt idx="134">
                  <c:v>1.9688514086584685</c:v>
                </c:pt>
                <c:pt idx="135">
                  <c:v>1.9693546423903492</c:v>
                </c:pt>
                <c:pt idx="136">
                  <c:v>1.949425170017079</c:v>
                </c:pt>
                <c:pt idx="137">
                  <c:v>2.0188447593700505</c:v>
                </c:pt>
                <c:pt idx="138">
                  <c:v>2.0261651334844863</c:v>
                </c:pt>
                <c:pt idx="139">
                  <c:v>2.001814588682493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976304"/>
        <c:axId val="1336401072"/>
      </c:scatterChart>
      <c:valAx>
        <c:axId val="91297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6401072"/>
        <c:crossesAt val="0"/>
        <c:crossBetween val="midCat"/>
        <c:majorUnit val="10"/>
      </c:valAx>
      <c:valAx>
        <c:axId val="1336401072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29763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'6100'!$A$2:$A$179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'6100'!$P$2:$P$177</c:f>
              <c:numCache>
                <c:formatCode>General</c:formatCode>
                <c:ptCount val="176"/>
                <c:pt idx="4">
                  <c:v>-2.5233973236677443</c:v>
                </c:pt>
                <c:pt idx="5">
                  <c:v>-3.2249826075768429</c:v>
                </c:pt>
                <c:pt idx="6">
                  <c:v>-2.9325486497578619</c:v>
                </c:pt>
                <c:pt idx="7">
                  <c:v>-3.8194504320798059</c:v>
                </c:pt>
                <c:pt idx="8">
                  <c:v>-1.1001353261497318</c:v>
                </c:pt>
                <c:pt idx="9">
                  <c:v>-1.070990319351383</c:v>
                </c:pt>
                <c:pt idx="10">
                  <c:v>0.21057963739286684</c:v>
                </c:pt>
                <c:pt idx="11">
                  <c:v>1.9673193521968317</c:v>
                </c:pt>
                <c:pt idx="12">
                  <c:v>2.2979785686022387</c:v>
                </c:pt>
                <c:pt idx="13">
                  <c:v>1.8794287363830819</c:v>
                </c:pt>
                <c:pt idx="14">
                  <c:v>-0.45133305522367234</c:v>
                </c:pt>
                <c:pt idx="15">
                  <c:v>2.5328355110027823</c:v>
                </c:pt>
                <c:pt idx="16">
                  <c:v>3.7835790735616484</c:v>
                </c:pt>
                <c:pt idx="17">
                  <c:v>2.1487504441036012</c:v>
                </c:pt>
                <c:pt idx="18">
                  <c:v>1.9657124536899113</c:v>
                </c:pt>
                <c:pt idx="19">
                  <c:v>0.55958160350481168</c:v>
                </c:pt>
                <c:pt idx="20">
                  <c:v>2.4938563312514601</c:v>
                </c:pt>
                <c:pt idx="21">
                  <c:v>0.14298624794591278</c:v>
                </c:pt>
                <c:pt idx="22">
                  <c:v>-0.86140553029735911</c:v>
                </c:pt>
                <c:pt idx="23">
                  <c:v>0.27453669208564957</c:v>
                </c:pt>
                <c:pt idx="24">
                  <c:v>1.7839081477595677</c:v>
                </c:pt>
                <c:pt idx="25">
                  <c:v>-0.51316403249052434</c:v>
                </c:pt>
                <c:pt idx="26">
                  <c:v>1.0260471343114448</c:v>
                </c:pt>
                <c:pt idx="27">
                  <c:v>0.74835290520269526</c:v>
                </c:pt>
                <c:pt idx="28">
                  <c:v>-0.56999972635697604</c:v>
                </c:pt>
                <c:pt idx="29">
                  <c:v>-0.88238871949851416</c:v>
                </c:pt>
                <c:pt idx="30">
                  <c:v>-0.15267502809580713</c:v>
                </c:pt>
                <c:pt idx="31">
                  <c:v>-1.2450954309027948</c:v>
                </c:pt>
                <c:pt idx="32">
                  <c:v>-0.38073243496961096</c:v>
                </c:pt>
                <c:pt idx="33">
                  <c:v>0.1865860005492708</c:v>
                </c:pt>
                <c:pt idx="34">
                  <c:v>-1.4808509065333308</c:v>
                </c:pt>
                <c:pt idx="35">
                  <c:v>1.0997946928698281</c:v>
                </c:pt>
                <c:pt idx="36">
                  <c:v>0.63555838579653068</c:v>
                </c:pt>
                <c:pt idx="37">
                  <c:v>0.72430294574945275</c:v>
                </c:pt>
                <c:pt idx="38">
                  <c:v>3.088728231627963E-2</c:v>
                </c:pt>
                <c:pt idx="39">
                  <c:v>-0.57658660517267168</c:v>
                </c:pt>
                <c:pt idx="40">
                  <c:v>-1.6850719881793743</c:v>
                </c:pt>
                <c:pt idx="41">
                  <c:v>2.5659236884108885</c:v>
                </c:pt>
                <c:pt idx="42">
                  <c:v>-1.1811830847395384</c:v>
                </c:pt>
                <c:pt idx="43">
                  <c:v>-0.51383062418147807</c:v>
                </c:pt>
                <c:pt idx="44">
                  <c:v>-0.53322414846200183</c:v>
                </c:pt>
                <c:pt idx="45">
                  <c:v>-0.62800248410010229</c:v>
                </c:pt>
                <c:pt idx="46">
                  <c:v>-1.7752170236448479</c:v>
                </c:pt>
                <c:pt idx="47">
                  <c:v>-1.2509051477990523</c:v>
                </c:pt>
                <c:pt idx="48">
                  <c:v>-2.5573542406762151</c:v>
                </c:pt>
                <c:pt idx="49">
                  <c:v>-0.83829862031850488</c:v>
                </c:pt>
                <c:pt idx="50">
                  <c:v>-2.6035384303651012</c:v>
                </c:pt>
                <c:pt idx="51">
                  <c:v>-1.7117535214171566</c:v>
                </c:pt>
                <c:pt idx="52">
                  <c:v>-0.52074029544713973</c:v>
                </c:pt>
                <c:pt idx="53">
                  <c:v>-2.0312648174951731</c:v>
                </c:pt>
                <c:pt idx="54">
                  <c:v>3.2259394318483417E-2</c:v>
                </c:pt>
                <c:pt idx="55">
                  <c:v>-0.96693822596138645</c:v>
                </c:pt>
                <c:pt idx="56">
                  <c:v>-1.7698368827446198</c:v>
                </c:pt>
                <c:pt idx="57">
                  <c:v>-3.3368194365010768</c:v>
                </c:pt>
                <c:pt idx="58">
                  <c:v>-4.0961286982829659</c:v>
                </c:pt>
                <c:pt idx="59">
                  <c:v>-1.9912190811988968</c:v>
                </c:pt>
                <c:pt idx="60">
                  <c:v>-2.6008019513098684</c:v>
                </c:pt>
                <c:pt idx="61">
                  <c:v>-2.1630514617963241</c:v>
                </c:pt>
                <c:pt idx="62">
                  <c:v>-3.6334954051153798</c:v>
                </c:pt>
                <c:pt idx="63">
                  <c:v>-0.48232716777105245</c:v>
                </c:pt>
                <c:pt idx="64">
                  <c:v>-4.3138442294691135</c:v>
                </c:pt>
                <c:pt idx="65">
                  <c:v>-4.2235645458641518</c:v>
                </c:pt>
                <c:pt idx="66">
                  <c:v>-4.95269212323376</c:v>
                </c:pt>
                <c:pt idx="67">
                  <c:v>-0.51664151981150008</c:v>
                </c:pt>
                <c:pt idx="68">
                  <c:v>-3.6824747656746295</c:v>
                </c:pt>
                <c:pt idx="69">
                  <c:v>-3.3242129716294198</c:v>
                </c:pt>
                <c:pt idx="70">
                  <c:v>-3.4275732224503077</c:v>
                </c:pt>
                <c:pt idx="71">
                  <c:v>-2.8888054242036301</c:v>
                </c:pt>
                <c:pt idx="72">
                  <c:v>-1.9987922869541268</c:v>
                </c:pt>
                <c:pt idx="73">
                  <c:v>-3.5590533078396596</c:v>
                </c:pt>
                <c:pt idx="74">
                  <c:v>-1.5508303519862578</c:v>
                </c:pt>
                <c:pt idx="75">
                  <c:v>-3.1131230252555255</c:v>
                </c:pt>
                <c:pt idx="76">
                  <c:v>-3.4528232956806808</c:v>
                </c:pt>
                <c:pt idx="77">
                  <c:v>-2.3675168181883111</c:v>
                </c:pt>
                <c:pt idx="78">
                  <c:v>-5.2388850334376365</c:v>
                </c:pt>
                <c:pt idx="79">
                  <c:v>-3.3816881899963853</c:v>
                </c:pt>
                <c:pt idx="80">
                  <c:v>-3.7140138880728362</c:v>
                </c:pt>
                <c:pt idx="81">
                  <c:v>-1.4667502644634571</c:v>
                </c:pt>
                <c:pt idx="82">
                  <c:v>-1.1484490614390548</c:v>
                </c:pt>
                <c:pt idx="83">
                  <c:v>-0.24108878309270157</c:v>
                </c:pt>
                <c:pt idx="84">
                  <c:v>-1.440345473557453</c:v>
                </c:pt>
                <c:pt idx="85">
                  <c:v>-3.1617952887994303</c:v>
                </c:pt>
                <c:pt idx="86">
                  <c:v>-4.1007431984118492</c:v>
                </c:pt>
                <c:pt idx="87">
                  <c:v>-2.6099907148230277</c:v>
                </c:pt>
                <c:pt idx="88">
                  <c:v>-4.2488480832937627</c:v>
                </c:pt>
                <c:pt idx="89">
                  <c:v>-3.428924296287831</c:v>
                </c:pt>
                <c:pt idx="90">
                  <c:v>-1.9131373630428168</c:v>
                </c:pt>
                <c:pt idx="91">
                  <c:v>-1.3748395417453141</c:v>
                </c:pt>
                <c:pt idx="92">
                  <c:v>-0.7939677619791552</c:v>
                </c:pt>
                <c:pt idx="93">
                  <c:v>-0.64761547635530325</c:v>
                </c:pt>
                <c:pt idx="94">
                  <c:v>-1.1231547924306216</c:v>
                </c:pt>
                <c:pt idx="95">
                  <c:v>-2.1190834383510029</c:v>
                </c:pt>
                <c:pt idx="96">
                  <c:v>-1.9342721348281331</c:v>
                </c:pt>
                <c:pt idx="97">
                  <c:v>-0.16750815294836666</c:v>
                </c:pt>
                <c:pt idx="98">
                  <c:v>-1.3220772607004514</c:v>
                </c:pt>
                <c:pt idx="99">
                  <c:v>-0.5899031856586977</c:v>
                </c:pt>
                <c:pt idx="100">
                  <c:v>-1.5806787965429911</c:v>
                </c:pt>
                <c:pt idx="101">
                  <c:v>-1.6532844438493042</c:v>
                </c:pt>
                <c:pt idx="102">
                  <c:v>-2.5686483973821868</c:v>
                </c:pt>
                <c:pt idx="103">
                  <c:v>-2.3515771581532143</c:v>
                </c:pt>
                <c:pt idx="104">
                  <c:v>-2.3449844425852193</c:v>
                </c:pt>
                <c:pt idx="105">
                  <c:v>-1.8388746304077639</c:v>
                </c:pt>
                <c:pt idx="106">
                  <c:v>-2.1146400353588239</c:v>
                </c:pt>
                <c:pt idx="107">
                  <c:v>-1.7336015860817642</c:v>
                </c:pt>
                <c:pt idx="108">
                  <c:v>-1.4871094994023715</c:v>
                </c:pt>
                <c:pt idx="109">
                  <c:v>-3.0163850266793362</c:v>
                </c:pt>
                <c:pt idx="110">
                  <c:v>-3.1174148319362862</c:v>
                </c:pt>
                <c:pt idx="111">
                  <c:v>-1.7591920946234556</c:v>
                </c:pt>
                <c:pt idx="112">
                  <c:v>-0.55301839158460708</c:v>
                </c:pt>
                <c:pt idx="113">
                  <c:v>-1.6382900514501624</c:v>
                </c:pt>
                <c:pt idx="114">
                  <c:v>-1.4892147516390255</c:v>
                </c:pt>
                <c:pt idx="115">
                  <c:v>-1.6275803310462127</c:v>
                </c:pt>
                <c:pt idx="116">
                  <c:v>-1.1293865413946069</c:v>
                </c:pt>
                <c:pt idx="117">
                  <c:v>-0.89010721719072894</c:v>
                </c:pt>
                <c:pt idx="118">
                  <c:v>-1.7469110394924621</c:v>
                </c:pt>
                <c:pt idx="119">
                  <c:v>-1.3416890484716326</c:v>
                </c:pt>
                <c:pt idx="120">
                  <c:v>0.25533061028840981</c:v>
                </c:pt>
                <c:pt idx="121">
                  <c:v>-2.3058298086988582</c:v>
                </c:pt>
                <c:pt idx="122">
                  <c:v>-1.4204671575499654</c:v>
                </c:pt>
                <c:pt idx="123">
                  <c:v>-0.27890405001635582</c:v>
                </c:pt>
                <c:pt idx="124">
                  <c:v>-1.4027625593717734</c:v>
                </c:pt>
                <c:pt idx="125">
                  <c:v>-1.5426463634218601</c:v>
                </c:pt>
                <c:pt idx="126">
                  <c:v>-0.14807005088489925</c:v>
                </c:pt>
                <c:pt idx="127">
                  <c:v>-1.0674530867024881</c:v>
                </c:pt>
                <c:pt idx="128">
                  <c:v>-2.6823657239473238</c:v>
                </c:pt>
                <c:pt idx="129">
                  <c:v>-0.68604965900246073</c:v>
                </c:pt>
                <c:pt idx="130">
                  <c:v>-1.5098784398048632</c:v>
                </c:pt>
                <c:pt idx="131">
                  <c:v>-1.6078997777182764</c:v>
                </c:pt>
                <c:pt idx="132">
                  <c:v>-0.74627650266789969</c:v>
                </c:pt>
                <c:pt idx="133">
                  <c:v>-0.95670307043418823</c:v>
                </c:pt>
                <c:pt idx="134">
                  <c:v>-1.8856427102711084</c:v>
                </c:pt>
                <c:pt idx="135">
                  <c:v>-1.725548683311813</c:v>
                </c:pt>
                <c:pt idx="136">
                  <c:v>-2.3877618764409023</c:v>
                </c:pt>
                <c:pt idx="137">
                  <c:v>0.54584714739462459</c:v>
                </c:pt>
                <c:pt idx="138">
                  <c:v>0.98029464119686471</c:v>
                </c:pt>
                <c:pt idx="139">
                  <c:v>0.14015691081050591</c:v>
                </c:pt>
                <c:pt idx="140">
                  <c:v>1.4725080589508233</c:v>
                </c:pt>
                <c:pt idx="141">
                  <c:v>-0.34104748902418275</c:v>
                </c:pt>
                <c:pt idx="142">
                  <c:v>1.5836009314637158</c:v>
                </c:pt>
                <c:pt idx="143">
                  <c:v>2.1795528654062815</c:v>
                </c:pt>
                <c:pt idx="144">
                  <c:v>0.59862240490220064</c:v>
                </c:pt>
                <c:pt idx="145">
                  <c:v>1.4418443496557583</c:v>
                </c:pt>
                <c:pt idx="146">
                  <c:v>-0.94006612659725075</c:v>
                </c:pt>
                <c:pt idx="147">
                  <c:v>0.25647685836565592</c:v>
                </c:pt>
                <c:pt idx="148">
                  <c:v>1.6076146751335736</c:v>
                </c:pt>
                <c:pt idx="149">
                  <c:v>-2.6495749301750846E-2</c:v>
                </c:pt>
                <c:pt idx="150">
                  <c:v>-0.65573172154886561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072912"/>
        <c:axId val="959106704"/>
      </c:scatterChart>
      <c:valAx>
        <c:axId val="95907291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9106704"/>
        <c:crossesAt val="0"/>
        <c:crossBetween val="midCat"/>
        <c:majorUnit val="10"/>
      </c:valAx>
      <c:valAx>
        <c:axId val="959106704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907291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'6100'!$L$1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'6100'!$A$2:$A$141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'6100'!$M$2:$M$177</c:f>
              <c:numCache>
                <c:formatCode>0.00</c:formatCode>
                <c:ptCount val="176"/>
                <c:pt idx="4">
                  <c:v>2.4221005555563759</c:v>
                </c:pt>
                <c:pt idx="5">
                  <c:v>2.404667550514449</c:v>
                </c:pt>
                <c:pt idx="6">
                  <c:v>2.411933955295182</c:v>
                </c:pt>
                <c:pt idx="7">
                  <c:v>2.389896202227209</c:v>
                </c:pt>
                <c:pt idx="8">
                  <c:v>2.4574657978836782</c:v>
                </c:pt>
                <c:pt idx="9">
                  <c:v>2.458189993590338</c:v>
                </c:pt>
                <c:pt idx="10">
                  <c:v>2.4900344692797671</c:v>
                </c:pt>
                <c:pt idx="11">
                  <c:v>2.5336859725366381</c:v>
                </c:pt>
                <c:pt idx="12">
                  <c:v>2.5419021993004565</c:v>
                </c:pt>
                <c:pt idx="13">
                  <c:v>2.5315020647726638</c:v>
                </c:pt>
                <c:pt idx="14">
                  <c:v>2.4735872495726978</c:v>
                </c:pt>
                <c:pt idx="15">
                  <c:v>2.5477379292607369</c:v>
                </c:pt>
                <c:pt idx="16">
                  <c:v>2.5788164300963836</c:v>
                </c:pt>
                <c:pt idx="17">
                  <c:v>2.5381941759048017</c:v>
                </c:pt>
                <c:pt idx="18">
                  <c:v>2.533646044290685</c:v>
                </c:pt>
                <c:pt idx="19">
                  <c:v>2.4987064770518974</c:v>
                </c:pt>
                <c:pt idx="20">
                  <c:v>2.5467693738296013</c:v>
                </c:pt>
                <c:pt idx="21">
                  <c:v>2.488354907398902</c:v>
                </c:pt>
                <c:pt idx="22">
                  <c:v>2.4633977605833004</c:v>
                </c:pt>
                <c:pt idx="23">
                  <c:v>2.4916236754425785</c:v>
                </c:pt>
                <c:pt idx="24">
                  <c:v>2.5291285672930655</c:v>
                </c:pt>
                <c:pt idx="25">
                  <c:v>2.4720508722239107</c:v>
                </c:pt>
                <c:pt idx="26">
                  <c:v>2.5102972218080128</c:v>
                </c:pt>
                <c:pt idx="27">
                  <c:v>2.5033970700984538</c:v>
                </c:pt>
                <c:pt idx="28">
                  <c:v>2.4706386177760771</c:v>
                </c:pt>
                <c:pt idx="29">
                  <c:v>2.4628763698820855</c:v>
                </c:pt>
                <c:pt idx="30">
                  <c:v>2.4810083101509961</c:v>
                </c:pt>
                <c:pt idx="31">
                  <c:v>2.4538638263272654</c:v>
                </c:pt>
                <c:pt idx="32">
                  <c:v>2.4753415351842696</c:v>
                </c:pt>
                <c:pt idx="33">
                  <c:v>2.4894382749158575</c:v>
                </c:pt>
                <c:pt idx="34">
                  <c:v>2.4480057695954747</c:v>
                </c:pt>
                <c:pt idx="35">
                  <c:v>2.5121297026049514</c:v>
                </c:pt>
                <c:pt idx="36">
                  <c:v>2.5005943496443512</c:v>
                </c:pt>
                <c:pt idx="37">
                  <c:v>2.5027994762292232</c:v>
                </c:pt>
                <c:pt idx="38">
                  <c:v>2.4855694700788264</c:v>
                </c:pt>
                <c:pt idx="39">
                  <c:v>2.4704749468806946</c:v>
                </c:pt>
                <c:pt idx="40">
                  <c:v>2.4429312801105092</c:v>
                </c:pt>
                <c:pt idx="41">
                  <c:v>2.5485601049488724</c:v>
                </c:pt>
                <c:pt idx="42">
                  <c:v>2.4554519215716488</c:v>
                </c:pt>
                <c:pt idx="43">
                  <c:v>2.4720343087403602</c:v>
                </c:pt>
                <c:pt idx="44">
                  <c:v>2.4715524180646047</c:v>
                </c:pt>
                <c:pt idx="45">
                  <c:v>2.4691973641019014</c:v>
                </c:pt>
                <c:pt idx="46">
                  <c:v>2.4406913544823401</c:v>
                </c:pt>
                <c:pt idx="47">
                  <c:v>2.4537194663666626</c:v>
                </c:pt>
                <c:pt idx="48">
                  <c:v>2.4212567934094298</c:v>
                </c:pt>
                <c:pt idx="49">
                  <c:v>2.4639719215404976</c:v>
                </c:pt>
                <c:pt idx="50">
                  <c:v>2.4201092077485424</c:v>
                </c:pt>
                <c:pt idx="51">
                  <c:v>2.4422682968437153</c:v>
                </c:pt>
                <c:pt idx="52">
                  <c:v>2.4718626170917823</c:v>
                </c:pt>
                <c:pt idx="53">
                  <c:v>2.4343290738251744</c:v>
                </c:pt>
                <c:pt idx="54">
                  <c:v>2.4856035643450562</c:v>
                </c:pt>
                <c:pt idx="55">
                  <c:v>2.4607754820694918</c:v>
                </c:pt>
                <c:pt idx="56">
                  <c:v>2.4408250403300782</c:v>
                </c:pt>
                <c:pt idx="57">
                  <c:v>2.4018886267724255</c:v>
                </c:pt>
                <c:pt idx="58">
                  <c:v>2.3830212951840672</c:v>
                </c:pt>
                <c:pt idx="59">
                  <c:v>2.4353241310744811</c:v>
                </c:pt>
                <c:pt idx="60">
                  <c:v>2.4201772038343514</c:v>
                </c:pt>
                <c:pt idx="61">
                  <c:v>2.4310544366752049</c:v>
                </c:pt>
                <c:pt idx="62">
                  <c:v>2.3945168164233621</c:v>
                </c:pt>
                <c:pt idx="63">
                  <c:v>2.4728171072497318</c:v>
                </c:pt>
                <c:pt idx="64">
                  <c:v>2.3776114953494321</c:v>
                </c:pt>
                <c:pt idx="65">
                  <c:v>2.3798547667172403</c:v>
                </c:pt>
                <c:pt idx="66">
                  <c:v>2.3617373902214425</c:v>
                </c:pt>
                <c:pt idx="67">
                  <c:v>2.4719644635500257</c:v>
                </c:pt>
                <c:pt idx="68">
                  <c:v>2.39329977630128</c:v>
                </c:pt>
                <c:pt idx="69">
                  <c:v>2.4022018724614513</c:v>
                </c:pt>
                <c:pt idx="70">
                  <c:v>2.3996335749001689</c:v>
                </c:pt>
                <c:pt idx="71">
                  <c:v>2.4130208878308648</c:v>
                </c:pt>
                <c:pt idx="72">
                  <c:v>2.4351359519077533</c:v>
                </c:pt>
                <c:pt idx="73">
                  <c:v>2.3963665551321167</c:v>
                </c:pt>
                <c:pt idx="74">
                  <c:v>2.4462669189476749</c:v>
                </c:pt>
                <c:pt idx="75">
                  <c:v>2.4074470396333343</c:v>
                </c:pt>
                <c:pt idx="76">
                  <c:v>2.3990061605800146</c:v>
                </c:pt>
                <c:pt idx="77">
                  <c:v>2.4259738774465101</c:v>
                </c:pt>
                <c:pt idx="78">
                  <c:v>2.3546260631155644</c:v>
                </c:pt>
                <c:pt idx="79">
                  <c:v>2.4007737270961518</c:v>
                </c:pt>
                <c:pt idx="80">
                  <c:v>2.392516091562737</c:v>
                </c:pt>
                <c:pt idx="81">
                  <c:v>2.4483561426291405</c:v>
                </c:pt>
                <c:pt idx="82">
                  <c:v>2.4562652972314978</c:v>
                </c:pt>
                <c:pt idx="83">
                  <c:v>2.478811403414229</c:v>
                </c:pt>
                <c:pt idx="84">
                  <c:v>2.4490122493969886</c:v>
                </c:pt>
                <c:pt idx="85">
                  <c:v>2.406237630263977</c:v>
                </c:pt>
                <c:pt idx="86">
                  <c:v>2.3829066339933926</c:v>
                </c:pt>
                <c:pt idx="87">
                  <c:v>2.4199488812564298</c:v>
                </c:pt>
                <c:pt idx="88">
                  <c:v>2.3792265208779999</c:v>
                </c:pt>
                <c:pt idx="89">
                  <c:v>2.3996000033906721</c:v>
                </c:pt>
                <c:pt idx="90">
                  <c:v>2.4372643071550182</c:v>
                </c:pt>
                <c:pt idx="91">
                  <c:v>2.4506399420891647</c:v>
                </c:pt>
                <c:pt idx="92">
                  <c:v>2.4650734555872735</c:v>
                </c:pt>
                <c:pt idx="93">
                  <c:v>2.4687100200815606</c:v>
                </c:pt>
                <c:pt idx="94">
                  <c:v>2.4568938097292214</c:v>
                </c:pt>
                <c:pt idx="95">
                  <c:v>2.4321469549933417</c:v>
                </c:pt>
                <c:pt idx="96">
                  <c:v>2.4367391499267472</c:v>
                </c:pt>
                <c:pt idx="97">
                  <c:v>2.4806397363706263</c:v>
                </c:pt>
                <c:pt idx="98">
                  <c:v>2.4519509802944612</c:v>
                </c:pt>
                <c:pt idx="99">
                  <c:v>2.4701440562248065</c:v>
                </c:pt>
                <c:pt idx="100">
                  <c:v>2.4455252442056508</c:v>
                </c:pt>
                <c:pt idx="101">
                  <c:v>2.4437211376421395</c:v>
                </c:pt>
                <c:pt idx="102">
                  <c:v>2.4209761559797185</c:v>
                </c:pt>
                <c:pt idx="103">
                  <c:v>2.4263699464350301</c:v>
                </c:pt>
                <c:pt idx="104">
                  <c:v>2.4265337623621495</c:v>
                </c:pt>
                <c:pt idx="105">
                  <c:v>2.439109589007626</c:v>
                </c:pt>
                <c:pt idx="106">
                  <c:v>2.4322573647589718</c:v>
                </c:pt>
                <c:pt idx="107">
                  <c:v>2.4417254156998403</c:v>
                </c:pt>
                <c:pt idx="108">
                  <c:v>2.4478502559558022</c:v>
                </c:pt>
                <c:pt idx="109">
                  <c:v>2.4098507873395691</c:v>
                </c:pt>
                <c:pt idx="110">
                  <c:v>2.4073403967358553</c:v>
                </c:pt>
                <c:pt idx="111">
                  <c:v>2.4410895422363219</c:v>
                </c:pt>
                <c:pt idx="112">
                  <c:v>2.4710605703191177</c:v>
                </c:pt>
                <c:pt idx="113">
                  <c:v>2.4440937186017035</c:v>
                </c:pt>
                <c:pt idx="114">
                  <c:v>2.4477979446064939</c:v>
                </c:pt>
                <c:pt idx="115">
                  <c:v>2.4443598339465971</c:v>
                </c:pt>
                <c:pt idx="116">
                  <c:v>2.4567389631074339</c:v>
                </c:pt>
                <c:pt idx="117">
                  <c:v>2.4626845804984274</c:v>
                </c:pt>
                <c:pt idx="118">
                  <c:v>2.4413947021376612</c:v>
                </c:pt>
                <c:pt idx="119">
                  <c:v>2.4514636662031632</c:v>
                </c:pt>
                <c:pt idx="120">
                  <c:v>2.4911464423413632</c:v>
                </c:pt>
                <c:pt idx="121">
                  <c:v>2.4275066774811105</c:v>
                </c:pt>
                <c:pt idx="122">
                  <c:v>2.4495061861871856</c:v>
                </c:pt>
                <c:pt idx="123">
                  <c:v>2.4778717689121073</c:v>
                </c:pt>
                <c:pt idx="124">
                  <c:v>2.4499461103936713</c:v>
                </c:pt>
                <c:pt idx="125">
                  <c:v>2.4464702748577523</c:v>
                </c:pt>
                <c:pt idx="126">
                  <c:v>2.4811227347160161</c:v>
                </c:pt>
                <c:pt idx="127">
                  <c:v>2.4582778868173154</c:v>
                </c:pt>
                <c:pt idx="128">
                  <c:v>2.4181505055950372</c:v>
                </c:pt>
                <c:pt idx="129">
                  <c:v>2.4677550067492726</c:v>
                </c:pt>
                <c:pt idx="130">
                  <c:v>2.4472844928733379</c:v>
                </c:pt>
                <c:pt idx="131">
                  <c:v>2.4448488567258124</c:v>
                </c:pt>
                <c:pt idx="132">
                  <c:v>2.4662584889440118</c:v>
                </c:pt>
                <c:pt idx="133">
                  <c:v>2.4610298054169206</c:v>
                </c:pt>
                <c:pt idx="134">
                  <c:v>2.4379474948321094</c:v>
                </c:pt>
                <c:pt idx="135">
                  <c:v>2.4419255143874987</c:v>
                </c:pt>
                <c:pt idx="136">
                  <c:v>2.4254708278377368</c:v>
                </c:pt>
                <c:pt idx="137">
                  <c:v>2.4983652030142167</c:v>
                </c:pt>
                <c:pt idx="138">
                  <c:v>2.5091603629521613</c:v>
                </c:pt>
                <c:pt idx="139">
                  <c:v>2.4882846039736761</c:v>
                </c:pt>
                <c:pt idx="140">
                  <c:v>2.5213908917135379</c:v>
                </c:pt>
                <c:pt idx="141">
                  <c:v>2.4763276275077866</c:v>
                </c:pt>
                <c:pt idx="142">
                  <c:v>2.5241513296119051</c:v>
                </c:pt>
                <c:pt idx="143">
                  <c:v>2.5389595550799196</c:v>
                </c:pt>
                <c:pt idx="144">
                  <c:v>2.499676563658916</c:v>
                </c:pt>
                <c:pt idx="145">
                  <c:v>2.5206289592571349</c:v>
                </c:pt>
                <c:pt idx="146">
                  <c:v>2.4614432005271709</c:v>
                </c:pt>
                <c:pt idx="147">
                  <c:v>2.4911749243363084</c:v>
                </c:pt>
                <c:pt idx="148">
                  <c:v>2.5247480235906323</c:v>
                </c:pt>
                <c:pt idx="149">
                  <c:v>2.4841436153716918</c:v>
                </c:pt>
                <c:pt idx="150">
                  <c:v>2.4685083474601046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388528"/>
        <c:axId val="1285663728"/>
      </c:scatterChart>
      <c:valAx>
        <c:axId val="141438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5663728"/>
        <c:crossesAt val="0"/>
        <c:crossBetween val="midCat"/>
        <c:majorUnit val="10"/>
      </c:valAx>
      <c:valAx>
        <c:axId val="1285663728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3885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'6102'!$L$1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'6102'!$A$2:$A$141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'6102'!$L$2:$L$141</c:f>
              <c:numCache>
                <c:formatCode>0.00</c:formatCode>
                <c:ptCount val="140"/>
                <c:pt idx="0">
                  <c:v>2.2412065002041146</c:v>
                </c:pt>
                <c:pt idx="1">
                  <c:v>2.2372807627693412</c:v>
                </c:pt>
                <c:pt idx="2">
                  <c:v>2.2667162047402156</c:v>
                </c:pt>
                <c:pt idx="3">
                  <c:v>2.3211741369627124</c:v>
                </c:pt>
                <c:pt idx="4">
                  <c:v>2.2769932238681845</c:v>
                </c:pt>
                <c:pt idx="5">
                  <c:v>2.2651182287703024</c:v>
                </c:pt>
                <c:pt idx="6">
                  <c:v>2.2519700461253129</c:v>
                </c:pt>
                <c:pt idx="7">
                  <c:v>2.2942318776462498</c:v>
                </c:pt>
                <c:pt idx="8">
                  <c:v>2.3390254793801031</c:v>
                </c:pt>
                <c:pt idx="9">
                  <c:v>2.3888295772081003</c:v>
                </c:pt>
                <c:pt idx="10">
                  <c:v>2.3374625260315387</c:v>
                </c:pt>
                <c:pt idx="11">
                  <c:v>2.2966068522795005</c:v>
                </c:pt>
                <c:pt idx="12">
                  <c:v>2.2979770958317873</c:v>
                </c:pt>
                <c:pt idx="13">
                  <c:v>2.3271691067042362</c:v>
                </c:pt>
                <c:pt idx="14">
                  <c:v>2.282437262336737</c:v>
                </c:pt>
                <c:pt idx="15">
                  <c:v>2.2028425985088012</c:v>
                </c:pt>
                <c:pt idx="16">
                  <c:v>2.2427792915531017</c:v>
                </c:pt>
                <c:pt idx="17">
                  <c:v>2.3200578131819505</c:v>
                </c:pt>
                <c:pt idx="18">
                  <c:v>2.2305331109610176</c:v>
                </c:pt>
                <c:pt idx="19">
                  <c:v>2.3220852783261581</c:v>
                </c:pt>
                <c:pt idx="20">
                  <c:v>2.2988307829602106</c:v>
                </c:pt>
                <c:pt idx="21">
                  <c:v>2.2445511036510104</c:v>
                </c:pt>
                <c:pt idx="22">
                  <c:v>2.228012277741843</c:v>
                </c:pt>
                <c:pt idx="23">
                  <c:v>2.2624472450804904</c:v>
                </c:pt>
                <c:pt idx="24">
                  <c:v>2.2715591362562506</c:v>
                </c:pt>
                <c:pt idx="25">
                  <c:v>2.1985575701681199</c:v>
                </c:pt>
                <c:pt idx="26">
                  <c:v>2.2522055832441334</c:v>
                </c:pt>
                <c:pt idx="27">
                  <c:v>2.2937741397460134</c:v>
                </c:pt>
                <c:pt idx="28">
                  <c:v>2.2678136033377987</c:v>
                </c:pt>
                <c:pt idx="29">
                  <c:v>2.2050180355770692</c:v>
                </c:pt>
                <c:pt idx="30">
                  <c:v>2.244896198617508</c:v>
                </c:pt>
                <c:pt idx="31">
                  <c:v>2.2411570121121041</c:v>
                </c:pt>
                <c:pt idx="32">
                  <c:v>2.2239259217115368</c:v>
                </c:pt>
                <c:pt idx="33">
                  <c:v>2.2851999688430831</c:v>
                </c:pt>
                <c:pt idx="34">
                  <c:v>2.2795662895544604</c:v>
                </c:pt>
                <c:pt idx="35">
                  <c:v>2.3214883296649873</c:v>
                </c:pt>
                <c:pt idx="36">
                  <c:v>2.2242824503783729</c:v>
                </c:pt>
                <c:pt idx="37">
                  <c:v>2.1969893280408632</c:v>
                </c:pt>
                <c:pt idx="38">
                  <c:v>2.2737611369572401</c:v>
                </c:pt>
                <c:pt idx="39">
                  <c:v>2.2743752578699419</c:v>
                </c:pt>
                <c:pt idx="40">
                  <c:v>2.1690208168865612</c:v>
                </c:pt>
                <c:pt idx="41">
                  <c:v>2.2983634576666958</c:v>
                </c:pt>
                <c:pt idx="42">
                  <c:v>2.2807707120490646</c:v>
                </c:pt>
                <c:pt idx="43">
                  <c:v>2.215864001785687</c:v>
                </c:pt>
                <c:pt idx="44">
                  <c:v>2.2034662206016908</c:v>
                </c:pt>
                <c:pt idx="45">
                  <c:v>2.1560785593665175</c:v>
                </c:pt>
                <c:pt idx="46">
                  <c:v>2.2427910292558426</c:v>
                </c:pt>
                <c:pt idx="47">
                  <c:v>2.188212806255148</c:v>
                </c:pt>
                <c:pt idx="48">
                  <c:v>2.2437661479163165</c:v>
                </c:pt>
                <c:pt idx="49">
                  <c:v>2.2094228295883838</c:v>
                </c:pt>
                <c:pt idx="50">
                  <c:v>2.1871865934660919</c:v>
                </c:pt>
                <c:pt idx="51">
                  <c:v>2.1499532435853417</c:v>
                </c:pt>
                <c:pt idx="52">
                  <c:v>2.1602389103908415</c:v>
                </c:pt>
                <c:pt idx="53">
                  <c:v>2.0860405446631773</c:v>
                </c:pt>
                <c:pt idx="54">
                  <c:v>2.1523057692433665</c:v>
                </c:pt>
                <c:pt idx="55">
                  <c:v>2.1663563046636503</c:v>
                </c:pt>
                <c:pt idx="56">
                  <c:v>2.1601015708805149</c:v>
                </c:pt>
                <c:pt idx="57">
                  <c:v>2.1209253462408832</c:v>
                </c:pt>
                <c:pt idx="58">
                  <c:v>2.1485364555029056</c:v>
                </c:pt>
                <c:pt idx="59">
                  <c:v>2.213164711731844</c:v>
                </c:pt>
                <c:pt idx="60">
                  <c:v>2.0789527868932076</c:v>
                </c:pt>
                <c:pt idx="61">
                  <c:v>2.2196119278953339</c:v>
                </c:pt>
                <c:pt idx="62">
                  <c:v>2.1128864211597587</c:v>
                </c:pt>
                <c:pt idx="63">
                  <c:v>2.108739320316587</c:v>
                </c:pt>
                <c:pt idx="64">
                  <c:v>2.12758828579689</c:v>
                </c:pt>
                <c:pt idx="65">
                  <c:v>2.1200182682794182</c:v>
                </c:pt>
                <c:pt idx="66">
                  <c:v>2.1835969283886856</c:v>
                </c:pt>
                <c:pt idx="67">
                  <c:v>2.1004662281708248</c:v>
                </c:pt>
                <c:pt idx="68">
                  <c:v>2.1365871758816524</c:v>
                </c:pt>
                <c:pt idx="69">
                  <c:v>2.1230210021450686</c:v>
                </c:pt>
                <c:pt idx="70">
                  <c:v>2.0773896919270691</c:v>
                </c:pt>
                <c:pt idx="71">
                  <c:v>2.1093930102783123</c:v>
                </c:pt>
                <c:pt idx="72">
                  <c:v>2.1553920468371972</c:v>
                </c:pt>
                <c:pt idx="73">
                  <c:v>2.0606957536481652</c:v>
                </c:pt>
                <c:pt idx="74">
                  <c:v>2.0782258849792332</c:v>
                </c:pt>
                <c:pt idx="75">
                  <c:v>2.0908551591137381</c:v>
                </c:pt>
                <c:pt idx="76">
                  <c:v>2.0763179308160002</c:v>
                </c:pt>
                <c:pt idx="77">
                  <c:v>2.0611591997861911</c:v>
                </c:pt>
                <c:pt idx="78">
                  <c:v>2.1271171623543852</c:v>
                </c:pt>
                <c:pt idx="79">
                  <c:v>1.9918029997475328</c:v>
                </c:pt>
                <c:pt idx="80">
                  <c:v>2.1158783564147741</c:v>
                </c:pt>
                <c:pt idx="81">
                  <c:v>2.1122657740053841</c:v>
                </c:pt>
                <c:pt idx="82">
                  <c:v>2.0363091681567909</c:v>
                </c:pt>
                <c:pt idx="83">
                  <c:v>2.0334837221026598</c:v>
                </c:pt>
                <c:pt idx="84">
                  <c:v>2.0013420493889287</c:v>
                </c:pt>
                <c:pt idx="85">
                  <c:v>1.9909329615943225</c:v>
                </c:pt>
                <c:pt idx="86">
                  <c:v>1.9848331597132236</c:v>
                </c:pt>
                <c:pt idx="87">
                  <c:v>2.0200936154063971</c:v>
                </c:pt>
                <c:pt idx="88">
                  <c:v>1.9961819874110391</c:v>
                </c:pt>
                <c:pt idx="89">
                  <c:v>1.9755629581451069</c:v>
                </c:pt>
                <c:pt idx="90">
                  <c:v>2.0176500872463041</c:v>
                </c:pt>
                <c:pt idx="91">
                  <c:v>1.9351408515354016</c:v>
                </c:pt>
                <c:pt idx="92">
                  <c:v>1.940502521318167</c:v>
                </c:pt>
                <c:pt idx="93">
                  <c:v>1.9613533507475742</c:v>
                </c:pt>
                <c:pt idx="94">
                  <c:v>1.9520749658844385</c:v>
                </c:pt>
                <c:pt idx="95">
                  <c:v>2.0258239091817503</c:v>
                </c:pt>
                <c:pt idx="96">
                  <c:v>1.9827953216075902</c:v>
                </c:pt>
                <c:pt idx="97">
                  <c:v>1.9423636746509945</c:v>
                </c:pt>
                <c:pt idx="98">
                  <c:v>1.901557219713927</c:v>
                </c:pt>
                <c:pt idx="99">
                  <c:v>1.9408409028936031</c:v>
                </c:pt>
                <c:pt idx="100">
                  <c:v>1.9837067153153261</c:v>
                </c:pt>
                <c:pt idx="101">
                  <c:v>1.9263110341669871</c:v>
                </c:pt>
                <c:pt idx="102">
                  <c:v>1.9239734865691649</c:v>
                </c:pt>
                <c:pt idx="103">
                  <c:v>1.9402468504008168</c:v>
                </c:pt>
                <c:pt idx="104">
                  <c:v>1.9890922746767103</c:v>
                </c:pt>
                <c:pt idx="105">
                  <c:v>1.948532289377235</c:v>
                </c:pt>
                <c:pt idx="106">
                  <c:v>1.9033623563877946</c:v>
                </c:pt>
                <c:pt idx="107">
                  <c:v>1.9395719557288367</c:v>
                </c:pt>
                <c:pt idx="108">
                  <c:v>1.950804780659549</c:v>
                </c:pt>
                <c:pt idx="109">
                  <c:v>1.9771945615402868</c:v>
                </c:pt>
                <c:pt idx="110">
                  <c:v>1.9609493607639454</c:v>
                </c:pt>
                <c:pt idx="111">
                  <c:v>1.9294354188355136</c:v>
                </c:pt>
                <c:pt idx="112">
                  <c:v>1.9361754763892733</c:v>
                </c:pt>
                <c:pt idx="113">
                  <c:v>1.9484421579293003</c:v>
                </c:pt>
                <c:pt idx="114">
                  <c:v>1.9576838321365446</c:v>
                </c:pt>
                <c:pt idx="115">
                  <c:v>1.9601279403262626</c:v>
                </c:pt>
                <c:pt idx="116">
                  <c:v>1.9195179357435894</c:v>
                </c:pt>
                <c:pt idx="117">
                  <c:v>2.0200599790693081</c:v>
                </c:pt>
                <c:pt idx="118">
                  <c:v>1.8930578124163802</c:v>
                </c:pt>
                <c:pt idx="119">
                  <c:v>1.9372966481057021</c:v>
                </c:pt>
                <c:pt idx="120">
                  <c:v>1.9857392710272641</c:v>
                </c:pt>
                <c:pt idx="121">
                  <c:v>1.9377866921093967</c:v>
                </c:pt>
                <c:pt idx="122">
                  <c:v>1.9385779886549199</c:v>
                </c:pt>
                <c:pt idx="123">
                  <c:v>1.9318699407973896</c:v>
                </c:pt>
                <c:pt idx="124">
                  <c:v>1.9099570577903728</c:v>
                </c:pt>
                <c:pt idx="125">
                  <c:v>1.930481754637797</c:v>
                </c:pt>
                <c:pt idx="126">
                  <c:v>2.0474528908032013</c:v>
                </c:pt>
                <c:pt idx="127">
                  <c:v>1.9425069216696753</c:v>
                </c:pt>
                <c:pt idx="128">
                  <c:v>1.9215137481865106</c:v>
                </c:pt>
                <c:pt idx="129">
                  <c:v>1.9579719371065534</c:v>
                </c:pt>
                <c:pt idx="130">
                  <c:v>1.9099239135016768</c:v>
                </c:pt>
                <c:pt idx="131">
                  <c:v>1.9138664773007681</c:v>
                </c:pt>
                <c:pt idx="132">
                  <c:v>1.9552543792270742</c:v>
                </c:pt>
                <c:pt idx="133">
                  <c:v>1.926561580127361</c:v>
                </c:pt>
                <c:pt idx="134">
                  <c:v>1.9829675242236744</c:v>
                </c:pt>
                <c:pt idx="135">
                  <c:v>1.9710221243919508</c:v>
                </c:pt>
                <c:pt idx="136">
                  <c:v>2.010966435656536</c:v>
                </c:pt>
                <c:pt idx="137">
                  <c:v>1.9748573161915803</c:v>
                </c:pt>
                <c:pt idx="138">
                  <c:v>1.9840504680762758</c:v>
                </c:pt>
                <c:pt idx="139">
                  <c:v>1.8703748530065425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3-4B68-B60F-895E35F9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866144"/>
        <c:axId val="1337744480"/>
      </c:scatterChart>
      <c:valAx>
        <c:axId val="133686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7744480"/>
        <c:crossesAt val="0"/>
        <c:crossBetween val="midCat"/>
        <c:majorUnit val="10"/>
      </c:valAx>
      <c:valAx>
        <c:axId val="13377444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686614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'6024'!$A$2:$A$179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'6024'!$P$2:$P$177</c:f>
              <c:numCache>
                <c:formatCode>General</c:formatCode>
                <c:ptCount val="176"/>
                <c:pt idx="4">
                  <c:v>-4.3352005164574825</c:v>
                </c:pt>
                <c:pt idx="5">
                  <c:v>-3.8479119633701293</c:v>
                </c:pt>
                <c:pt idx="6">
                  <c:v>-4.5092277385426698</c:v>
                </c:pt>
                <c:pt idx="7">
                  <c:v>-4.419093550497994</c:v>
                </c:pt>
                <c:pt idx="8">
                  <c:v>-3.6891272947464775</c:v>
                </c:pt>
                <c:pt idx="9">
                  <c:v>-4.3994099677630389</c:v>
                </c:pt>
                <c:pt idx="10">
                  <c:v>-5.4553072373707057</c:v>
                </c:pt>
                <c:pt idx="11">
                  <c:v>-6.1768261546218488</c:v>
                </c:pt>
                <c:pt idx="12">
                  <c:v>-7.2264698211126772</c:v>
                </c:pt>
                <c:pt idx="13">
                  <c:v>-4.943925918137607</c:v>
                </c:pt>
                <c:pt idx="14">
                  <c:v>-3.5935780245929432</c:v>
                </c:pt>
                <c:pt idx="15">
                  <c:v>-3.3313572144587198</c:v>
                </c:pt>
                <c:pt idx="16">
                  <c:v>-3.0850717095073712</c:v>
                </c:pt>
                <c:pt idx="17">
                  <c:v>-4.7856428452407016</c:v>
                </c:pt>
                <c:pt idx="18">
                  <c:v>-3.6761810623419704</c:v>
                </c:pt>
                <c:pt idx="19">
                  <c:v>-3.0932720857184712</c:v>
                </c:pt>
                <c:pt idx="20">
                  <c:v>-0.80987044172518541</c:v>
                </c:pt>
                <c:pt idx="21">
                  <c:v>-1.5390388741336491</c:v>
                </c:pt>
                <c:pt idx="22">
                  <c:v>-3.4274682072602487</c:v>
                </c:pt>
                <c:pt idx="23">
                  <c:v>-3.5876406231124398</c:v>
                </c:pt>
                <c:pt idx="24">
                  <c:v>-4.194486975344228</c:v>
                </c:pt>
                <c:pt idx="25">
                  <c:v>-3.7207790573570452</c:v>
                </c:pt>
                <c:pt idx="26">
                  <c:v>-2.290256596760341</c:v>
                </c:pt>
                <c:pt idx="27">
                  <c:v>-1.7276525310675341</c:v>
                </c:pt>
                <c:pt idx="28">
                  <c:v>-1.4747577564077918</c:v>
                </c:pt>
                <c:pt idx="29">
                  <c:v>-0.17115122583607673</c:v>
                </c:pt>
                <c:pt idx="30">
                  <c:v>-0.37055946232845566</c:v>
                </c:pt>
                <c:pt idx="31">
                  <c:v>1.0359060188513234</c:v>
                </c:pt>
                <c:pt idx="32">
                  <c:v>0.57488072571427651</c:v>
                </c:pt>
                <c:pt idx="33">
                  <c:v>-0.30979330780704845</c:v>
                </c:pt>
                <c:pt idx="34">
                  <c:v>-0.31172175468421587</c:v>
                </c:pt>
                <c:pt idx="35">
                  <c:v>7.7881300379837037E-2</c:v>
                </c:pt>
                <c:pt idx="36">
                  <c:v>-1.6523796174850915</c:v>
                </c:pt>
                <c:pt idx="37">
                  <c:v>-1.2075154496387253</c:v>
                </c:pt>
                <c:pt idx="38">
                  <c:v>-1.6460179408768805</c:v>
                </c:pt>
                <c:pt idx="39">
                  <c:v>-0.49924085413521901</c:v>
                </c:pt>
                <c:pt idx="40">
                  <c:v>0.61810768855800857</c:v>
                </c:pt>
                <c:pt idx="41">
                  <c:v>2.0113100521583083</c:v>
                </c:pt>
                <c:pt idx="42">
                  <c:v>1.7586716853663777</c:v>
                </c:pt>
                <c:pt idx="43">
                  <c:v>0.61706443605329175</c:v>
                </c:pt>
                <c:pt idx="44">
                  <c:v>0.27061387898091399</c:v>
                </c:pt>
                <c:pt idx="45">
                  <c:v>-1.9160499372724578</c:v>
                </c:pt>
                <c:pt idx="46">
                  <c:v>-0.88359230486144313</c:v>
                </c:pt>
                <c:pt idx="47">
                  <c:v>-2.0407432973632078</c:v>
                </c:pt>
                <c:pt idx="48">
                  <c:v>-2.1449178265633662</c:v>
                </c:pt>
                <c:pt idx="49">
                  <c:v>-3.1532951591406837</c:v>
                </c:pt>
                <c:pt idx="50">
                  <c:v>-3.8105376186418654</c:v>
                </c:pt>
                <c:pt idx="51">
                  <c:v>-4.1582321287440562</c:v>
                </c:pt>
                <c:pt idx="52">
                  <c:v>-4.2336449226522257</c:v>
                </c:pt>
                <c:pt idx="53">
                  <c:v>-3.0975156270633311</c:v>
                </c:pt>
                <c:pt idx="54">
                  <c:v>-4.6215357362718317</c:v>
                </c:pt>
                <c:pt idx="55">
                  <c:v>-2.878110639456954</c:v>
                </c:pt>
                <c:pt idx="56">
                  <c:v>-4.4791618291604465</c:v>
                </c:pt>
                <c:pt idx="57">
                  <c:v>-3.9746972583332028</c:v>
                </c:pt>
                <c:pt idx="58">
                  <c:v>-5.8119228925187238</c:v>
                </c:pt>
                <c:pt idx="59">
                  <c:v>-5.2532202347322166</c:v>
                </c:pt>
                <c:pt idx="60">
                  <c:v>-4.6841579295953508</c:v>
                </c:pt>
                <c:pt idx="61">
                  <c:v>-6.1371374455291541</c:v>
                </c:pt>
                <c:pt idx="62">
                  <c:v>-5.0000520193540847</c:v>
                </c:pt>
                <c:pt idx="63">
                  <c:v>-6.2288875361403333</c:v>
                </c:pt>
                <c:pt idx="64">
                  <c:v>-5.1191171941169928</c:v>
                </c:pt>
                <c:pt idx="65">
                  <c:v>-4.2311911597126155</c:v>
                </c:pt>
                <c:pt idx="66">
                  <c:v>-4.6749708946913806</c:v>
                </c:pt>
                <c:pt idx="67">
                  <c:v>-5.2385593073492265</c:v>
                </c:pt>
                <c:pt idx="68">
                  <c:v>-5.0185139130941581</c:v>
                </c:pt>
                <c:pt idx="69">
                  <c:v>-4.5779766857279443</c:v>
                </c:pt>
                <c:pt idx="70">
                  <c:v>-5.7983829560945814</c:v>
                </c:pt>
                <c:pt idx="71">
                  <c:v>-6.0348169668551925</c:v>
                </c:pt>
                <c:pt idx="72">
                  <c:v>-5.1371976821187406</c:v>
                </c:pt>
                <c:pt idx="73">
                  <c:v>-4.8550892528624781</c:v>
                </c:pt>
                <c:pt idx="74">
                  <c:v>-5.1185758000196824</c:v>
                </c:pt>
                <c:pt idx="75">
                  <c:v>-5.8277081129719068</c:v>
                </c:pt>
                <c:pt idx="76">
                  <c:v>-5.4892790592907152</c:v>
                </c:pt>
                <c:pt idx="77">
                  <c:v>-5.4138792588138704</c:v>
                </c:pt>
                <c:pt idx="78">
                  <c:v>-5.6043283375838993</c:v>
                </c:pt>
                <c:pt idx="79">
                  <c:v>-5.4841245744871232</c:v>
                </c:pt>
                <c:pt idx="80">
                  <c:v>-5.9789371024106632</c:v>
                </c:pt>
                <c:pt idx="81">
                  <c:v>-6.3971432187603945</c:v>
                </c:pt>
                <c:pt idx="82">
                  <c:v>-6.1472048864000399</c:v>
                </c:pt>
                <c:pt idx="83">
                  <c:v>-4.873319314498521</c:v>
                </c:pt>
                <c:pt idx="84">
                  <c:v>-4.7806925846037105</c:v>
                </c:pt>
                <c:pt idx="85">
                  <c:v>-6.0530963728133313</c:v>
                </c:pt>
                <c:pt idx="86">
                  <c:v>-5.0576335444965679</c:v>
                </c:pt>
                <c:pt idx="87">
                  <c:v>-6.2883674220983679</c:v>
                </c:pt>
                <c:pt idx="88">
                  <c:v>-5.6187825159903975</c:v>
                </c:pt>
                <c:pt idx="89">
                  <c:v>-5.336883404451874</c:v>
                </c:pt>
                <c:pt idx="90">
                  <c:v>-5.8633098192934474</c:v>
                </c:pt>
                <c:pt idx="91">
                  <c:v>-5.5261318102345669</c:v>
                </c:pt>
                <c:pt idx="92">
                  <c:v>-5.9421218011555093</c:v>
                </c:pt>
                <c:pt idx="93">
                  <c:v>-6.6290305295649592</c:v>
                </c:pt>
                <c:pt idx="94">
                  <c:v>-6.5490345374848005</c:v>
                </c:pt>
                <c:pt idx="95">
                  <c:v>-6.9892813635409849</c:v>
                </c:pt>
                <c:pt idx="96">
                  <c:v>-6.0678536783373138</c:v>
                </c:pt>
                <c:pt idx="97">
                  <c:v>-6.99381072229263</c:v>
                </c:pt>
                <c:pt idx="98">
                  <c:v>-5.8368364474792713</c:v>
                </c:pt>
                <c:pt idx="99">
                  <c:v>-5.8466852031437169</c:v>
                </c:pt>
                <c:pt idx="100">
                  <c:v>-5.4444302275035721</c:v>
                </c:pt>
                <c:pt idx="101">
                  <c:v>-5.4519481621521999</c:v>
                </c:pt>
                <c:pt idx="102">
                  <c:v>-6.4465365390973401</c:v>
                </c:pt>
                <c:pt idx="103">
                  <c:v>-4.8996924767248906</c:v>
                </c:pt>
                <c:pt idx="104">
                  <c:v>-4.1700630820664095</c:v>
                </c:pt>
                <c:pt idx="105">
                  <c:v>-4.1337604188814314</c:v>
                </c:pt>
                <c:pt idx="106">
                  <c:v>-6.0318513817999175</c:v>
                </c:pt>
                <c:pt idx="107">
                  <c:v>-5.7425029014109983</c:v>
                </c:pt>
                <c:pt idx="108">
                  <c:v>-5.8682210212373311</c:v>
                </c:pt>
                <c:pt idx="109">
                  <c:v>-5.8095088590612232</c:v>
                </c:pt>
                <c:pt idx="110">
                  <c:v>-4.5395464389264149</c:v>
                </c:pt>
                <c:pt idx="111">
                  <c:v>-5.1675082802927381</c:v>
                </c:pt>
                <c:pt idx="112">
                  <c:v>-4.5592357267210639</c:v>
                </c:pt>
                <c:pt idx="113">
                  <c:v>-4.5873398712217224</c:v>
                </c:pt>
                <c:pt idx="114">
                  <c:v>-3.9061322561424889</c:v>
                </c:pt>
                <c:pt idx="115">
                  <c:v>-4.4435035431185304</c:v>
                </c:pt>
                <c:pt idx="116">
                  <c:v>-4.9062476608409273</c:v>
                </c:pt>
                <c:pt idx="117">
                  <c:v>-3.9612140528264694</c:v>
                </c:pt>
                <c:pt idx="118">
                  <c:v>-4.4736074963368742</c:v>
                </c:pt>
                <c:pt idx="119">
                  <c:v>-4.0594683434290184</c:v>
                </c:pt>
                <c:pt idx="120">
                  <c:v>-3.4356206673765191</c:v>
                </c:pt>
                <c:pt idx="121">
                  <c:v>-3.6524812342448949</c:v>
                </c:pt>
                <c:pt idx="122">
                  <c:v>-3.2319448289372872</c:v>
                </c:pt>
                <c:pt idx="123">
                  <c:v>-3.1883295198667354</c:v>
                </c:pt>
                <c:pt idx="124">
                  <c:v>-3.4055614506618923</c:v>
                </c:pt>
                <c:pt idx="125">
                  <c:v>-3.1535567890207319</c:v>
                </c:pt>
                <c:pt idx="126">
                  <c:v>-2.8502847778362894</c:v>
                </c:pt>
                <c:pt idx="127">
                  <c:v>-2.5460717542380573</c:v>
                </c:pt>
                <c:pt idx="128">
                  <c:v>-2.4650607049246651</c:v>
                </c:pt>
                <c:pt idx="129">
                  <c:v>-2.6147320889994425</c:v>
                </c:pt>
                <c:pt idx="130">
                  <c:v>-2.8733572201786663</c:v>
                </c:pt>
                <c:pt idx="131">
                  <c:v>-2.0020669412617922</c:v>
                </c:pt>
                <c:pt idx="132">
                  <c:v>-1.5218622911246931</c:v>
                </c:pt>
                <c:pt idx="133">
                  <c:v>-1.2911286876815524</c:v>
                </c:pt>
                <c:pt idx="134">
                  <c:v>-1.4484032813339855</c:v>
                </c:pt>
                <c:pt idx="135">
                  <c:v>-2.3998987315245204</c:v>
                </c:pt>
                <c:pt idx="136">
                  <c:v>-2.3596489940737744</c:v>
                </c:pt>
                <c:pt idx="137">
                  <c:v>-0.154203816636036</c:v>
                </c:pt>
                <c:pt idx="138">
                  <c:v>-0.23801081748061081</c:v>
                </c:pt>
                <c:pt idx="139">
                  <c:v>0.55479281235415079</c:v>
                </c:pt>
                <c:pt idx="140">
                  <c:v>-1.2680231121179604</c:v>
                </c:pt>
                <c:pt idx="141">
                  <c:v>-0.88552877288353149</c:v>
                </c:pt>
                <c:pt idx="142">
                  <c:v>-1.124664338767202</c:v>
                </c:pt>
                <c:pt idx="143">
                  <c:v>-0.74772076318849723</c:v>
                </c:pt>
                <c:pt idx="144">
                  <c:v>-4.7534675437949155E-2</c:v>
                </c:pt>
                <c:pt idx="145">
                  <c:v>-0.39974453481832423</c:v>
                </c:pt>
                <c:pt idx="146">
                  <c:v>0.3351133460184969</c:v>
                </c:pt>
                <c:pt idx="147">
                  <c:v>0.36768691145940718</c:v>
                </c:pt>
                <c:pt idx="148">
                  <c:v>0.48793021786231366</c:v>
                </c:pt>
                <c:pt idx="149">
                  <c:v>1.2608669123242127</c:v>
                </c:pt>
                <c:pt idx="150">
                  <c:v>1.8230278093059307</c:v>
                </c:pt>
                <c:pt idx="151">
                  <c:v>1.3327200410683779</c:v>
                </c:pt>
                <c:pt idx="152">
                  <c:v>1.5760760414822661</c:v>
                </c:pt>
                <c:pt idx="153">
                  <c:v>1.3375711287189531</c:v>
                </c:pt>
                <c:pt idx="154">
                  <c:v>0.91908312065416253</c:v>
                </c:pt>
                <c:pt idx="155">
                  <c:v>1.264039764404683</c:v>
                </c:pt>
                <c:pt idx="156">
                  <c:v>1.3271608135251487</c:v>
                </c:pt>
                <c:pt idx="157">
                  <c:v>1.991547299692056</c:v>
                </c:pt>
                <c:pt idx="158">
                  <c:v>2.7454191809662474</c:v>
                </c:pt>
                <c:pt idx="159">
                  <c:v>2.2795453868637483</c:v>
                </c:pt>
                <c:pt idx="160">
                  <c:v>2.6317249099105697</c:v>
                </c:pt>
                <c:pt idx="161">
                  <c:v>1.8887630711620109</c:v>
                </c:pt>
                <c:pt idx="162">
                  <c:v>2.2753859387087378</c:v>
                </c:pt>
                <c:pt idx="163">
                  <c:v>1.8068217168209624</c:v>
                </c:pt>
                <c:pt idx="164">
                  <c:v>2.7717925685905809</c:v>
                </c:pt>
                <c:pt idx="165">
                  <c:v>2.0973026278124212</c:v>
                </c:pt>
                <c:pt idx="166">
                  <c:v>3.1045586081990635</c:v>
                </c:pt>
                <c:pt idx="167">
                  <c:v>3.7467144129266821</c:v>
                </c:pt>
                <c:pt idx="168">
                  <c:v>3.3313194620714714</c:v>
                </c:pt>
                <c:pt idx="169">
                  <c:v>2.9566819261421564</c:v>
                </c:pt>
                <c:pt idx="170">
                  <c:v>2.6210814738201806</c:v>
                </c:pt>
                <c:pt idx="171">
                  <c:v>2.5332772364920126</c:v>
                </c:pt>
                <c:pt idx="172">
                  <c:v>3.1205769089326423</c:v>
                </c:pt>
                <c:pt idx="173">
                  <c:v>3.2930858738319446</c:v>
                </c:pt>
                <c:pt idx="174">
                  <c:v>4.2126087487879396</c:v>
                </c:pt>
                <c:pt idx="175">
                  <c:v>4.4390614540820765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404800"/>
        <c:axId val="976609184"/>
      </c:scatterChart>
      <c:valAx>
        <c:axId val="97640480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609184"/>
        <c:crossesAt val="0"/>
        <c:crossBetween val="midCat"/>
        <c:majorUnit val="10"/>
      </c:valAx>
      <c:valAx>
        <c:axId val="976609184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40480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'6102'!$A$2:$A$179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'6102'!$P$2:$P$177</c:f>
              <c:numCache>
                <c:formatCode>General</c:formatCode>
                <c:ptCount val="176"/>
                <c:pt idx="4">
                  <c:v>-2.9182830287756989</c:v>
                </c:pt>
                <c:pt idx="5">
                  <c:v>-3.2969949108992473</c:v>
                </c:pt>
                <c:pt idx="6">
                  <c:v>-3.7296426792395212</c:v>
                </c:pt>
                <c:pt idx="7">
                  <c:v>-1.8149628868373024</c:v>
                </c:pt>
                <c:pt idx="8">
                  <c:v>0.20696997322249522</c:v>
                </c:pt>
                <c:pt idx="9">
                  <c:v>2.4411618581502026</c:v>
                </c:pt>
                <c:pt idx="10">
                  <c:v>0.3894529003305981</c:v>
                </c:pt>
                <c:pt idx="11">
                  <c:v>-1.2169638787852952</c:v>
                </c:pt>
                <c:pt idx="12">
                  <c:v>-1.0345693580292024</c:v>
                </c:pt>
                <c:pt idx="13">
                  <c:v>0.32643524255141271</c:v>
                </c:pt>
                <c:pt idx="14">
                  <c:v>-1.444187271805123</c:v>
                </c:pt>
                <c:pt idx="15">
                  <c:v>-4.6916990849013862</c:v>
                </c:pt>
                <c:pt idx="16">
                  <c:v>-2.8755188455295535</c:v>
                </c:pt>
                <c:pt idx="17">
                  <c:v>0.52256864877549081</c:v>
                </c:pt>
                <c:pt idx="18">
                  <c:v>-3.1456081497025177</c:v>
                </c:pt>
                <c:pt idx="19">
                  <c:v>0.85715202937645185</c:v>
                </c:pt>
                <c:pt idx="20">
                  <c:v>-3.6282118476658634E-3</c:v>
                </c:pt>
                <c:pt idx="21">
                  <c:v>-2.1787244741617839</c:v>
                </c:pt>
                <c:pt idx="22">
                  <c:v>-2.7550096427527846</c:v>
                </c:pt>
                <c:pt idx="23">
                  <c:v>-1.1718983273818122</c:v>
                </c:pt>
                <c:pt idx="24">
                  <c:v>-0.66154534811103061</c:v>
                </c:pt>
                <c:pt idx="25">
                  <c:v>-3.6297545790247474</c:v>
                </c:pt>
                <c:pt idx="26">
                  <c:v>-1.232723388988624</c:v>
                </c:pt>
                <c:pt idx="27">
                  <c:v>0.65258727972895803</c:v>
                </c:pt>
                <c:pt idx="28">
                  <c:v>-0.32282864269155959</c:v>
                </c:pt>
                <c:pt idx="29">
                  <c:v>-2.8586824317340604</c:v>
                </c:pt>
                <c:pt idx="30">
                  <c:v>-1.0449816916596613</c:v>
                </c:pt>
                <c:pt idx="31">
                  <c:v>-1.0790373230040333</c:v>
                </c:pt>
                <c:pt idx="32">
                  <c:v>-1.6846488064218113</c:v>
                </c:pt>
                <c:pt idx="33">
                  <c:v>1.0354431188833439</c:v>
                </c:pt>
                <c:pt idx="34">
                  <c:v>0.92113132463021596</c:v>
                </c:pt>
                <c:pt idx="35">
                  <c:v>2.8214165756383389</c:v>
                </c:pt>
                <c:pt idx="36">
                  <c:v>-1.1721569746113845</c:v>
                </c:pt>
                <c:pt idx="37">
                  <c:v>-2.204025069549397</c:v>
                </c:pt>
                <c:pt idx="38">
                  <c:v>1.17259661693609</c:v>
                </c:pt>
                <c:pt idx="39">
                  <c:v>1.3229596080505432</c:v>
                </c:pt>
                <c:pt idx="40">
                  <c:v>-3.0158104511542705</c:v>
                </c:pt>
                <c:pt idx="41">
                  <c:v>2.5878628681900597</c:v>
                </c:pt>
                <c:pt idx="42">
                  <c:v>1.9669306296474134</c:v>
                </c:pt>
                <c:pt idx="43">
                  <c:v>-0.65835722750920522</c:v>
                </c:pt>
                <c:pt idx="44">
                  <c:v>-1.0592158317872298</c:v>
                </c:pt>
                <c:pt idx="45">
                  <c:v>-2.9423463868583637</c:v>
                </c:pt>
                <c:pt idx="46">
                  <c:v>0.85539028804646178</c:v>
                </c:pt>
                <c:pt idx="47">
                  <c:v>-1.3323531436589713</c:v>
                </c:pt>
                <c:pt idx="48">
                  <c:v>1.1453932450199782</c:v>
                </c:pt>
                <c:pt idx="49">
                  <c:v>-0.18514142862345256</c:v>
                </c:pt>
                <c:pt idx="50">
                  <c:v>-1.0027852797456442</c:v>
                </c:pt>
                <c:pt idx="51">
                  <c:v>-2.4557500017740224</c:v>
                </c:pt>
                <c:pt idx="52">
                  <c:v>-1.8956725110175348</c:v>
                </c:pt>
                <c:pt idx="53">
                  <c:v>-4.9145816166894685</c:v>
                </c:pt>
                <c:pt idx="54">
                  <c:v>-1.9830490599007493</c:v>
                </c:pt>
                <c:pt idx="55">
                  <c:v>-1.2634809067597861</c:v>
                </c:pt>
                <c:pt idx="56">
                  <c:v>-1.4041023555697263</c:v>
                </c:pt>
                <c:pt idx="57">
                  <c:v>-2.9393728401437622</c:v>
                </c:pt>
                <c:pt idx="58">
                  <c:v>-1.6453397784958717</c:v>
                </c:pt>
                <c:pt idx="59">
                  <c:v>1.2168460909693706</c:v>
                </c:pt>
                <c:pt idx="60">
                  <c:v>-4.3444099792348485</c:v>
                </c:pt>
                <c:pt idx="61">
                  <c:v>1.7386628360685417</c:v>
                </c:pt>
                <c:pt idx="62">
                  <c:v>-2.6581895116207885</c:v>
                </c:pt>
                <c:pt idx="63">
                  <c:v>-2.7095255674854832</c:v>
                </c:pt>
                <c:pt idx="64">
                  <c:v>-1.7866821165897038</c:v>
                </c:pt>
                <c:pt idx="65">
                  <c:v>-1.9830227671771032</c:v>
                </c:pt>
                <c:pt idx="66">
                  <c:v>0.83469919199252951</c:v>
                </c:pt>
                <c:pt idx="67">
                  <c:v>-2.5626092923155945</c:v>
                </c:pt>
                <c:pt idx="68">
                  <c:v>-0.90807499945470271</c:v>
                </c:pt>
                <c:pt idx="69">
                  <c:v>-1.3584300725884002</c:v>
                </c:pt>
                <c:pt idx="70">
                  <c:v>-3.1671565472598306</c:v>
                </c:pt>
                <c:pt idx="71">
                  <c:v>-1.6870568764824396</c:v>
                </c:pt>
                <c:pt idx="72">
                  <c:v>0.38594166962830262</c:v>
                </c:pt>
                <c:pt idx="73">
                  <c:v>-3.5013185958915169</c:v>
                </c:pt>
                <c:pt idx="74">
                  <c:v>-2.6343447525593864</c:v>
                </c:pt>
                <c:pt idx="75">
                  <c:v>-1.9749853150692602</c:v>
                </c:pt>
                <c:pt idx="76">
                  <c:v>-2.4664770521921597</c:v>
                </c:pt>
                <c:pt idx="77">
                  <c:v>-2.9842974325039799</c:v>
                </c:pt>
                <c:pt idx="78">
                  <c:v>-6.578137823710424E-2</c:v>
                </c:pt>
                <c:pt idx="79">
                  <c:v>-5.6737314103680472</c:v>
                </c:pt>
                <c:pt idx="80">
                  <c:v>-0.29319539489502883</c:v>
                </c:pt>
                <c:pt idx="81">
                  <c:v>-0.32188771261550408</c:v>
                </c:pt>
                <c:pt idx="82">
                  <c:v>-3.4152809265553432</c:v>
                </c:pt>
                <c:pt idx="83">
                  <c:v>-3.4106278844419649</c:v>
                </c:pt>
                <c:pt idx="84">
                  <c:v>-4.6478945178765008</c:v>
                </c:pt>
                <c:pt idx="85">
                  <c:v>-4.9645063506449159</c:v>
                </c:pt>
                <c:pt idx="86">
                  <c:v>-5.0985644384962958</c:v>
                </c:pt>
                <c:pt idx="87">
                  <c:v>-3.4804830623011673</c:v>
                </c:pt>
                <c:pt idx="88">
                  <c:v>-4.3691013316380065</c:v>
                </c:pt>
                <c:pt idx="89">
                  <c:v>-5.1182356491948928</c:v>
                </c:pt>
                <c:pt idx="90">
                  <c:v>-3.2109567537416477</c:v>
                </c:pt>
                <c:pt idx="91">
                  <c:v>-6.5819382141865876</c:v>
                </c:pt>
                <c:pt idx="92">
                  <c:v>-6.2304553988594709</c:v>
                </c:pt>
                <c:pt idx="93">
                  <c:v>-5.2228072336656828</c:v>
                </c:pt>
                <c:pt idx="94">
                  <c:v>-5.4915192383253286</c:v>
                </c:pt>
                <c:pt idx="95">
                  <c:v>-2.2429548333053178</c:v>
                </c:pt>
                <c:pt idx="96">
                  <c:v>-3.9414224912841918</c:v>
                </c:pt>
                <c:pt idx="97">
                  <c:v>-5.5298762758327857</c:v>
                </c:pt>
                <c:pt idx="98">
                  <c:v>-7.1342080043918772</c:v>
                </c:pt>
                <c:pt idx="99">
                  <c:v>-5.3456911409592678</c:v>
                </c:pt>
                <c:pt idx="100">
                  <c:v>-3.4054249805346335</c:v>
                </c:pt>
                <c:pt idx="101">
                  <c:v>-5.7125240424588064</c:v>
                </c:pt>
                <c:pt idx="102">
                  <c:v>-5.6872022185272471</c:v>
                </c:pt>
                <c:pt idx="103">
                  <c:v>-4.873468660967144</c:v>
                </c:pt>
                <c:pt idx="104">
                  <c:v>-2.6798889448771694</c:v>
                </c:pt>
                <c:pt idx="105">
                  <c:v>-4.273779510734629</c:v>
                </c:pt>
                <c:pt idx="106">
                  <c:v>-6.0629607190711212</c:v>
                </c:pt>
                <c:pt idx="107">
                  <c:v>-4.4046708881899157</c:v>
                </c:pt>
                <c:pt idx="108">
                  <c:v>-3.8044690551974769</c:v>
                </c:pt>
                <c:pt idx="109">
                  <c:v>-2.5621749763536932</c:v>
                </c:pt>
                <c:pt idx="110">
                  <c:v>-3.1260213398444945</c:v>
                </c:pt>
                <c:pt idx="111">
                  <c:v>-4.3366954918433329</c:v>
                </c:pt>
                <c:pt idx="112">
                  <c:v>-3.9268202062570241</c:v>
                </c:pt>
                <c:pt idx="113">
                  <c:v>-3.2828212338949232</c:v>
                </c:pt>
                <c:pt idx="114">
                  <c:v>-2.7669702721510157</c:v>
                </c:pt>
                <c:pt idx="115">
                  <c:v>-2.539083756890105</c:v>
                </c:pt>
                <c:pt idx="116">
                  <c:v>-4.1350932834406215</c:v>
                </c:pt>
                <c:pt idx="117">
                  <c:v>0.2485038964507108</c:v>
                </c:pt>
                <c:pt idx="118">
                  <c:v>-5.0073260815506826</c:v>
                </c:pt>
                <c:pt idx="119">
                  <c:v>-3.0088947066591145</c:v>
                </c:pt>
                <c:pt idx="120">
                  <c:v>-0.83237881440604822</c:v>
                </c:pt>
                <c:pt idx="121">
                  <c:v>-2.7394409072343766</c:v>
                </c:pt>
                <c:pt idx="122">
                  <c:v>-2.5815722467517745</c:v>
                </c:pt>
                <c:pt idx="123">
                  <c:v>-2.7413973834964063</c:v>
                </c:pt>
                <c:pt idx="124">
                  <c:v>-3.5453430666833889</c:v>
                </c:pt>
                <c:pt idx="125">
                  <c:v>-2.5515108156283759</c:v>
                </c:pt>
                <c:pt idx="126">
                  <c:v>2.5280699874598049</c:v>
                </c:pt>
                <c:pt idx="127">
                  <c:v>-1.7933960294092732</c:v>
                </c:pt>
                <c:pt idx="128">
                  <c:v>-2.5583801720568529</c:v>
                </c:pt>
                <c:pt idx="129">
                  <c:v>-0.88955937165891774</c:v>
                </c:pt>
                <c:pt idx="130">
                  <c:v>-2.8006647759304211</c:v>
                </c:pt>
                <c:pt idx="131">
                  <c:v>-2.5092993714582774</c:v>
                </c:pt>
                <c:pt idx="132">
                  <c:v>-0.63164175012937329</c:v>
                </c:pt>
                <c:pt idx="133">
                  <c:v>-1.7228041782219161</c:v>
                </c:pt>
                <c:pt idx="134">
                  <c:v>0.79106090171704391</c:v>
                </c:pt>
                <c:pt idx="135">
                  <c:v>0.40936647258208031</c:v>
                </c:pt>
                <c:pt idx="136">
                  <c:v>2.2258694416753633</c:v>
                </c:pt>
                <c:pt idx="137">
                  <c:v>0.82053035337663516</c:v>
                </c:pt>
                <c:pt idx="138">
                  <c:v>1.3343257699858857</c:v>
                </c:pt>
                <c:pt idx="139">
                  <c:v>-3.3569531554347303</c:v>
                </c:pt>
                <c:pt idx="140">
                  <c:v>1.6108123777780952</c:v>
                </c:pt>
                <c:pt idx="141">
                  <c:v>-0.15770530450903697</c:v>
                </c:pt>
                <c:pt idx="142">
                  <c:v>-2.105584890064911</c:v>
                </c:pt>
                <c:pt idx="143">
                  <c:v>4.1893817891839283E-2</c:v>
                </c:pt>
                <c:pt idx="144">
                  <c:v>-5.1586626748938193E-2</c:v>
                </c:pt>
                <c:pt idx="145">
                  <c:v>-1.9133577539962265</c:v>
                </c:pt>
                <c:pt idx="146">
                  <c:v>2.4823957733286699</c:v>
                </c:pt>
                <c:pt idx="147">
                  <c:v>-2.6225671314194323</c:v>
                </c:pt>
                <c:pt idx="148">
                  <c:v>-0.23323790381716519</c:v>
                </c:pt>
                <c:pt idx="149">
                  <c:v>-0.30378479969926719</c:v>
                </c:pt>
                <c:pt idx="150">
                  <c:v>3.1346553888981119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D-4B1C-87E4-C563F7972E8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D-4B1C-87E4-C563F797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128016"/>
        <c:axId val="912784288"/>
      </c:scatterChart>
      <c:valAx>
        <c:axId val="93112801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2784288"/>
        <c:crossesAt val="0"/>
        <c:crossBetween val="midCat"/>
        <c:majorUnit val="10"/>
      </c:valAx>
      <c:valAx>
        <c:axId val="91278428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112801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'6102'!$L$1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'6102'!$A$2:$A$141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'6102'!$M$2:$M$177</c:f>
              <c:numCache>
                <c:formatCode>0.00</c:formatCode>
                <c:ptCount val="176"/>
                <c:pt idx="4">
                  <c:v>2.2916696427858114</c:v>
                </c:pt>
                <c:pt idx="5">
                  <c:v>2.2827299314714549</c:v>
                </c:pt>
                <c:pt idx="6">
                  <c:v>2.2725170326099904</c:v>
                </c:pt>
                <c:pt idx="7">
                  <c:v>2.3177141479144527</c:v>
                </c:pt>
                <c:pt idx="8">
                  <c:v>2.3654430334318315</c:v>
                </c:pt>
                <c:pt idx="9">
                  <c:v>2.4181824150433542</c:v>
                </c:pt>
                <c:pt idx="10">
                  <c:v>2.3697506476503181</c:v>
                </c:pt>
                <c:pt idx="11">
                  <c:v>2.3318302576818049</c:v>
                </c:pt>
                <c:pt idx="12">
                  <c:v>2.3361357850176172</c:v>
                </c:pt>
                <c:pt idx="13">
                  <c:v>2.3682630796735915</c:v>
                </c:pt>
                <c:pt idx="14">
                  <c:v>2.3264665190896179</c:v>
                </c:pt>
                <c:pt idx="15">
                  <c:v>2.249807139045207</c:v>
                </c:pt>
                <c:pt idx="16">
                  <c:v>2.2926791158730331</c:v>
                </c:pt>
                <c:pt idx="17">
                  <c:v>2.3728929212854073</c:v>
                </c:pt>
                <c:pt idx="18">
                  <c:v>2.2863035028479999</c:v>
                </c:pt>
                <c:pt idx="19">
                  <c:v>2.3807909539966658</c:v>
                </c:pt>
                <c:pt idx="20">
                  <c:v>2.3604717424142434</c:v>
                </c:pt>
                <c:pt idx="21">
                  <c:v>2.3091273468885687</c:v>
                </c:pt>
                <c:pt idx="22">
                  <c:v>2.2955238047629267</c:v>
                </c:pt>
                <c:pt idx="23">
                  <c:v>2.3328940558850997</c:v>
                </c:pt>
                <c:pt idx="24">
                  <c:v>2.3449412308443849</c:v>
                </c:pt>
                <c:pt idx="25">
                  <c:v>2.2748749485397797</c:v>
                </c:pt>
                <c:pt idx="26">
                  <c:v>2.3314582453993187</c:v>
                </c:pt>
                <c:pt idx="27">
                  <c:v>2.3759620856847241</c:v>
                </c:pt>
                <c:pt idx="28">
                  <c:v>2.3529368330600349</c:v>
                </c:pt>
                <c:pt idx="29">
                  <c:v>2.2930765490828304</c:v>
                </c:pt>
                <c:pt idx="30">
                  <c:v>2.3358899959067947</c:v>
                </c:pt>
                <c:pt idx="31">
                  <c:v>2.3350860931849162</c:v>
                </c:pt>
                <c:pt idx="32">
                  <c:v>2.3207902865678744</c:v>
                </c:pt>
                <c:pt idx="33">
                  <c:v>2.3849996174829458</c:v>
                </c:pt>
                <c:pt idx="34">
                  <c:v>2.3823012219778485</c:v>
                </c:pt>
                <c:pt idx="35">
                  <c:v>2.4271585458719009</c:v>
                </c:pt>
                <c:pt idx="36">
                  <c:v>2.332887950368812</c:v>
                </c:pt>
                <c:pt idx="37">
                  <c:v>2.3085301118148278</c:v>
                </c:pt>
                <c:pt idx="38">
                  <c:v>2.3882372045147298</c:v>
                </c:pt>
                <c:pt idx="39">
                  <c:v>2.391786609210957</c:v>
                </c:pt>
                <c:pt idx="40">
                  <c:v>2.2893674520111018</c:v>
                </c:pt>
                <c:pt idx="41">
                  <c:v>2.4216453765747619</c:v>
                </c:pt>
                <c:pt idx="42">
                  <c:v>2.4069879147406557</c:v>
                </c:pt>
                <c:pt idx="43">
                  <c:v>2.3450164882608036</c:v>
                </c:pt>
                <c:pt idx="44">
                  <c:v>2.3355539908603329</c:v>
                </c:pt>
                <c:pt idx="45">
                  <c:v>2.291101613408685</c:v>
                </c:pt>
                <c:pt idx="46">
                  <c:v>2.3807493670815356</c:v>
                </c:pt>
                <c:pt idx="47">
                  <c:v>2.3291064278643661</c:v>
                </c:pt>
                <c:pt idx="48">
                  <c:v>2.38759505330906</c:v>
                </c:pt>
                <c:pt idx="49">
                  <c:v>2.3561870187646528</c:v>
                </c:pt>
                <c:pt idx="50">
                  <c:v>2.3368860664258864</c:v>
                </c:pt>
                <c:pt idx="51">
                  <c:v>2.3025880003286612</c:v>
                </c:pt>
                <c:pt idx="52">
                  <c:v>2.3158089509176865</c:v>
                </c:pt>
                <c:pt idx="53">
                  <c:v>2.2445458689735478</c:v>
                </c:pt>
                <c:pt idx="54">
                  <c:v>2.3137463773372624</c:v>
                </c:pt>
                <c:pt idx="55">
                  <c:v>2.3307321965410717</c:v>
                </c:pt>
                <c:pt idx="56">
                  <c:v>2.3274127465414614</c:v>
                </c:pt>
                <c:pt idx="57">
                  <c:v>2.2911718056853552</c:v>
                </c:pt>
                <c:pt idx="58">
                  <c:v>2.321718198730903</c:v>
                </c:pt>
                <c:pt idx="59">
                  <c:v>2.3892817387433669</c:v>
                </c:pt>
                <c:pt idx="60">
                  <c:v>2.2580050976882555</c:v>
                </c:pt>
                <c:pt idx="61">
                  <c:v>2.4015995224739073</c:v>
                </c:pt>
                <c:pt idx="62">
                  <c:v>2.2978092995218575</c:v>
                </c:pt>
                <c:pt idx="63">
                  <c:v>2.2965974824622113</c:v>
                </c:pt>
                <c:pt idx="64">
                  <c:v>2.3183817317260393</c:v>
                </c:pt>
                <c:pt idx="65">
                  <c:v>2.313746997992093</c:v>
                </c:pt>
                <c:pt idx="66">
                  <c:v>2.3802609418848859</c:v>
                </c:pt>
                <c:pt idx="67">
                  <c:v>2.3000655254505507</c:v>
                </c:pt>
                <c:pt idx="68">
                  <c:v>2.3391217569449037</c:v>
                </c:pt>
                <c:pt idx="69">
                  <c:v>2.3284908669918449</c:v>
                </c:pt>
                <c:pt idx="70">
                  <c:v>2.2857948405573709</c:v>
                </c:pt>
                <c:pt idx="71">
                  <c:v>2.3207334426921395</c:v>
                </c:pt>
                <c:pt idx="72">
                  <c:v>2.36966776303455</c:v>
                </c:pt>
                <c:pt idx="73">
                  <c:v>2.2779067536290429</c:v>
                </c:pt>
                <c:pt idx="74">
                  <c:v>2.2983721687436365</c:v>
                </c:pt>
                <c:pt idx="75">
                  <c:v>2.3139367266616668</c:v>
                </c:pt>
                <c:pt idx="76">
                  <c:v>2.3023347821474545</c:v>
                </c:pt>
                <c:pt idx="77">
                  <c:v>2.2901113349011708</c:v>
                </c:pt>
                <c:pt idx="78">
                  <c:v>2.3590045812528899</c:v>
                </c:pt>
                <c:pt idx="79">
                  <c:v>2.2266257024295633</c:v>
                </c:pt>
                <c:pt idx="80">
                  <c:v>2.3536363428803297</c:v>
                </c:pt>
                <c:pt idx="81">
                  <c:v>2.3529590442544652</c:v>
                </c:pt>
                <c:pt idx="82">
                  <c:v>2.2799377221893971</c:v>
                </c:pt>
                <c:pt idx="83">
                  <c:v>2.2800475599187915</c:v>
                </c:pt>
                <c:pt idx="84">
                  <c:v>2.2508411709885858</c:v>
                </c:pt>
                <c:pt idx="85">
                  <c:v>2.2433673669775049</c:v>
                </c:pt>
                <c:pt idx="86">
                  <c:v>2.2402028488799317</c:v>
                </c:pt>
                <c:pt idx="87">
                  <c:v>2.2783985883566302</c:v>
                </c:pt>
                <c:pt idx="88">
                  <c:v>2.2574222441447978</c:v>
                </c:pt>
                <c:pt idx="89">
                  <c:v>2.2397384986623909</c:v>
                </c:pt>
                <c:pt idx="90">
                  <c:v>2.2847609115471137</c:v>
                </c:pt>
                <c:pt idx="91">
                  <c:v>2.2051869596197364</c:v>
                </c:pt>
                <c:pt idx="92">
                  <c:v>2.2134839131860273</c:v>
                </c:pt>
                <c:pt idx="93">
                  <c:v>2.23727002639896</c:v>
                </c:pt>
                <c:pt idx="94">
                  <c:v>2.2309269253193493</c:v>
                </c:pt>
                <c:pt idx="95">
                  <c:v>2.3076111524001863</c:v>
                </c:pt>
                <c:pt idx="96">
                  <c:v>2.2675178486095517</c:v>
                </c:pt>
                <c:pt idx="97">
                  <c:v>2.2300214854364815</c:v>
                </c:pt>
                <c:pt idx="98">
                  <c:v>2.1921503142829395</c:v>
                </c:pt>
                <c:pt idx="99">
                  <c:v>2.2343692812461411</c:v>
                </c:pt>
                <c:pt idx="100">
                  <c:v>2.2801703774513893</c:v>
                </c:pt>
                <c:pt idx="101">
                  <c:v>2.2257099800865756</c:v>
                </c:pt>
                <c:pt idx="102">
                  <c:v>2.2263077162722791</c:v>
                </c:pt>
                <c:pt idx="103">
                  <c:v>2.245516363887456</c:v>
                </c:pt>
                <c:pt idx="104">
                  <c:v>2.297297071946875</c:v>
                </c:pt>
                <c:pt idx="105">
                  <c:v>2.2596723704309252</c:v>
                </c:pt>
                <c:pt idx="106">
                  <c:v>2.2174377212250103</c:v>
                </c:pt>
                <c:pt idx="107">
                  <c:v>2.2565826043495774</c:v>
                </c:pt>
                <c:pt idx="108">
                  <c:v>2.2707507130638152</c:v>
                </c:pt>
                <c:pt idx="109">
                  <c:v>2.3000757777280785</c:v>
                </c:pt>
                <c:pt idx="110">
                  <c:v>2.2867658607352626</c:v>
                </c:pt>
                <c:pt idx="111">
                  <c:v>2.258187202590356</c:v>
                </c:pt>
                <c:pt idx="112">
                  <c:v>2.2678625439276412</c:v>
                </c:pt>
                <c:pt idx="113">
                  <c:v>2.2830645092511936</c:v>
                </c:pt>
                <c:pt idx="114">
                  <c:v>2.2952414672419632</c:v>
                </c:pt>
                <c:pt idx="115">
                  <c:v>2.3006208592152064</c:v>
                </c:pt>
                <c:pt idx="116">
                  <c:v>2.2629461384160585</c:v>
                </c:pt>
                <c:pt idx="117">
                  <c:v>2.3664234655253029</c:v>
                </c:pt>
                <c:pt idx="118">
                  <c:v>2.2423565826559</c:v>
                </c:pt>
                <c:pt idx="119">
                  <c:v>2.2895307021287477</c:v>
                </c:pt>
                <c:pt idx="120">
                  <c:v>2.3409086088338347</c:v>
                </c:pt>
                <c:pt idx="121">
                  <c:v>2.2958913136994927</c:v>
                </c:pt>
                <c:pt idx="122">
                  <c:v>2.2996178940285414</c:v>
                </c:pt>
                <c:pt idx="123">
                  <c:v>2.2958451299545364</c:v>
                </c:pt>
                <c:pt idx="124">
                  <c:v>2.2768675307310451</c:v>
                </c:pt>
                <c:pt idx="125">
                  <c:v>2.3003275113619948</c:v>
                </c:pt>
                <c:pt idx="126">
                  <c:v>2.4202339313109245</c:v>
                </c:pt>
                <c:pt idx="127">
                  <c:v>2.3182232459609238</c:v>
                </c:pt>
                <c:pt idx="128">
                  <c:v>2.3001653562612843</c:v>
                </c:pt>
                <c:pt idx="129">
                  <c:v>2.3395588289648526</c:v>
                </c:pt>
                <c:pt idx="130">
                  <c:v>2.2944460891435012</c:v>
                </c:pt>
                <c:pt idx="131">
                  <c:v>2.301323936726118</c:v>
                </c:pt>
                <c:pt idx="132">
                  <c:v>2.3456471224359494</c:v>
                </c:pt>
                <c:pt idx="133">
                  <c:v>2.3198896071197614</c:v>
                </c:pt>
                <c:pt idx="134">
                  <c:v>2.3792308349996003</c:v>
                </c:pt>
                <c:pt idx="135">
                  <c:v>2.3702207189514022</c:v>
                </c:pt>
                <c:pt idx="136">
                  <c:v>2.4131003139995126</c:v>
                </c:pt>
                <c:pt idx="137">
                  <c:v>2.3799264783180827</c:v>
                </c:pt>
                <c:pt idx="138">
                  <c:v>2.3920549139863034</c:v>
                </c:pt>
                <c:pt idx="139">
                  <c:v>2.2813145827000954</c:v>
                </c:pt>
                <c:pt idx="140">
                  <c:v>2.3985815390345815</c:v>
                </c:pt>
                <c:pt idx="141">
                  <c:v>2.3568346642195364</c:v>
                </c:pt>
                <c:pt idx="142">
                  <c:v>2.3108538487448396</c:v>
                </c:pt>
                <c:pt idx="143">
                  <c:v>2.3615463160506258</c:v>
                </c:pt>
                <c:pt idx="144">
                  <c:v>2.3593396565079141</c:v>
                </c:pt>
                <c:pt idx="145">
                  <c:v>2.3153914806078899</c:v>
                </c:pt>
                <c:pt idx="146">
                  <c:v>2.4191557652746414</c:v>
                </c:pt>
                <c:pt idx="147">
                  <c:v>2.2986501862496378</c:v>
                </c:pt>
                <c:pt idx="148">
                  <c:v>2.3550516738658898</c:v>
                </c:pt>
                <c:pt idx="149">
                  <c:v>2.3533863739028318</c:v>
                </c:pt>
                <c:pt idx="150">
                  <c:v>2.4345527278217571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6-42B9-B5DD-5D4DCFF9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029296"/>
        <c:axId val="930454992"/>
      </c:scatterChart>
      <c:valAx>
        <c:axId val="93102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0454992"/>
        <c:crossesAt val="0"/>
        <c:crossBetween val="midCat"/>
        <c:majorUnit val="10"/>
      </c:valAx>
      <c:valAx>
        <c:axId val="9304549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10292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'6147'!$L$1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'6147'!$A$2:$A$141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'6147'!$L$2:$L$141</c:f>
              <c:numCache>
                <c:formatCode>0.00</c:formatCode>
                <c:ptCount val="140"/>
                <c:pt idx="0">
                  <c:v>2.016483694395157</c:v>
                </c:pt>
                <c:pt idx="1">
                  <c:v>2.025662272027958</c:v>
                </c:pt>
                <c:pt idx="2">
                  <c:v>2.0695547682806561</c:v>
                </c:pt>
                <c:pt idx="3">
                  <c:v>2.1504555490929986</c:v>
                </c:pt>
                <c:pt idx="4">
                  <c:v>2.0697999271231242</c:v>
                </c:pt>
                <c:pt idx="5">
                  <c:v>2.0706660096463221</c:v>
                </c:pt>
                <c:pt idx="6">
                  <c:v>2.0850622617630714</c:v>
                </c:pt>
                <c:pt idx="7">
                  <c:v>2.1052833306557117</c:v>
                </c:pt>
                <c:pt idx="8">
                  <c:v>2.0343978833218839</c:v>
                </c:pt>
                <c:pt idx="9">
                  <c:v>2.0678572991008002</c:v>
                </c:pt>
                <c:pt idx="10">
                  <c:v>2.0154531514216303</c:v>
                </c:pt>
                <c:pt idx="11">
                  <c:v>1.9247927483290292</c:v>
                </c:pt>
                <c:pt idx="12">
                  <c:v>1.9172101661452323</c:v>
                </c:pt>
                <c:pt idx="13">
                  <c:v>1.9216260185782323</c:v>
                </c:pt>
                <c:pt idx="14">
                  <c:v>1.9121675546350427</c:v>
                </c:pt>
                <c:pt idx="15">
                  <c:v>1.8524058668561443</c:v>
                </c:pt>
                <c:pt idx="16">
                  <c:v>1.9318688696254795</c:v>
                </c:pt>
                <c:pt idx="17">
                  <c:v>1.8793643914234701</c:v>
                </c:pt>
                <c:pt idx="18">
                  <c:v>1.8416619961146268</c:v>
                </c:pt>
                <c:pt idx="19">
                  <c:v>1.7633812499756834</c:v>
                </c:pt>
                <c:pt idx="20">
                  <c:v>1.7906170701665154</c:v>
                </c:pt>
                <c:pt idx="21">
                  <c:v>1.7193310887324778</c:v>
                </c:pt>
                <c:pt idx="22">
                  <c:v>1.7865907683140003</c:v>
                </c:pt>
                <c:pt idx="23">
                  <c:v>1.6911935380618517</c:v>
                </c:pt>
                <c:pt idx="24">
                  <c:v>1.6883690138244232</c:v>
                </c:pt>
                <c:pt idx="25">
                  <c:v>1.7079825140254774</c:v>
                </c:pt>
                <c:pt idx="26">
                  <c:v>1.6623456016818121</c:v>
                </c:pt>
                <c:pt idx="27">
                  <c:v>1.7254875112502857</c:v>
                </c:pt>
                <c:pt idx="28">
                  <c:v>1.6168508563262718</c:v>
                </c:pt>
                <c:pt idx="29">
                  <c:v>1.6333159648706934</c:v>
                </c:pt>
                <c:pt idx="30">
                  <c:v>1.6650259398362113</c:v>
                </c:pt>
                <c:pt idx="31">
                  <c:v>1.5890889732227593</c:v>
                </c:pt>
                <c:pt idx="32">
                  <c:v>1.6676484437989159</c:v>
                </c:pt>
                <c:pt idx="33">
                  <c:v>1.5609369332542675</c:v>
                </c:pt>
                <c:pt idx="34">
                  <c:v>1.6222879251644813</c:v>
                </c:pt>
                <c:pt idx="35">
                  <c:v>1.5981753681975834</c:v>
                </c:pt>
                <c:pt idx="36">
                  <c:v>1.5712285037151918</c:v>
                </c:pt>
                <c:pt idx="37">
                  <c:v>1.5839541171744043</c:v>
                </c:pt>
                <c:pt idx="38">
                  <c:v>1.5335585159295497</c:v>
                </c:pt>
                <c:pt idx="39">
                  <c:v>1.5850517345678659</c:v>
                </c:pt>
                <c:pt idx="40">
                  <c:v>1.6728587293545891</c:v>
                </c:pt>
                <c:pt idx="41">
                  <c:v>1.5992632315777633</c:v>
                </c:pt>
                <c:pt idx="42">
                  <c:v>1.5961212310268151</c:v>
                </c:pt>
                <c:pt idx="43">
                  <c:v>1.6190837790191097</c:v>
                </c:pt>
                <c:pt idx="44">
                  <c:v>1.5414014969564198</c:v>
                </c:pt>
                <c:pt idx="45">
                  <c:v>1.5721124034834673</c:v>
                </c:pt>
                <c:pt idx="46">
                  <c:v>1.5371965759981479</c:v>
                </c:pt>
                <c:pt idx="47">
                  <c:v>1.5512541764816423</c:v>
                </c:pt>
                <c:pt idx="48">
                  <c:v>1.5577393728840347</c:v>
                </c:pt>
                <c:pt idx="49">
                  <c:v>1.5140369568455181</c:v>
                </c:pt>
                <c:pt idx="50">
                  <c:v>1.4691761780739689</c:v>
                </c:pt>
                <c:pt idx="51">
                  <c:v>1.5424887235290192</c:v>
                </c:pt>
                <c:pt idx="52">
                  <c:v>1.4799321828159044</c:v>
                </c:pt>
                <c:pt idx="53">
                  <c:v>1.4846564098062678</c:v>
                </c:pt>
                <c:pt idx="54">
                  <c:v>1.5108023582285881</c:v>
                </c:pt>
                <c:pt idx="55">
                  <c:v>1.4505072364059415</c:v>
                </c:pt>
                <c:pt idx="56">
                  <c:v>1.4407450753916502</c:v>
                </c:pt>
                <c:pt idx="57">
                  <c:v>1.4690626685544674</c:v>
                </c:pt>
                <c:pt idx="58">
                  <c:v>1.4249225285006277</c:v>
                </c:pt>
                <c:pt idx="59">
                  <c:v>1.4470752386885604</c:v>
                </c:pt>
                <c:pt idx="60">
                  <c:v>1.4010133003924856</c:v>
                </c:pt>
                <c:pt idx="61">
                  <c:v>1.371960045732417</c:v>
                </c:pt>
                <c:pt idx="62">
                  <c:v>1.4235467526008239</c:v>
                </c:pt>
                <c:pt idx="63">
                  <c:v>1.3736006676984818</c:v>
                </c:pt>
                <c:pt idx="64">
                  <c:v>1.3437855494340454</c:v>
                </c:pt>
                <c:pt idx="65">
                  <c:v>1.4308935786028771</c:v>
                </c:pt>
                <c:pt idx="66">
                  <c:v>1.337317404776456</c:v>
                </c:pt>
                <c:pt idx="67">
                  <c:v>1.3428557938331156</c:v>
                </c:pt>
                <c:pt idx="68">
                  <c:v>1.2828146647733905</c:v>
                </c:pt>
                <c:pt idx="69">
                  <c:v>1.3132562876293294</c:v>
                </c:pt>
                <c:pt idx="70">
                  <c:v>1.2321519512800092</c:v>
                </c:pt>
                <c:pt idx="71">
                  <c:v>1.2847032633452173</c:v>
                </c:pt>
                <c:pt idx="72">
                  <c:v>1.2645788393291868</c:v>
                </c:pt>
                <c:pt idx="73">
                  <c:v>1.2519467379381573</c:v>
                </c:pt>
                <c:pt idx="74">
                  <c:v>1.193981016229948</c:v>
                </c:pt>
                <c:pt idx="75">
                  <c:v>1.2110387802292106</c:v>
                </c:pt>
                <c:pt idx="76">
                  <c:v>1.1871747005432118</c:v>
                </c:pt>
                <c:pt idx="77">
                  <c:v>1.189625824260043</c:v>
                </c:pt>
                <c:pt idx="78">
                  <c:v>1.1528769573624085</c:v>
                </c:pt>
                <c:pt idx="79">
                  <c:v>1.143726096793281</c:v>
                </c:pt>
                <c:pt idx="80">
                  <c:v>1.0865017390170424</c:v>
                </c:pt>
                <c:pt idx="81">
                  <c:v>1.0697905500476457</c:v>
                </c:pt>
                <c:pt idx="82">
                  <c:v>1.0944109489146725</c:v>
                </c:pt>
                <c:pt idx="83">
                  <c:v>1.072516154558522</c:v>
                </c:pt>
                <c:pt idx="84">
                  <c:v>1.0566165982240148</c:v>
                </c:pt>
                <c:pt idx="85">
                  <c:v>1.0203665718198691</c:v>
                </c:pt>
                <c:pt idx="86">
                  <c:v>1.0321697718233411</c:v>
                </c:pt>
                <c:pt idx="87">
                  <c:v>1.074686611385546</c:v>
                </c:pt>
                <c:pt idx="88">
                  <c:v>1.0075351053271628</c:v>
                </c:pt>
                <c:pt idx="89">
                  <c:v>0.99929111028111861</c:v>
                </c:pt>
                <c:pt idx="90">
                  <c:v>1.0103381730462873</c:v>
                </c:pt>
                <c:pt idx="91">
                  <c:v>0.98852114987268447</c:v>
                </c:pt>
                <c:pt idx="92">
                  <c:v>0.99241006324721137</c:v>
                </c:pt>
                <c:pt idx="93">
                  <c:v>0.98083078666508672</c:v>
                </c:pt>
                <c:pt idx="94">
                  <c:v>0.97119411828635438</c:v>
                </c:pt>
                <c:pt idx="95">
                  <c:v>0.96126924697462612</c:v>
                </c:pt>
                <c:pt idx="96">
                  <c:v>0.92042239957476257</c:v>
                </c:pt>
                <c:pt idx="97">
                  <c:v>0.98549176313543096</c:v>
                </c:pt>
                <c:pt idx="98">
                  <c:v>0.96858353249011042</c:v>
                </c:pt>
                <c:pt idx="99">
                  <c:v>0.93358948723536939</c:v>
                </c:pt>
                <c:pt idx="100">
                  <c:v>0.96132477778401526</c:v>
                </c:pt>
                <c:pt idx="101">
                  <c:v>0.95578260675803728</c:v>
                </c:pt>
                <c:pt idx="102">
                  <c:v>0.91664321569820839</c:v>
                </c:pt>
                <c:pt idx="103">
                  <c:v>0.93671820541032114</c:v>
                </c:pt>
                <c:pt idx="104">
                  <c:v>0.86551998848360967</c:v>
                </c:pt>
                <c:pt idx="105">
                  <c:v>0.89050808059354036</c:v>
                </c:pt>
                <c:pt idx="106">
                  <c:v>0.88073526892632603</c:v>
                </c:pt>
                <c:pt idx="107">
                  <c:v>0.86044054108322188</c:v>
                </c:pt>
                <c:pt idx="108">
                  <c:v>0.89073559055541784</c:v>
                </c:pt>
                <c:pt idx="109">
                  <c:v>0.88190409239590051</c:v>
                </c:pt>
                <c:pt idx="110">
                  <c:v>0.84652577098588033</c:v>
                </c:pt>
                <c:pt idx="111">
                  <c:v>0.89783109821690565</c:v>
                </c:pt>
                <c:pt idx="112">
                  <c:v>0.8600759199831487</c:v>
                </c:pt>
                <c:pt idx="113">
                  <c:v>0.84886208335717428</c:v>
                </c:pt>
                <c:pt idx="114">
                  <c:v>0.84640624649459495</c:v>
                </c:pt>
                <c:pt idx="115">
                  <c:v>0.83794106696136905</c:v>
                </c:pt>
                <c:pt idx="116">
                  <c:v>0.84820743385273523</c:v>
                </c:pt>
                <c:pt idx="117">
                  <c:v>0.807231215797654</c:v>
                </c:pt>
                <c:pt idx="118">
                  <c:v>0.82570975801453061</c:v>
                </c:pt>
                <c:pt idx="119">
                  <c:v>0.83879345535501348</c:v>
                </c:pt>
                <c:pt idx="120">
                  <c:v>0.80683708704353374</c:v>
                </c:pt>
                <c:pt idx="121">
                  <c:v>0.82232492287859482</c:v>
                </c:pt>
                <c:pt idx="122">
                  <c:v>0.83657636532035318</c:v>
                </c:pt>
                <c:pt idx="123">
                  <c:v>0.79993122475280098</c:v>
                </c:pt>
                <c:pt idx="124">
                  <c:v>0.79092483319646134</c:v>
                </c:pt>
                <c:pt idx="125">
                  <c:v>0.75477975650910101</c:v>
                </c:pt>
                <c:pt idx="126">
                  <c:v>0.79262495869658267</c:v>
                </c:pt>
                <c:pt idx="127">
                  <c:v>0.79939740156701911</c:v>
                </c:pt>
                <c:pt idx="128">
                  <c:v>0.79962409821444314</c:v>
                </c:pt>
                <c:pt idx="129">
                  <c:v>0.77979158089381573</c:v>
                </c:pt>
                <c:pt idx="130">
                  <c:v>0.77419464893953405</c:v>
                </c:pt>
                <c:pt idx="131">
                  <c:v>0.77350199100578654</c:v>
                </c:pt>
                <c:pt idx="132">
                  <c:v>0.77545418335512861</c:v>
                </c:pt>
                <c:pt idx="133">
                  <c:v>0.76543473633594195</c:v>
                </c:pt>
                <c:pt idx="134">
                  <c:v>0.75140568301795807</c:v>
                </c:pt>
                <c:pt idx="135">
                  <c:v>0.76508106167670564</c:v>
                </c:pt>
                <c:pt idx="136">
                  <c:v>0.742996846183826</c:v>
                </c:pt>
                <c:pt idx="137">
                  <c:v>0.72235625239076573</c:v>
                </c:pt>
                <c:pt idx="138">
                  <c:v>0.74701136469571849</c:v>
                </c:pt>
                <c:pt idx="139">
                  <c:v>0.77128765583639392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865280"/>
        <c:axId val="1285832656"/>
      </c:scatterChart>
      <c:valAx>
        <c:axId val="128586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5832656"/>
        <c:crossesAt val="0"/>
        <c:crossBetween val="midCat"/>
        <c:majorUnit val="10"/>
      </c:valAx>
      <c:valAx>
        <c:axId val="12858326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58652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'6147'!$A$2:$A$179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'6147'!$P$2:$P$177</c:f>
              <c:numCache>
                <c:formatCode>General</c:formatCode>
                <c:ptCount val="176"/>
                <c:pt idx="4">
                  <c:v>9.4435567867486299</c:v>
                </c:pt>
                <c:pt idx="5">
                  <c:v>9.9156394885325181</c:v>
                </c:pt>
                <c:pt idx="6">
                  <c:v>11.089186471915996</c:v>
                </c:pt>
                <c:pt idx="7">
                  <c:v>12.564717912101623</c:v>
                </c:pt>
                <c:pt idx="8">
                  <c:v>9.316881584280857</c:v>
                </c:pt>
                <c:pt idx="9">
                  <c:v>11.478747916571134</c:v>
                </c:pt>
                <c:pt idx="10">
                  <c:v>9.1890645147462404</c:v>
                </c:pt>
                <c:pt idx="11">
                  <c:v>4.9160063640148053</c:v>
                </c:pt>
                <c:pt idx="12">
                  <c:v>4.9500726404914701</c:v>
                </c:pt>
                <c:pt idx="13">
                  <c:v>5.6061912320257683</c:v>
                </c:pt>
                <c:pt idx="14">
                  <c:v>5.5430034392448455</c:v>
                </c:pt>
                <c:pt idx="15">
                  <c:v>2.8718723737590168</c:v>
                </c:pt>
                <c:pt idx="16">
                  <c:v>7.4187696456923966</c:v>
                </c:pt>
                <c:pt idx="17">
                  <c:v>5.1238846624948637</c:v>
                </c:pt>
                <c:pt idx="18">
                  <c:v>3.5964056139414375</c:v>
                </c:pt>
                <c:pt idx="19">
                  <c:v>-3.4835957078701629E-2</c:v>
                </c:pt>
                <c:pt idx="20">
                  <c:v>1.8043714478436139</c:v>
                </c:pt>
                <c:pt idx="21">
                  <c:v>-1.4642303524952145</c:v>
                </c:pt>
                <c:pt idx="22">
                  <c:v>2.4499922678841579</c:v>
                </c:pt>
                <c:pt idx="23">
                  <c:v>-2.0686441099019417</c:v>
                </c:pt>
                <c:pt idx="24">
                  <c:v>-1.7878989077783225</c:v>
                </c:pt>
                <c:pt idx="25">
                  <c:v>-0.3438665358651995</c:v>
                </c:pt>
                <c:pt idx="26">
                  <c:v>-2.2827063033798951</c:v>
                </c:pt>
                <c:pt idx="27">
                  <c:v>1.4180327709120413</c:v>
                </c:pt>
                <c:pt idx="28">
                  <c:v>-3.7869943761862208</c:v>
                </c:pt>
                <c:pt idx="29">
                  <c:v>-2.5061886568545013</c:v>
                </c:pt>
                <c:pt idx="30">
                  <c:v>-0.43502113176590401</c:v>
                </c:pt>
                <c:pt idx="31">
                  <c:v>-3.9447507284010155</c:v>
                </c:pt>
                <c:pt idx="32">
                  <c:v>0.55530340853629934</c:v>
                </c:pt>
                <c:pt idx="33">
                  <c:v>-4.5499156755728203</c:v>
                </c:pt>
                <c:pt idx="34">
                  <c:v>-0.94202575293926027</c:v>
                </c:pt>
                <c:pt idx="35">
                  <c:v>-1.7649470260949145</c:v>
                </c:pt>
                <c:pt idx="36">
                  <c:v>-2.7348114304095121</c:v>
                </c:pt>
                <c:pt idx="37">
                  <c:v>-1.6478777993287415</c:v>
                </c:pt>
                <c:pt idx="38">
                  <c:v>-3.8334292039998248</c:v>
                </c:pt>
                <c:pt idx="39">
                  <c:v>-0.73661017360688819</c:v>
                </c:pt>
                <c:pt idx="40">
                  <c:v>4.2428768249873485</c:v>
                </c:pt>
                <c:pt idx="41">
                  <c:v>0.85453940633015124</c:v>
                </c:pt>
                <c:pt idx="42">
                  <c:v>1.1188252216997479</c:v>
                </c:pt>
                <c:pt idx="43">
                  <c:v>2.7364871543276723</c:v>
                </c:pt>
                <c:pt idx="44">
                  <c:v>-0.86372737224859986</c:v>
                </c:pt>
                <c:pt idx="45">
                  <c:v>1.1556439931825095</c:v>
                </c:pt>
                <c:pt idx="46">
                  <c:v>-0.22736696256975905</c:v>
                </c:pt>
                <c:pt idx="47">
                  <c:v>0.92862281112827039</c:v>
                </c:pt>
                <c:pt idx="48">
                  <c:v>1.6920254149460598</c:v>
                </c:pt>
                <c:pt idx="49">
                  <c:v>-0.14652144407508319</c:v>
                </c:pt>
                <c:pt idx="50">
                  <c:v>-2.0451229887925382</c:v>
                </c:pt>
                <c:pt idx="51">
                  <c:v>2.1829071697877138</c:v>
                </c:pt>
                <c:pt idx="52">
                  <c:v>-0.63312152555568391</c:v>
                </c:pt>
                <c:pt idx="53">
                  <c:v>3.8984577136461494E-2</c:v>
                </c:pt>
                <c:pt idx="54">
                  <c:v>1.8216881731561072</c:v>
                </c:pt>
                <c:pt idx="55">
                  <c:v>-0.87709849011741703</c:v>
                </c:pt>
                <c:pt idx="56">
                  <c:v>-0.95603129232569994</c:v>
                </c:pt>
                <c:pt idx="57">
                  <c:v>0.93926004379945205</c:v>
                </c:pt>
                <c:pt idx="58">
                  <c:v>-0.92198037865595628</c:v>
                </c:pt>
                <c:pt idx="59">
                  <c:v>0.65369595359045551</c:v>
                </c:pt>
                <c:pt idx="60">
                  <c:v>-1.307179053195004</c:v>
                </c:pt>
                <c:pt idx="61">
                  <c:v>-2.3862481103069317</c:v>
                </c:pt>
                <c:pt idx="62">
                  <c:v>0.71541776651354971</c:v>
                </c:pt>
                <c:pt idx="63">
                  <c:v>-1.4468287079356645</c:v>
                </c:pt>
                <c:pt idx="64">
                  <c:v>-2.5653961691303682</c:v>
                </c:pt>
                <c:pt idx="65">
                  <c:v>2.3778533372708219</c:v>
                </c:pt>
                <c:pt idx="66">
                  <c:v>-2.046371360854299</c:v>
                </c:pt>
                <c:pt idx="67">
                  <c:v>-1.3320554687732364</c:v>
                </c:pt>
                <c:pt idx="68">
                  <c:v>-4.0176740154357811</c:v>
                </c:pt>
                <c:pt idx="69">
                  <c:v>-2.0122635154317114</c:v>
                </c:pt>
                <c:pt idx="70">
                  <c:v>-5.7898925847576805</c:v>
                </c:pt>
                <c:pt idx="71">
                  <c:v>-2.6382172762946019</c:v>
                </c:pt>
                <c:pt idx="72">
                  <c:v>-3.2543759663236487</c:v>
                </c:pt>
                <c:pt idx="73">
                  <c:v>-3.4820992659963421</c:v>
                </c:pt>
                <c:pt idx="74">
                  <c:v>-6.0601194476279252</c:v>
                </c:pt>
                <c:pt idx="75">
                  <c:v>-4.7485878286693257</c:v>
                </c:pt>
                <c:pt idx="76">
                  <c:v>-5.5586269323787896</c:v>
                </c:pt>
                <c:pt idx="77">
                  <c:v>-5.004368632239677</c:v>
                </c:pt>
                <c:pt idx="78">
                  <c:v>-6.4824125190733284</c:v>
                </c:pt>
                <c:pt idx="79">
                  <c:v>-6.5296527822751012</c:v>
                </c:pt>
                <c:pt idx="80">
                  <c:v>-9.0692373541866491</c:v>
                </c:pt>
                <c:pt idx="81">
                  <c:v>-9.5084387301655706</c:v>
                </c:pt>
                <c:pt idx="82">
                  <c:v>-7.8048264208773599</c:v>
                </c:pt>
                <c:pt idx="83">
                  <c:v>-8.5127689980344137</c:v>
                </c:pt>
                <c:pt idx="84">
                  <c:v>-8.9098917216195854</c:v>
                </c:pt>
                <c:pt idx="85">
                  <c:v>-10.362073494458382</c:v>
                </c:pt>
                <c:pt idx="86">
                  <c:v>-9.3229618871589892</c:v>
                </c:pt>
                <c:pt idx="87">
                  <c:v>-6.6915183464414341</c:v>
                </c:pt>
                <c:pt idx="88">
                  <c:v>-9.7457705202569631</c:v>
                </c:pt>
                <c:pt idx="89">
                  <c:v>-9.7459948337872415</c:v>
                </c:pt>
                <c:pt idx="90">
                  <c:v>-8.7460847502374079</c:v>
                </c:pt>
                <c:pt idx="91">
                  <c:v>-9.4499953227460498</c:v>
                </c:pt>
                <c:pt idx="92">
                  <c:v>-8.8211956000214116</c:v>
                </c:pt>
                <c:pt idx="93">
                  <c:v>-8.9943357702571607</c:v>
                </c:pt>
                <c:pt idx="94">
                  <c:v>-9.0667624750481313</c:v>
                </c:pt>
                <c:pt idx="95">
                  <c:v>-9.1541309041058359</c:v>
                </c:pt>
                <c:pt idx="96">
                  <c:v>-10.844632360604777</c:v>
                </c:pt>
                <c:pt idx="97">
                  <c:v>-7.0439654827030713</c:v>
                </c:pt>
                <c:pt idx="98">
                  <c:v>-7.4933823771713506</c:v>
                </c:pt>
                <c:pt idx="99">
                  <c:v>-8.8804484906255343</c:v>
                </c:pt>
                <c:pt idx="100">
                  <c:v>-7.0153463167351351</c:v>
                </c:pt>
                <c:pt idx="101">
                  <c:v>-6.8754960338503484</c:v>
                </c:pt>
                <c:pt idx="102">
                  <c:v>-8.4774753453278429</c:v>
                </c:pt>
                <c:pt idx="103">
                  <c:v>-7.009517300783477</c:v>
                </c:pt>
                <c:pt idx="104">
                  <c:v>-10.273568997987539</c:v>
                </c:pt>
                <c:pt idx="105">
                  <c:v>-8.5508938325614938</c:v>
                </c:pt>
                <c:pt idx="106">
                  <c:v>-8.6303788120761649</c:v>
                </c:pt>
                <c:pt idx="107">
                  <c:v>-9.2553668113674341</c:v>
                </c:pt>
                <c:pt idx="108">
                  <c:v>-7.2575553287014758</c:v>
                </c:pt>
                <c:pt idx="109">
                  <c:v>-7.2882384215235225</c:v>
                </c:pt>
                <c:pt idx="110">
                  <c:v>-8.69522712318585</c:v>
                </c:pt>
                <c:pt idx="111">
                  <c:v>-5.6081492205831331</c:v>
                </c:pt>
                <c:pt idx="112">
                  <c:v>-7.1383647711625819</c:v>
                </c:pt>
                <c:pt idx="113">
                  <c:v>-7.2925589056863469</c:v>
                </c:pt>
                <c:pt idx="114">
                  <c:v>-6.9926993071950108</c:v>
                </c:pt>
                <c:pt idx="115">
                  <c:v>-7.0043908101296415</c:v>
                </c:pt>
                <c:pt idx="116">
                  <c:v>-6.0449554794258749</c:v>
                </c:pt>
                <c:pt idx="117">
                  <c:v>-7.7421640871615196</c:v>
                </c:pt>
                <c:pt idx="118">
                  <c:v>-6.3569729944734963</c:v>
                </c:pt>
                <c:pt idx="119">
                  <c:v>-5.2514746993808537</c:v>
                </c:pt>
                <c:pt idx="120">
                  <c:v>-6.4810541043349641</c:v>
                </c:pt>
                <c:pt idx="121">
                  <c:v>-5.2509145569428135</c:v>
                </c:pt>
                <c:pt idx="122">
                  <c:v>-4.0848751523767133</c:v>
                </c:pt>
                <c:pt idx="123">
                  <c:v>-5.5575414040587097</c:v>
                </c:pt>
                <c:pt idx="124">
                  <c:v>-5.5972917498896813</c:v>
                </c:pt>
                <c:pt idx="125">
                  <c:v>-7.0440324617587784</c:v>
                </c:pt>
                <c:pt idx="126">
                  <c:v>-4.654787419167655</c:v>
                </c:pt>
                <c:pt idx="127">
                  <c:v>-3.8764926784882205</c:v>
                </c:pt>
                <c:pt idx="128">
                  <c:v>-3.4375585895811724</c:v>
                </c:pt>
                <c:pt idx="129">
                  <c:v>-4.0385835357964996</c:v>
                </c:pt>
                <c:pt idx="130">
                  <c:v>-3.9015723034473702</c:v>
                </c:pt>
                <c:pt idx="131">
                  <c:v>-3.5103016526338267</c:v>
                </c:pt>
                <c:pt idx="132">
                  <c:v>-2.9819101778026758</c:v>
                </c:pt>
                <c:pt idx="133">
                  <c:v>-3.074181832960408</c:v>
                </c:pt>
                <c:pt idx="134">
                  <c:v>-3.3743293452857799</c:v>
                </c:pt>
                <c:pt idx="135">
                  <c:v>-2.2381556541471079</c:v>
                </c:pt>
                <c:pt idx="136">
                  <c:v>-2.9559186670848692</c:v>
                </c:pt>
                <c:pt idx="137">
                  <c:v>-3.598837898386066</c:v>
                </c:pt>
                <c:pt idx="138">
                  <c:v>-1.8934258897941585</c:v>
                </c:pt>
                <c:pt idx="139">
                  <c:v>-0.20765365836963676</c:v>
                </c:pt>
                <c:pt idx="140">
                  <c:v>-1.2768764433279716</c:v>
                </c:pt>
                <c:pt idx="141">
                  <c:v>-2.4347198921803797</c:v>
                </c:pt>
                <c:pt idx="142">
                  <c:v>-0.64260960248162791</c:v>
                </c:pt>
                <c:pt idx="143">
                  <c:v>0.66058868636307888</c:v>
                </c:pt>
                <c:pt idx="144">
                  <c:v>-5.918453701868788E-2</c:v>
                </c:pt>
                <c:pt idx="145">
                  <c:v>0.19790100913740283</c:v>
                </c:pt>
                <c:pt idx="146">
                  <c:v>1.0507091311268331</c:v>
                </c:pt>
                <c:pt idx="147">
                  <c:v>1.1568818747008685</c:v>
                </c:pt>
                <c:pt idx="148">
                  <c:v>2.6102665584594367</c:v>
                </c:pt>
                <c:pt idx="149">
                  <c:v>2.3104753662290665</c:v>
                </c:pt>
                <c:pt idx="150">
                  <c:v>0.3570923429893445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307696"/>
        <c:axId val="957270176"/>
      </c:scatterChart>
      <c:valAx>
        <c:axId val="9573076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7270176"/>
        <c:crossesAt val="0"/>
        <c:crossBetween val="midCat"/>
        <c:majorUnit val="10"/>
      </c:valAx>
      <c:valAx>
        <c:axId val="95727017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73076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'6147'!$L$1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'6147'!$A$2:$A$141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'6147'!$M$2:$M$177</c:f>
              <c:numCache>
                <c:formatCode>0.00</c:formatCode>
                <c:ptCount val="176"/>
                <c:pt idx="4">
                  <c:v>2.1109982690343965</c:v>
                </c:pt>
                <c:pt idx="5">
                  <c:v>2.1201040199398489</c:v>
                </c:pt>
                <c:pt idx="6">
                  <c:v>2.1427399404388527</c:v>
                </c:pt>
                <c:pt idx="7">
                  <c:v>2.1712006777137476</c:v>
                </c:pt>
                <c:pt idx="8">
                  <c:v>2.1085548987621738</c:v>
                </c:pt>
                <c:pt idx="9">
                  <c:v>2.1502539829233447</c:v>
                </c:pt>
                <c:pt idx="10">
                  <c:v>2.1060895036264293</c:v>
                </c:pt>
                <c:pt idx="11">
                  <c:v>2.0236687689160826</c:v>
                </c:pt>
                <c:pt idx="12">
                  <c:v>2.0243258551145402</c:v>
                </c:pt>
                <c:pt idx="13">
                  <c:v>2.0369813759297948</c:v>
                </c:pt>
                <c:pt idx="14">
                  <c:v>2.0357625803688597</c:v>
                </c:pt>
                <c:pt idx="15">
                  <c:v>1.9842405609722156</c:v>
                </c:pt>
                <c:pt idx="16">
                  <c:v>2.0719432321238056</c:v>
                </c:pt>
                <c:pt idx="17">
                  <c:v>2.0276784223040503</c:v>
                </c:pt>
                <c:pt idx="18">
                  <c:v>1.9982156953774615</c:v>
                </c:pt>
                <c:pt idx="19">
                  <c:v>1.9281746176207726</c:v>
                </c:pt>
                <c:pt idx="20">
                  <c:v>1.9636501061938592</c:v>
                </c:pt>
                <c:pt idx="21">
                  <c:v>1.9006037931420758</c:v>
                </c:pt>
                <c:pt idx="22">
                  <c:v>1.9761031411058529</c:v>
                </c:pt>
                <c:pt idx="23">
                  <c:v>1.8889455792359588</c:v>
                </c:pt>
                <c:pt idx="24">
                  <c:v>1.8943607233807847</c:v>
                </c:pt>
                <c:pt idx="25">
                  <c:v>1.9222138919640934</c:v>
                </c:pt>
                <c:pt idx="26">
                  <c:v>1.8848166480026824</c:v>
                </c:pt>
                <c:pt idx="27">
                  <c:v>1.9561982259534105</c:v>
                </c:pt>
                <c:pt idx="28">
                  <c:v>1.8558012394116512</c:v>
                </c:pt>
                <c:pt idx="29">
                  <c:v>1.8805060163383271</c:v>
                </c:pt>
                <c:pt idx="30">
                  <c:v>1.9204556596860995</c:v>
                </c:pt>
                <c:pt idx="31">
                  <c:v>1.8527583614549021</c:v>
                </c:pt>
                <c:pt idx="32">
                  <c:v>1.9395575004133132</c:v>
                </c:pt>
                <c:pt idx="33">
                  <c:v>1.8410856582509192</c:v>
                </c:pt>
                <c:pt idx="34">
                  <c:v>1.9106763185433875</c:v>
                </c:pt>
                <c:pt idx="35">
                  <c:v>1.894803429958744</c:v>
                </c:pt>
                <c:pt idx="36">
                  <c:v>1.8760962338586069</c:v>
                </c:pt>
                <c:pt idx="37">
                  <c:v>1.8970615157000739</c:v>
                </c:pt>
                <c:pt idx="38">
                  <c:v>1.8549055828374736</c:v>
                </c:pt>
                <c:pt idx="39">
                  <c:v>1.9146384698580443</c:v>
                </c:pt>
                <c:pt idx="40">
                  <c:v>2.0106851330270219</c:v>
                </c:pt>
                <c:pt idx="41">
                  <c:v>1.9453293036324506</c:v>
                </c:pt>
                <c:pt idx="42">
                  <c:v>1.950426971463757</c:v>
                </c:pt>
                <c:pt idx="43">
                  <c:v>1.9816291878383061</c:v>
                </c:pt>
                <c:pt idx="44">
                  <c:v>1.9121865741578705</c:v>
                </c:pt>
                <c:pt idx="45">
                  <c:v>1.9511371490671725</c:v>
                </c:pt>
                <c:pt idx="46">
                  <c:v>1.9244609899641074</c:v>
                </c:pt>
                <c:pt idx="47">
                  <c:v>1.9467582588298564</c:v>
                </c:pt>
                <c:pt idx="48">
                  <c:v>1.9614831236145034</c:v>
                </c:pt>
                <c:pt idx="49">
                  <c:v>1.9260203759582413</c:v>
                </c:pt>
                <c:pt idx="50">
                  <c:v>1.8893992655689464</c:v>
                </c:pt>
                <c:pt idx="51">
                  <c:v>1.9709514794062513</c:v>
                </c:pt>
                <c:pt idx="52">
                  <c:v>1.9166346070753908</c:v>
                </c:pt>
                <c:pt idx="53">
                  <c:v>1.9295985024480087</c:v>
                </c:pt>
                <c:pt idx="54">
                  <c:v>1.9639841192525835</c:v>
                </c:pt>
                <c:pt idx="55">
                  <c:v>1.9119286658121912</c:v>
                </c:pt>
                <c:pt idx="56">
                  <c:v>1.9104061731801545</c:v>
                </c:pt>
                <c:pt idx="57">
                  <c:v>1.9469634347252263</c:v>
                </c:pt>
                <c:pt idx="58">
                  <c:v>1.9110629630536409</c:v>
                </c:pt>
                <c:pt idx="59">
                  <c:v>1.941455341623828</c:v>
                </c:pt>
                <c:pt idx="60">
                  <c:v>1.9036330717100078</c:v>
                </c:pt>
                <c:pt idx="61">
                  <c:v>1.8828194854321936</c:v>
                </c:pt>
                <c:pt idx="62">
                  <c:v>1.9426458606828549</c:v>
                </c:pt>
                <c:pt idx="63">
                  <c:v>1.9009394441627672</c:v>
                </c:pt>
                <c:pt idx="64">
                  <c:v>1.8793639942805853</c:v>
                </c:pt>
                <c:pt idx="65">
                  <c:v>1.9747116918316716</c:v>
                </c:pt>
                <c:pt idx="66">
                  <c:v>1.8893751863875048</c:v>
                </c:pt>
                <c:pt idx="67">
                  <c:v>1.9031532438264189</c:v>
                </c:pt>
                <c:pt idx="68">
                  <c:v>1.8513517831489481</c:v>
                </c:pt>
                <c:pt idx="69">
                  <c:v>1.8900330743871416</c:v>
                </c:pt>
                <c:pt idx="70">
                  <c:v>1.8171684064200759</c:v>
                </c:pt>
                <c:pt idx="71">
                  <c:v>1.8779593868675386</c:v>
                </c:pt>
                <c:pt idx="72">
                  <c:v>1.8660746312337624</c:v>
                </c:pt>
                <c:pt idx="73">
                  <c:v>1.8616821982249874</c:v>
                </c:pt>
                <c:pt idx="74">
                  <c:v>1.8119561448990327</c:v>
                </c:pt>
                <c:pt idx="75">
                  <c:v>1.8372535772805496</c:v>
                </c:pt>
                <c:pt idx="76">
                  <c:v>1.8216291659768054</c:v>
                </c:pt>
                <c:pt idx="77">
                  <c:v>1.8323199580758911</c:v>
                </c:pt>
                <c:pt idx="78">
                  <c:v>1.8038107595605108</c:v>
                </c:pt>
                <c:pt idx="79">
                  <c:v>1.8028995673736379</c:v>
                </c:pt>
                <c:pt idx="80">
                  <c:v>1.7539148779796538</c:v>
                </c:pt>
                <c:pt idx="81">
                  <c:v>1.7454433573925114</c:v>
                </c:pt>
                <c:pt idx="82">
                  <c:v>1.7783034246417928</c:v>
                </c:pt>
                <c:pt idx="83">
                  <c:v>1.7646482986678969</c:v>
                </c:pt>
                <c:pt idx="84">
                  <c:v>1.7569884107156439</c:v>
                </c:pt>
                <c:pt idx="85">
                  <c:v>1.7289780526937528</c:v>
                </c:pt>
                <c:pt idx="86">
                  <c:v>1.7490209210794792</c:v>
                </c:pt>
                <c:pt idx="87">
                  <c:v>1.7997774290239386</c:v>
                </c:pt>
                <c:pt idx="88">
                  <c:v>1.7408655913478097</c:v>
                </c:pt>
                <c:pt idx="89">
                  <c:v>1.7408612646840202</c:v>
                </c:pt>
                <c:pt idx="90">
                  <c:v>1.7601479958314432</c:v>
                </c:pt>
                <c:pt idx="91">
                  <c:v>1.746570641040095</c:v>
                </c:pt>
                <c:pt idx="92">
                  <c:v>1.7586992227968763</c:v>
                </c:pt>
                <c:pt idx="93">
                  <c:v>1.7553596145970061</c:v>
                </c:pt>
                <c:pt idx="94">
                  <c:v>1.7539626146005283</c:v>
                </c:pt>
                <c:pt idx="95">
                  <c:v>1.7522774116710544</c:v>
                </c:pt>
                <c:pt idx="96">
                  <c:v>1.7196702326534452</c:v>
                </c:pt>
                <c:pt idx="97">
                  <c:v>1.7929792645963682</c:v>
                </c:pt>
                <c:pt idx="98">
                  <c:v>1.784310702333302</c:v>
                </c:pt>
                <c:pt idx="99">
                  <c:v>1.7575563254608155</c:v>
                </c:pt>
                <c:pt idx="100">
                  <c:v>1.7935312843917157</c:v>
                </c:pt>
                <c:pt idx="101">
                  <c:v>1.7962287817479923</c:v>
                </c:pt>
                <c:pt idx="102">
                  <c:v>1.7653290590704178</c:v>
                </c:pt>
                <c:pt idx="103">
                  <c:v>1.7936437171647852</c:v>
                </c:pt>
                <c:pt idx="104">
                  <c:v>1.7306851686203282</c:v>
                </c:pt>
                <c:pt idx="105">
                  <c:v>1.7639129291125131</c:v>
                </c:pt>
                <c:pt idx="106">
                  <c:v>1.7623797858275534</c:v>
                </c:pt>
                <c:pt idx="107">
                  <c:v>1.7503247263667037</c:v>
                </c:pt>
                <c:pt idx="108">
                  <c:v>1.7888594442211541</c:v>
                </c:pt>
                <c:pt idx="109">
                  <c:v>1.7882676144438912</c:v>
                </c:pt>
                <c:pt idx="110">
                  <c:v>1.7611289614161256</c:v>
                </c:pt>
                <c:pt idx="111">
                  <c:v>1.8206739570294053</c:v>
                </c:pt>
                <c:pt idx="112">
                  <c:v>1.791158447177903</c:v>
                </c:pt>
                <c:pt idx="113">
                  <c:v>1.7881842789341829</c:v>
                </c:pt>
                <c:pt idx="114">
                  <c:v>1.7939681104538581</c:v>
                </c:pt>
                <c:pt idx="115">
                  <c:v>1.7937425993028864</c:v>
                </c:pt>
                <c:pt idx="116">
                  <c:v>1.8122486345765072</c:v>
                </c:pt>
                <c:pt idx="117">
                  <c:v>1.7795120849036805</c:v>
                </c:pt>
                <c:pt idx="118">
                  <c:v>1.8062302955028113</c:v>
                </c:pt>
                <c:pt idx="119">
                  <c:v>1.827553661225549</c:v>
                </c:pt>
                <c:pt idx="120">
                  <c:v>1.8038369612963234</c:v>
                </c:pt>
                <c:pt idx="121">
                  <c:v>1.8275644655136389</c:v>
                </c:pt>
                <c:pt idx="122">
                  <c:v>1.8500555763376521</c:v>
                </c:pt>
                <c:pt idx="123">
                  <c:v>1.8216501041523541</c:v>
                </c:pt>
                <c:pt idx="124">
                  <c:v>1.820883380978269</c:v>
                </c:pt>
                <c:pt idx="125">
                  <c:v>1.7929779726731632</c:v>
                </c:pt>
                <c:pt idx="126">
                  <c:v>1.8390628432428993</c:v>
                </c:pt>
                <c:pt idx="127">
                  <c:v>1.8540749544955901</c:v>
                </c:pt>
                <c:pt idx="128">
                  <c:v>1.8625413195252687</c:v>
                </c:pt>
                <c:pt idx="129">
                  <c:v>1.8509484705868955</c:v>
                </c:pt>
                <c:pt idx="130">
                  <c:v>1.8535912070148686</c:v>
                </c:pt>
                <c:pt idx="131">
                  <c:v>1.8611382174633755</c:v>
                </c:pt>
                <c:pt idx="132">
                  <c:v>1.8713300781949718</c:v>
                </c:pt>
                <c:pt idx="133">
                  <c:v>1.8695502995580398</c:v>
                </c:pt>
                <c:pt idx="134">
                  <c:v>1.8637609146223104</c:v>
                </c:pt>
                <c:pt idx="135">
                  <c:v>1.8856759616633123</c:v>
                </c:pt>
                <c:pt idx="136">
                  <c:v>1.8718314145526871</c:v>
                </c:pt>
                <c:pt idx="137">
                  <c:v>1.8594304891418814</c:v>
                </c:pt>
                <c:pt idx="138">
                  <c:v>1.8923252698290884</c:v>
                </c:pt>
                <c:pt idx="139">
                  <c:v>1.9248412293520185</c:v>
                </c:pt>
                <c:pt idx="140">
                  <c:v>1.9042175625549205</c:v>
                </c:pt>
                <c:pt idx="141">
                  <c:v>1.8818845391399122</c:v>
                </c:pt>
                <c:pt idx="142">
                  <c:v>1.9164515966309645</c:v>
                </c:pt>
                <c:pt idx="143">
                  <c:v>1.9415882918620981</c:v>
                </c:pt>
                <c:pt idx="144">
                  <c:v>1.9277049708766805</c:v>
                </c:pt>
                <c:pt idx="145">
                  <c:v>1.9326637565636875</c:v>
                </c:pt>
                <c:pt idx="146">
                  <c:v>1.9491131166008984</c:v>
                </c:pt>
                <c:pt idx="147">
                  <c:v>1.9511610259021297</c:v>
                </c:pt>
                <c:pt idx="148">
                  <c:v>1.9791945862297937</c:v>
                </c:pt>
                <c:pt idx="149">
                  <c:v>1.973412074161923</c:v>
                </c:pt>
                <c:pt idx="150">
                  <c:v>1.9357343131142346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388640"/>
        <c:axId val="930181216"/>
      </c:scatterChart>
      <c:valAx>
        <c:axId val="93038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0181216"/>
        <c:crossesAt val="0"/>
        <c:crossBetween val="midCat"/>
        <c:majorUnit val="10"/>
      </c:valAx>
      <c:valAx>
        <c:axId val="93018121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03886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'6148'!$L$1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'6148'!$A$2:$A$141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'6148'!$L$2:$L$141</c:f>
              <c:numCache>
                <c:formatCode>0.00</c:formatCode>
                <c:ptCount val="140"/>
                <c:pt idx="0">
                  <c:v>1.9565069385339544</c:v>
                </c:pt>
                <c:pt idx="1">
                  <c:v>1.9629949377471216</c:v>
                </c:pt>
                <c:pt idx="2">
                  <c:v>1.9496113589578576</c:v>
                </c:pt>
                <c:pt idx="3">
                  <c:v>1.9852568275470188</c:v>
                </c:pt>
                <c:pt idx="4">
                  <c:v>1.9716364555059438</c:v>
                </c:pt>
                <c:pt idx="5">
                  <c:v>1.9623512599215498</c:v>
                </c:pt>
                <c:pt idx="6">
                  <c:v>1.9668391850614242</c:v>
                </c:pt>
                <c:pt idx="7">
                  <c:v>1.947333316394338</c:v>
                </c:pt>
                <c:pt idx="8">
                  <c:v>1.9798751482010348</c:v>
                </c:pt>
                <c:pt idx="9">
                  <c:v>1.9609210050409227</c:v>
                </c:pt>
                <c:pt idx="10">
                  <c:v>1.9424340521076802</c:v>
                </c:pt>
                <c:pt idx="11">
                  <c:v>1.9665181433444758</c:v>
                </c:pt>
                <c:pt idx="12">
                  <c:v>1.947377407490638</c:v>
                </c:pt>
                <c:pt idx="13">
                  <c:v>1.9425001072845265</c:v>
                </c:pt>
                <c:pt idx="14">
                  <c:v>1.8974518915797074</c:v>
                </c:pt>
                <c:pt idx="15">
                  <c:v>1.9492390420447085</c:v>
                </c:pt>
                <c:pt idx="16">
                  <c:v>1.9013685520263341</c:v>
                </c:pt>
                <c:pt idx="17">
                  <c:v>1.9261981117390723</c:v>
                </c:pt>
                <c:pt idx="18">
                  <c:v>1.9074491860221328</c:v>
                </c:pt>
                <c:pt idx="19">
                  <c:v>1.8832872133332113</c:v>
                </c:pt>
                <c:pt idx="20">
                  <c:v>1.9125480636136274</c:v>
                </c:pt>
                <c:pt idx="21">
                  <c:v>1.9002594655616432</c:v>
                </c:pt>
                <c:pt idx="22">
                  <c:v>1.9164098814954922</c:v>
                </c:pt>
                <c:pt idx="23">
                  <c:v>1.875854924013993</c:v>
                </c:pt>
                <c:pt idx="24">
                  <c:v>1.8963982253247831</c:v>
                </c:pt>
                <c:pt idx="25">
                  <c:v>1.8915046002420854</c:v>
                </c:pt>
                <c:pt idx="26">
                  <c:v>1.8241736301161005</c:v>
                </c:pt>
                <c:pt idx="27">
                  <c:v>1.8754980133145278</c:v>
                </c:pt>
                <c:pt idx="28">
                  <c:v>1.8894830972566414</c:v>
                </c:pt>
                <c:pt idx="29">
                  <c:v>1.8536224528217737</c:v>
                </c:pt>
                <c:pt idx="30">
                  <c:v>1.8677177042240887</c:v>
                </c:pt>
                <c:pt idx="31">
                  <c:v>1.8412806038534568</c:v>
                </c:pt>
                <c:pt idx="32">
                  <c:v>1.847964757006733</c:v>
                </c:pt>
                <c:pt idx="33">
                  <c:v>1.8081648005813562</c:v>
                </c:pt>
                <c:pt idx="34">
                  <c:v>1.8272058856633149</c:v>
                </c:pt>
                <c:pt idx="35">
                  <c:v>1.8338205736169799</c:v>
                </c:pt>
                <c:pt idx="36">
                  <c:v>1.8246744208542076</c:v>
                </c:pt>
                <c:pt idx="37">
                  <c:v>1.8225475776067406</c:v>
                </c:pt>
                <c:pt idx="38">
                  <c:v>1.8073559995136974</c:v>
                </c:pt>
                <c:pt idx="39">
                  <c:v>1.8401154474967749</c:v>
                </c:pt>
                <c:pt idx="40">
                  <c:v>1.8239417000201987</c:v>
                </c:pt>
                <c:pt idx="41">
                  <c:v>1.7972126449541288</c:v>
                </c:pt>
                <c:pt idx="42">
                  <c:v>1.8080440601167691</c:v>
                </c:pt>
                <c:pt idx="43">
                  <c:v>1.7887539815876228</c:v>
                </c:pt>
                <c:pt idx="44">
                  <c:v>1.809612625075379</c:v>
                </c:pt>
                <c:pt idx="45">
                  <c:v>1.8059382162428126</c:v>
                </c:pt>
                <c:pt idx="46">
                  <c:v>1.786984450045541</c:v>
                </c:pt>
                <c:pt idx="47">
                  <c:v>1.7801077672747518</c:v>
                </c:pt>
                <c:pt idx="48">
                  <c:v>1.8075925890703117</c:v>
                </c:pt>
                <c:pt idx="49">
                  <c:v>1.7824626411505844</c:v>
                </c:pt>
                <c:pt idx="50">
                  <c:v>1.7748084826447192</c:v>
                </c:pt>
                <c:pt idx="51">
                  <c:v>1.7923913616852474</c:v>
                </c:pt>
                <c:pt idx="52">
                  <c:v>1.7695419274608448</c:v>
                </c:pt>
                <c:pt idx="53">
                  <c:v>1.7792027804236663</c:v>
                </c:pt>
                <c:pt idx="54">
                  <c:v>1.7652484770574224</c:v>
                </c:pt>
                <c:pt idx="55">
                  <c:v>1.7912874779981436</c:v>
                </c:pt>
                <c:pt idx="56">
                  <c:v>1.7427638860366439</c:v>
                </c:pt>
                <c:pt idx="57">
                  <c:v>1.7556460126130924</c:v>
                </c:pt>
                <c:pt idx="58">
                  <c:v>1.7135472300000778</c:v>
                </c:pt>
                <c:pt idx="59">
                  <c:v>1.7429319155422094</c:v>
                </c:pt>
                <c:pt idx="60">
                  <c:v>1.7157277961682169</c:v>
                </c:pt>
                <c:pt idx="61">
                  <c:v>1.6811534575303773</c:v>
                </c:pt>
                <c:pt idx="62">
                  <c:v>1.6851287542711921</c:v>
                </c:pt>
                <c:pt idx="63">
                  <c:v>1.6606051006602522</c:v>
                </c:pt>
                <c:pt idx="64">
                  <c:v>1.6882103753180102</c:v>
                </c:pt>
                <c:pt idx="65">
                  <c:v>1.6487466634555563</c:v>
                </c:pt>
                <c:pt idx="66">
                  <c:v>1.673976045019939</c:v>
                </c:pt>
                <c:pt idx="67">
                  <c:v>1.6527359387172484</c:v>
                </c:pt>
                <c:pt idx="68">
                  <c:v>1.6605937003270459</c:v>
                </c:pt>
                <c:pt idx="69">
                  <c:v>1.6115355704902716</c:v>
                </c:pt>
                <c:pt idx="70">
                  <c:v>1.6254464531195876</c:v>
                </c:pt>
                <c:pt idx="71">
                  <c:v>1.5902057616816159</c:v>
                </c:pt>
                <c:pt idx="72">
                  <c:v>1.616632471060804</c:v>
                </c:pt>
                <c:pt idx="73">
                  <c:v>1.5694637858969318</c:v>
                </c:pt>
                <c:pt idx="74">
                  <c:v>1.5821281601691763</c:v>
                </c:pt>
                <c:pt idx="75">
                  <c:v>1.5582346955256119</c:v>
                </c:pt>
                <c:pt idx="76">
                  <c:v>1.5789475228179437</c:v>
                </c:pt>
                <c:pt idx="77">
                  <c:v>1.5415561490264837</c:v>
                </c:pt>
                <c:pt idx="78">
                  <c:v>1.5631901646168878</c:v>
                </c:pt>
                <c:pt idx="79">
                  <c:v>1.5420326130849824</c:v>
                </c:pt>
                <c:pt idx="80">
                  <c:v>1.515151073022488</c:v>
                </c:pt>
                <c:pt idx="81">
                  <c:v>1.5158131220701454</c:v>
                </c:pt>
                <c:pt idx="82">
                  <c:v>1.5013677133272876</c:v>
                </c:pt>
                <c:pt idx="83">
                  <c:v>1.5097861913190038</c:v>
                </c:pt>
                <c:pt idx="84">
                  <c:v>1.4734165837372881</c:v>
                </c:pt>
                <c:pt idx="85">
                  <c:v>1.4903436747862218</c:v>
                </c:pt>
                <c:pt idx="86">
                  <c:v>1.4786299971120913</c:v>
                </c:pt>
                <c:pt idx="87">
                  <c:v>1.4565625212033344</c:v>
                </c:pt>
                <c:pt idx="88">
                  <c:v>1.4428147191573677</c:v>
                </c:pt>
                <c:pt idx="89">
                  <c:v>1.4490719526908238</c:v>
                </c:pt>
                <c:pt idx="90">
                  <c:v>1.4560082967495229</c:v>
                </c:pt>
                <c:pt idx="91">
                  <c:v>1.4306796591570208</c:v>
                </c:pt>
                <c:pt idx="92">
                  <c:v>1.43380920649985</c:v>
                </c:pt>
                <c:pt idx="93">
                  <c:v>1.4150294818678797</c:v>
                </c:pt>
                <c:pt idx="94">
                  <c:v>1.4351101372694717</c:v>
                </c:pt>
                <c:pt idx="95">
                  <c:v>1.4068975763766447</c:v>
                </c:pt>
                <c:pt idx="96">
                  <c:v>1.4126300646517496</c:v>
                </c:pt>
                <c:pt idx="97">
                  <c:v>1.4009782368827868</c:v>
                </c:pt>
                <c:pt idx="98">
                  <c:v>1.3911664906892522</c:v>
                </c:pt>
                <c:pt idx="99">
                  <c:v>1.408772855227898</c:v>
                </c:pt>
                <c:pt idx="100">
                  <c:v>1.3811354718566493</c:v>
                </c:pt>
                <c:pt idx="101">
                  <c:v>1.4110591507446875</c:v>
                </c:pt>
                <c:pt idx="102">
                  <c:v>1.3641945297728035</c:v>
                </c:pt>
                <c:pt idx="103">
                  <c:v>1.3744872338293788</c:v>
                </c:pt>
                <c:pt idx="104">
                  <c:v>1.3666515054508808</c:v>
                </c:pt>
                <c:pt idx="105">
                  <c:v>1.3693237474670148</c:v>
                </c:pt>
                <c:pt idx="106">
                  <c:v>1.3585325488485913</c:v>
                </c:pt>
                <c:pt idx="107">
                  <c:v>1.35884301330532</c:v>
                </c:pt>
                <c:pt idx="108">
                  <c:v>1.3564561902786156</c:v>
                </c:pt>
                <c:pt idx="109">
                  <c:v>1.335095104183005</c:v>
                </c:pt>
                <c:pt idx="110">
                  <c:v>1.340957114582104</c:v>
                </c:pt>
                <c:pt idx="111">
                  <c:v>1.3469744980550509</c:v>
                </c:pt>
                <c:pt idx="112">
                  <c:v>1.3595125258409275</c:v>
                </c:pt>
                <c:pt idx="113">
                  <c:v>1.3223567475839049</c:v>
                </c:pt>
                <c:pt idx="114">
                  <c:v>1.3392670405256148</c:v>
                </c:pt>
                <c:pt idx="115">
                  <c:v>1.3199468850896727</c:v>
                </c:pt>
                <c:pt idx="116">
                  <c:v>1.3443710344929609</c:v>
                </c:pt>
                <c:pt idx="117">
                  <c:v>1.3077412357984193</c:v>
                </c:pt>
                <c:pt idx="118">
                  <c:v>1.3361270092204811</c:v>
                </c:pt>
                <c:pt idx="119">
                  <c:v>1.3059452810713505</c:v>
                </c:pt>
                <c:pt idx="120">
                  <c:v>1.30923500552155</c:v>
                </c:pt>
                <c:pt idx="121">
                  <c:v>1.3073072590580794</c:v>
                </c:pt>
                <c:pt idx="122">
                  <c:v>1.3104837091035351</c:v>
                </c:pt>
                <c:pt idx="123">
                  <c:v>1.3061081436597186</c:v>
                </c:pt>
                <c:pt idx="124">
                  <c:v>1.3139415827759264</c:v>
                </c:pt>
                <c:pt idx="125">
                  <c:v>1.3126669879244062</c:v>
                </c:pt>
                <c:pt idx="126">
                  <c:v>1.2968167256786365</c:v>
                </c:pt>
                <c:pt idx="127">
                  <c:v>1.289666835075185</c:v>
                </c:pt>
                <c:pt idx="128">
                  <c:v>1.2789469903245914</c:v>
                </c:pt>
                <c:pt idx="129">
                  <c:v>1.2901484066507101</c:v>
                </c:pt>
                <c:pt idx="130">
                  <c:v>1.2861904508764515</c:v>
                </c:pt>
                <c:pt idx="131">
                  <c:v>1.2779066287213017</c:v>
                </c:pt>
                <c:pt idx="132">
                  <c:v>1.2885135196002155</c:v>
                </c:pt>
                <c:pt idx="133">
                  <c:v>1.2772448583624507</c:v>
                </c:pt>
                <c:pt idx="134">
                  <c:v>1.2839658950057649</c:v>
                </c:pt>
                <c:pt idx="135">
                  <c:v>1.2623764018217494</c:v>
                </c:pt>
                <c:pt idx="136">
                  <c:v>1.2746268446291851</c:v>
                </c:pt>
                <c:pt idx="137">
                  <c:v>1.2591511142499601</c:v>
                </c:pt>
                <c:pt idx="138">
                  <c:v>1.2895388932114151</c:v>
                </c:pt>
                <c:pt idx="139">
                  <c:v>1.2660033251957796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846208"/>
        <c:axId val="782385952"/>
      </c:scatterChart>
      <c:valAx>
        <c:axId val="141484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385952"/>
        <c:crossesAt val="0"/>
        <c:crossBetween val="midCat"/>
        <c:majorUnit val="10"/>
      </c:valAx>
      <c:valAx>
        <c:axId val="7823859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8462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'6148'!$A$2:$A$179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'6148'!$P$2:$P$177</c:f>
              <c:numCache>
                <c:formatCode>General</c:formatCode>
                <c:ptCount val="176"/>
                <c:pt idx="4">
                  <c:v>-1.721559239483595</c:v>
                </c:pt>
                <c:pt idx="5">
                  <c:v>-1.9113906250898749</c:v>
                </c:pt>
                <c:pt idx="6">
                  <c:v>-1.4240012966560895</c:v>
                </c:pt>
                <c:pt idx="7">
                  <c:v>-2.1163804825466634</c:v>
                </c:pt>
                <c:pt idx="8">
                  <c:v>-0.24958796112095105</c:v>
                </c:pt>
                <c:pt idx="9">
                  <c:v>-0.91483894932363929</c:v>
                </c:pt>
                <c:pt idx="10">
                  <c:v>-1.5571183172692109</c:v>
                </c:pt>
                <c:pt idx="11">
                  <c:v>-0.10619066935918478</c:v>
                </c:pt>
                <c:pt idx="12">
                  <c:v>-0.78061637110785653</c:v>
                </c:pt>
                <c:pt idx="13">
                  <c:v>-0.75371270332609519</c:v>
                </c:pt>
                <c:pt idx="14">
                  <c:v>-2.7020023575445911</c:v>
                </c:pt>
                <c:pt idx="15">
                  <c:v>0.11107740731904518</c:v>
                </c:pt>
                <c:pt idx="16">
                  <c:v>-1.975982730663163</c:v>
                </c:pt>
                <c:pt idx="17">
                  <c:v>-0.48840059437109684</c:v>
                </c:pt>
                <c:pt idx="18">
                  <c:v>-1.1435610950088326</c:v>
                </c:pt>
                <c:pt idx="19">
                  <c:v>-2.0648796878383306</c:v>
                </c:pt>
                <c:pt idx="20">
                  <c:v>-0.35941216286493494</c:v>
                </c:pt>
                <c:pt idx="21">
                  <c:v>-0.69692005580534866</c:v>
                </c:pt>
                <c:pt idx="22">
                  <c:v>0.36391086956913277</c:v>
                </c:pt>
                <c:pt idx="23">
                  <c:v>-1.363446462681003</c:v>
                </c:pt>
                <c:pt idx="24">
                  <c:v>-8.6618521726300038E-2</c:v>
                </c:pt>
                <c:pt idx="25">
                  <c:v>-6.0517543821406616E-2</c:v>
                </c:pt>
                <c:pt idx="26">
                  <c:v>-3.1044443569658582</c:v>
                </c:pt>
                <c:pt idx="27">
                  <c:v>-0.31411873656791839</c:v>
                </c:pt>
                <c:pt idx="28">
                  <c:v>0.64024338577101003</c:v>
                </c:pt>
                <c:pt idx="29">
                  <c:v>-0.85629581186667492</c:v>
                </c:pt>
                <c:pt idx="30">
                  <c:v>0.10348321543917986</c:v>
                </c:pt>
                <c:pt idx="31">
                  <c:v>-0.92970280554880225</c:v>
                </c:pt>
                <c:pt idx="32">
                  <c:v>-0.33432552484141986</c:v>
                </c:pt>
                <c:pt idx="33">
                  <c:v>-2.0245596542558015</c:v>
                </c:pt>
                <c:pt idx="34">
                  <c:v>-0.82159528913827873</c:v>
                </c:pt>
                <c:pt idx="35">
                  <c:v>-0.2296335939778022</c:v>
                </c:pt>
                <c:pt idx="36">
                  <c:v>-0.41262828071055979</c:v>
                </c:pt>
                <c:pt idx="37">
                  <c:v>-0.25048536956777923</c:v>
                </c:pt>
                <c:pt idx="38">
                  <c:v>-0.73073202561117867</c:v>
                </c:pt>
                <c:pt idx="39">
                  <c:v>1.1467606258217948</c:v>
                </c:pt>
                <c:pt idx="40">
                  <c:v>0.61822096018816242</c:v>
                </c:pt>
                <c:pt idx="41">
                  <c:v>-0.42932039618602941</c:v>
                </c:pt>
                <c:pt idx="42">
                  <c:v>0.36997666388871409</c:v>
                </c:pt>
                <c:pt idx="43">
                  <c:v>-0.31179217782323343</c:v>
                </c:pt>
                <c:pt idx="44">
                  <c:v>0.98054105481716836</c:v>
                </c:pt>
                <c:pt idx="45">
                  <c:v>1.0665905742336759</c:v>
                </c:pt>
                <c:pt idx="46">
                  <c:v>0.40135812119444991</c:v>
                </c:pt>
                <c:pt idx="47">
                  <c:v>0.32995267550824664</c:v>
                </c:pt>
                <c:pt idx="48">
                  <c:v>1.9480933482199956</c:v>
                </c:pt>
                <c:pt idx="49">
                  <c:v>0.97917966854686156</c:v>
                </c:pt>
                <c:pt idx="50">
                  <c:v>0.86954594598731472</c:v>
                </c:pt>
                <c:pt idx="51">
                  <c:v>2.0008107045766588</c:v>
                </c:pt>
                <c:pt idx="52">
                  <c:v>1.1440292819311391</c:v>
                </c:pt>
                <c:pt idx="53">
                  <c:v>1.8857701073180659</c:v>
                </c:pt>
                <c:pt idx="54">
                  <c:v>1.4663599233220379</c:v>
                </c:pt>
                <c:pt idx="55">
                  <c:v>3.0134099658643558</c:v>
                </c:pt>
                <c:pt idx="56">
                  <c:v>0.89423697756166109</c:v>
                </c:pt>
                <c:pt idx="57">
                  <c:v>1.7943669770807251</c:v>
                </c:pt>
                <c:pt idx="58">
                  <c:v>-8.8998297793064802E-3</c:v>
                </c:pt>
                <c:pt idx="59">
                  <c:v>1.7026566423572767</c:v>
                </c:pt>
                <c:pt idx="60">
                  <c:v>0.63175649923696786</c:v>
                </c:pt>
                <c:pt idx="61">
                  <c:v>-0.8015353815597337</c:v>
                </c:pt>
                <c:pt idx="62">
                  <c:v>-0.33935185632757547</c:v>
                </c:pt>
                <c:pt idx="63">
                  <c:v>-1.2784542047174514</c:v>
                </c:pt>
                <c:pt idx="64">
                  <c:v>0.34560910346516605</c:v>
                </c:pt>
                <c:pt idx="65">
                  <c:v>-1.3280919694580042</c:v>
                </c:pt>
                <c:pt idx="66">
                  <c:v>0.17914930184639485</c:v>
                </c:pt>
                <c:pt idx="67">
                  <c:v>-0.59850189126833997</c:v>
                </c:pt>
                <c:pt idx="68">
                  <c:v>5.4581407765619969E-2</c:v>
                </c:pt>
                <c:pt idx="69">
                  <c:v>-2.0908746669066778</c:v>
                </c:pt>
                <c:pt idx="70">
                  <c:v>-1.1401610035511232</c:v>
                </c:pt>
                <c:pt idx="71">
                  <c:v>-2.6062172758130715</c:v>
                </c:pt>
                <c:pt idx="72">
                  <c:v>-1.040103711590058</c:v>
                </c:pt>
                <c:pt idx="73">
                  <c:v>-3.092656289942346</c:v>
                </c:pt>
                <c:pt idx="74">
                  <c:v>-2.2032331137997145</c:v>
                </c:pt>
                <c:pt idx="75">
                  <c:v>-3.1113492368445836</c:v>
                </c:pt>
                <c:pt idx="76">
                  <c:v>-1.8261857480814669</c:v>
                </c:pt>
                <c:pt idx="77">
                  <c:v>-3.3979905045294543</c:v>
                </c:pt>
                <c:pt idx="78">
                  <c:v>-2.0675324300675109</c:v>
                </c:pt>
                <c:pt idx="79">
                  <c:v>-2.8411244268724416</c:v>
                </c:pt>
                <c:pt idx="80">
                  <c:v>-3.896163430310541</c:v>
                </c:pt>
                <c:pt idx="81">
                  <c:v>-3.5968914204474642</c:v>
                </c:pt>
                <c:pt idx="82">
                  <c:v>-4.0404491263071112</c:v>
                </c:pt>
                <c:pt idx="83">
                  <c:v>-3.359795550635114</c:v>
                </c:pt>
                <c:pt idx="84">
                  <c:v>-4.8813603319897458</c:v>
                </c:pt>
                <c:pt idx="85">
                  <c:v>-3.7823404960158085</c:v>
                </c:pt>
                <c:pt idx="86">
                  <c:v>-4.0915797055836549</c:v>
                </c:pt>
                <c:pt idx="87">
                  <c:v>-4.9099124440513009</c:v>
                </c:pt>
                <c:pt idx="88">
                  <c:v>-5.3191690125837114</c:v>
                </c:pt>
                <c:pt idx="89">
                  <c:v>-4.7447832570041717</c:v>
                </c:pt>
                <c:pt idx="90">
                  <c:v>-4.1370058159798901</c:v>
                </c:pt>
                <c:pt idx="91">
                  <c:v>-5.11568901446888</c:v>
                </c:pt>
                <c:pt idx="92">
                  <c:v>-4.695090764111554</c:v>
                </c:pt>
                <c:pt idx="93">
                  <c:v>-5.3517656392796784</c:v>
                </c:pt>
                <c:pt idx="94">
                  <c:v>-4.0976858756804999</c:v>
                </c:pt>
                <c:pt idx="95">
                  <c:v>-5.2181708223558418</c:v>
                </c:pt>
                <c:pt idx="96">
                  <c:v>-4.6695866527540968</c:v>
                </c:pt>
                <c:pt idx="97">
                  <c:v>-4.9757847187946718</c:v>
                </c:pt>
                <c:pt idx="98">
                  <c:v>-5.1915064590009958</c:v>
                </c:pt>
                <c:pt idx="99">
                  <c:v>-4.0590869246623473</c:v>
                </c:pt>
                <c:pt idx="100">
                  <c:v>-5.1512905442760077</c:v>
                </c:pt>
                <c:pt idx="101">
                  <c:v>-3.4132319114537646</c:v>
                </c:pt>
                <c:pt idx="102">
                  <c:v>-5.4508337336677242</c:v>
                </c:pt>
                <c:pt idx="103">
                  <c:v>-4.6780249566200709</c:v>
                </c:pt>
                <c:pt idx="104">
                  <c:v>-4.7965864219369845</c:v>
                </c:pt>
                <c:pt idx="105">
                  <c:v>-4.3984737539018282</c:v>
                </c:pt>
                <c:pt idx="106">
                  <c:v>-4.6623549115583183</c:v>
                </c:pt>
                <c:pt idx="107">
                  <c:v>-4.3803702233183461</c:v>
                </c:pt>
                <c:pt idx="108">
                  <c:v>-4.2310104493640015</c:v>
                </c:pt>
                <c:pt idx="109">
                  <c:v>-5.0146101869942621</c:v>
                </c:pt>
                <c:pt idx="110">
                  <c:v>-4.4596574487107041</c:v>
                </c:pt>
                <c:pt idx="111">
                  <c:v>-3.8970650573579362</c:v>
                </c:pt>
                <c:pt idx="112">
                  <c:v>-3.0138543046324324</c:v>
                </c:pt>
                <c:pt idx="113">
                  <c:v>-4.5740748907786841</c:v>
                </c:pt>
                <c:pt idx="114">
                  <c:v>-3.4758810133072728</c:v>
                </c:pt>
                <c:pt idx="115">
                  <c:v>-4.1591287285950775</c:v>
                </c:pt>
                <c:pt idx="116">
                  <c:v>-2.6914805103119592</c:v>
                </c:pt>
                <c:pt idx="117">
                  <c:v>-4.2258388200718295</c:v>
                </c:pt>
                <c:pt idx="118">
                  <c:v>-2.5633985934659416</c:v>
                </c:pt>
                <c:pt idx="119">
                  <c:v>-3.7807069748642883</c:v>
                </c:pt>
                <c:pt idx="120">
                  <c:v>-3.3522328583762731</c:v>
                </c:pt>
                <c:pt idx="121">
                  <c:v>-3.1803004108662249</c:v>
                </c:pt>
                <c:pt idx="122">
                  <c:v>-2.7573959669890016</c:v>
                </c:pt>
                <c:pt idx="123">
                  <c:v>-2.7058221332526573</c:v>
                </c:pt>
                <c:pt idx="124">
                  <c:v>-2.0539347648146467</c:v>
                </c:pt>
                <c:pt idx="125">
                  <c:v>-1.8498870247811032</c:v>
                </c:pt>
                <c:pt idx="126">
                  <c:v>-2.3625210069190312</c:v>
                </c:pt>
                <c:pt idx="127">
                  <c:v>-2.4473600096923436</c:v>
                </c:pt>
                <c:pt idx="128">
                  <c:v>-2.7077327164836458</c:v>
                </c:pt>
                <c:pt idx="129">
                  <c:v>-1.8902427967699829</c:v>
                </c:pt>
                <c:pt idx="130">
                  <c:v>-1.8181352057051576</c:v>
                </c:pt>
                <c:pt idx="131">
                  <c:v>-1.9587293238577022</c:v>
                </c:pt>
                <c:pt idx="132">
                  <c:v>-1.1704720636067079</c:v>
                </c:pt>
                <c:pt idx="133">
                  <c:v>-1.4578299323493105</c:v>
                </c:pt>
                <c:pt idx="134">
                  <c:v>-0.86063910016295031</c:v>
                </c:pt>
                <c:pt idx="135">
                  <c:v>-1.6554695540991144</c:v>
                </c:pt>
                <c:pt idx="136">
                  <c:v>-0.7863992789273877</c:v>
                </c:pt>
                <c:pt idx="137">
                  <c:v>-1.2806176279513739</c:v>
                </c:pt>
                <c:pt idx="138">
                  <c:v>0.4802606830975798</c:v>
                </c:pt>
                <c:pt idx="139">
                  <c:v>-0.41025775712935902</c:v>
                </c:pt>
                <c:pt idx="140">
                  <c:v>-0.32595299458706839</c:v>
                </c:pt>
                <c:pt idx="141">
                  <c:v>-0.85678200114227621</c:v>
                </c:pt>
                <c:pt idx="142">
                  <c:v>0.23400815012081769</c:v>
                </c:pt>
                <c:pt idx="143">
                  <c:v>0.43518408459595648</c:v>
                </c:pt>
                <c:pt idx="144">
                  <c:v>4.086444994127917E-2</c:v>
                </c:pt>
                <c:pt idx="145">
                  <c:v>-0.31367528001363898</c:v>
                </c:pt>
                <c:pt idx="146">
                  <c:v>-0.22156902789807376</c:v>
                </c:pt>
                <c:pt idx="147">
                  <c:v>0.85153861156338062</c:v>
                </c:pt>
                <c:pt idx="148">
                  <c:v>1.393453114359912</c:v>
                </c:pt>
                <c:pt idx="149">
                  <c:v>0.49885332180772352</c:v>
                </c:pt>
                <c:pt idx="150">
                  <c:v>1.1817651321174947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722832"/>
        <c:axId val="928591552"/>
      </c:scatterChart>
      <c:valAx>
        <c:axId val="94172283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8591552"/>
        <c:crossesAt val="0"/>
        <c:crossBetween val="midCat"/>
        <c:majorUnit val="10"/>
      </c:valAx>
      <c:valAx>
        <c:axId val="92859155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72283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'6148'!$L$1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'6148'!$A$2:$A$141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'6148'!$M$2:$M$177</c:f>
              <c:numCache>
                <c:formatCode>0.00</c:formatCode>
                <c:ptCount val="176"/>
                <c:pt idx="4">
                  <c:v>1.9987587519470795</c:v>
                </c:pt>
                <c:pt idx="5">
                  <c:v>1.9948980156509128</c:v>
                </c:pt>
                <c:pt idx="6">
                  <c:v>2.0048104000790143</c:v>
                </c:pt>
                <c:pt idx="7">
                  <c:v>1.9907289907001553</c:v>
                </c:pt>
                <c:pt idx="8">
                  <c:v>2.0286952817950792</c:v>
                </c:pt>
                <c:pt idx="9">
                  <c:v>2.0151655979231942</c:v>
                </c:pt>
                <c:pt idx="10">
                  <c:v>2.0021031042781789</c:v>
                </c:pt>
                <c:pt idx="11">
                  <c:v>2.0316116548032017</c:v>
                </c:pt>
                <c:pt idx="12">
                  <c:v>2.0178953782375912</c:v>
                </c:pt>
                <c:pt idx="13">
                  <c:v>2.0184425373197068</c:v>
                </c:pt>
                <c:pt idx="14">
                  <c:v>1.9788187809031148</c:v>
                </c:pt>
                <c:pt idx="15">
                  <c:v>2.0360303906563431</c:v>
                </c:pt>
                <c:pt idx="16">
                  <c:v>1.993584359926196</c:v>
                </c:pt>
                <c:pt idx="17">
                  <c:v>2.0238383789271612</c:v>
                </c:pt>
                <c:pt idx="18">
                  <c:v>2.0105139124984488</c:v>
                </c:pt>
                <c:pt idx="19">
                  <c:v>1.9917763990977544</c:v>
                </c:pt>
                <c:pt idx="20">
                  <c:v>2.0264617086663979</c:v>
                </c:pt>
                <c:pt idx="21">
                  <c:v>2.0195975699026407</c:v>
                </c:pt>
                <c:pt idx="22">
                  <c:v>2.0411724451247171</c:v>
                </c:pt>
                <c:pt idx="23">
                  <c:v>2.006041946931445</c:v>
                </c:pt>
                <c:pt idx="24">
                  <c:v>2.0320097075304622</c:v>
                </c:pt>
                <c:pt idx="25">
                  <c:v>2.0325405417359916</c:v>
                </c:pt>
                <c:pt idx="26">
                  <c:v>1.9706340308982337</c:v>
                </c:pt>
                <c:pt idx="27">
                  <c:v>2.0273828733848882</c:v>
                </c:pt>
                <c:pt idx="28">
                  <c:v>2.0467924166152289</c:v>
                </c:pt>
                <c:pt idx="29">
                  <c:v>2.0163562314685888</c:v>
                </c:pt>
                <c:pt idx="30">
                  <c:v>2.0358759421591306</c:v>
                </c:pt>
                <c:pt idx="31">
                  <c:v>2.0148633010767258</c:v>
                </c:pt>
                <c:pt idx="32">
                  <c:v>2.0269719135182291</c:v>
                </c:pt>
                <c:pt idx="33">
                  <c:v>1.9925964163810796</c:v>
                </c:pt>
                <c:pt idx="34">
                  <c:v>2.0170619607512656</c:v>
                </c:pt>
                <c:pt idx="35">
                  <c:v>2.0291011079931578</c:v>
                </c:pt>
                <c:pt idx="36">
                  <c:v>2.0253794145186124</c:v>
                </c:pt>
                <c:pt idx="37">
                  <c:v>2.0286770305593729</c:v>
                </c:pt>
                <c:pt idx="38">
                  <c:v>2.0189099117545566</c:v>
                </c:pt>
                <c:pt idx="39">
                  <c:v>2.0570938190258614</c:v>
                </c:pt>
                <c:pt idx="40">
                  <c:v>2.0463445308375121</c:v>
                </c:pt>
                <c:pt idx="41">
                  <c:v>2.0250399350596697</c:v>
                </c:pt>
                <c:pt idx="42">
                  <c:v>2.0412958095105371</c:v>
                </c:pt>
                <c:pt idx="43">
                  <c:v>2.0274301902696177</c:v>
                </c:pt>
                <c:pt idx="44">
                  <c:v>2.0537132930456012</c:v>
                </c:pt>
                <c:pt idx="45">
                  <c:v>2.0554633435012621</c:v>
                </c:pt>
                <c:pt idx="46">
                  <c:v>2.0419340365922176</c:v>
                </c:pt>
                <c:pt idx="47">
                  <c:v>2.0404818131096558</c:v>
                </c:pt>
                <c:pt idx="48">
                  <c:v>2.0733910941934428</c:v>
                </c:pt>
                <c:pt idx="49">
                  <c:v>2.0536856055619426</c:v>
                </c:pt>
                <c:pt idx="50">
                  <c:v>2.0514559063443043</c:v>
                </c:pt>
                <c:pt idx="51">
                  <c:v>2.0744632446730598</c:v>
                </c:pt>
                <c:pt idx="52">
                  <c:v>2.0570382697368843</c:v>
                </c:pt>
                <c:pt idx="53">
                  <c:v>2.0721235819879329</c:v>
                </c:pt>
                <c:pt idx="54">
                  <c:v>2.0635937379099163</c:v>
                </c:pt>
                <c:pt idx="55">
                  <c:v>2.0950571981388646</c:v>
                </c:pt>
                <c:pt idx="56">
                  <c:v>2.051958065465592</c:v>
                </c:pt>
                <c:pt idx="57">
                  <c:v>2.0702646513302678</c:v>
                </c:pt>
                <c:pt idx="58">
                  <c:v>2.0335903280054803</c:v>
                </c:pt>
                <c:pt idx="59">
                  <c:v>2.0683994728358392</c:v>
                </c:pt>
                <c:pt idx="60">
                  <c:v>2.0466198127500737</c:v>
                </c:pt>
                <c:pt idx="61">
                  <c:v>2.0174699334004611</c:v>
                </c:pt>
                <c:pt idx="62">
                  <c:v>2.0268696894295033</c:v>
                </c:pt>
                <c:pt idx="63">
                  <c:v>2.0077704951067905</c:v>
                </c:pt>
                <c:pt idx="64">
                  <c:v>2.0408002290527758</c:v>
                </c:pt>
                <c:pt idx="65">
                  <c:v>2.006760976478549</c:v>
                </c:pt>
                <c:pt idx="66">
                  <c:v>2.0374148173311588</c:v>
                </c:pt>
                <c:pt idx="67">
                  <c:v>2.0215991703166956</c:v>
                </c:pt>
                <c:pt idx="68">
                  <c:v>2.0348813912147201</c:v>
                </c:pt>
                <c:pt idx="69">
                  <c:v>1.9912477206661729</c:v>
                </c:pt>
                <c:pt idx="70">
                  <c:v>2.010583062583716</c:v>
                </c:pt>
                <c:pt idx="71">
                  <c:v>1.9807668304339714</c:v>
                </c:pt>
                <c:pt idx="72">
                  <c:v>2.0126179991013866</c:v>
                </c:pt>
                <c:pt idx="73">
                  <c:v>1.9708737732257418</c:v>
                </c:pt>
                <c:pt idx="74">
                  <c:v>1.9889626067862134</c:v>
                </c:pt>
                <c:pt idx="75">
                  <c:v>1.970493601430876</c:v>
                </c:pt>
                <c:pt idx="76">
                  <c:v>1.9966308880114352</c:v>
                </c:pt>
                <c:pt idx="77">
                  <c:v>1.9646639735082023</c:v>
                </c:pt>
                <c:pt idx="78">
                  <c:v>1.9917224483868334</c:v>
                </c:pt>
                <c:pt idx="79">
                  <c:v>1.9759893561431552</c:v>
                </c:pt>
                <c:pt idx="80">
                  <c:v>1.9545322753688881</c:v>
                </c:pt>
                <c:pt idx="81">
                  <c:v>1.9606187837047726</c:v>
                </c:pt>
                <c:pt idx="82">
                  <c:v>1.9515978342501419</c:v>
                </c:pt>
                <c:pt idx="83">
                  <c:v>1.9654407715300855</c:v>
                </c:pt>
                <c:pt idx="84">
                  <c:v>1.9344956232365969</c:v>
                </c:pt>
                <c:pt idx="85">
                  <c:v>1.9568471735737576</c:v>
                </c:pt>
                <c:pt idx="86">
                  <c:v>1.9505579551878545</c:v>
                </c:pt>
                <c:pt idx="87">
                  <c:v>1.9339149385673247</c:v>
                </c:pt>
                <c:pt idx="88">
                  <c:v>1.9255915958095851</c:v>
                </c:pt>
                <c:pt idx="89">
                  <c:v>1.9372732886312682</c:v>
                </c:pt>
                <c:pt idx="90">
                  <c:v>1.9496340919781945</c:v>
                </c:pt>
                <c:pt idx="91">
                  <c:v>1.9297299136739197</c:v>
                </c:pt>
                <c:pt idx="92">
                  <c:v>1.938283920304976</c:v>
                </c:pt>
                <c:pt idx="93">
                  <c:v>1.9249286549612328</c:v>
                </c:pt>
                <c:pt idx="94">
                  <c:v>1.9504337696510521</c:v>
                </c:pt>
                <c:pt idx="95">
                  <c:v>1.9276456680464522</c:v>
                </c:pt>
                <c:pt idx="96">
                  <c:v>1.9388026156097842</c:v>
                </c:pt>
                <c:pt idx="97">
                  <c:v>1.9325752471290487</c:v>
                </c:pt>
                <c:pt idx="98">
                  <c:v>1.9281879602237413</c:v>
                </c:pt>
                <c:pt idx="99">
                  <c:v>1.9512187840506141</c:v>
                </c:pt>
                <c:pt idx="100">
                  <c:v>1.9290058599675926</c:v>
                </c:pt>
                <c:pt idx="101">
                  <c:v>1.9643539981438578</c:v>
                </c:pt>
                <c:pt idx="102">
                  <c:v>1.9229138364602012</c:v>
                </c:pt>
                <c:pt idx="103">
                  <c:v>1.9386309998050035</c:v>
                </c:pt>
                <c:pt idx="104">
                  <c:v>1.9362197307147326</c:v>
                </c:pt>
                <c:pt idx="105">
                  <c:v>1.944316432019094</c:v>
                </c:pt>
                <c:pt idx="106">
                  <c:v>1.9389496926888976</c:v>
                </c:pt>
                <c:pt idx="107">
                  <c:v>1.9446846164338534</c:v>
                </c:pt>
                <c:pt idx="108">
                  <c:v>1.9477222526953764</c:v>
                </c:pt>
                <c:pt idx="109">
                  <c:v>1.9317856258879926</c:v>
                </c:pt>
                <c:pt idx="110">
                  <c:v>1.9430720955753189</c:v>
                </c:pt>
                <c:pt idx="111">
                  <c:v>1.9545139383364929</c:v>
                </c:pt>
                <c:pt idx="112">
                  <c:v>1.9724764254105969</c:v>
                </c:pt>
                <c:pt idx="113">
                  <c:v>1.9407451064418013</c:v>
                </c:pt>
                <c:pt idx="114">
                  <c:v>1.9630798586717384</c:v>
                </c:pt>
                <c:pt idx="115">
                  <c:v>1.9491841625240234</c:v>
                </c:pt>
                <c:pt idx="116">
                  <c:v>1.9790327712155387</c:v>
                </c:pt>
                <c:pt idx="117">
                  <c:v>1.9478274318092244</c:v>
                </c:pt>
                <c:pt idx="118">
                  <c:v>1.9816376645195133</c:v>
                </c:pt>
                <c:pt idx="119">
                  <c:v>1.9568803956586098</c:v>
                </c:pt>
                <c:pt idx="120">
                  <c:v>1.9655945793970364</c:v>
                </c:pt>
                <c:pt idx="121">
                  <c:v>1.9690912922217931</c:v>
                </c:pt>
                <c:pt idx="122">
                  <c:v>1.9776922015554759</c:v>
                </c:pt>
                <c:pt idx="123">
                  <c:v>1.9787410953998865</c:v>
                </c:pt>
                <c:pt idx="124">
                  <c:v>1.9919989938043217</c:v>
                </c:pt>
                <c:pt idx="125">
                  <c:v>1.9961488582410285</c:v>
                </c:pt>
                <c:pt idx="126">
                  <c:v>1.9857230552834859</c:v>
                </c:pt>
                <c:pt idx="127">
                  <c:v>1.9839976239682615</c:v>
                </c:pt>
                <c:pt idx="128">
                  <c:v>1.9787022385058952</c:v>
                </c:pt>
                <c:pt idx="129">
                  <c:v>1.995328114120241</c:v>
                </c:pt>
                <c:pt idx="130">
                  <c:v>1.9967946176342095</c:v>
                </c:pt>
                <c:pt idx="131">
                  <c:v>1.9939352547672868</c:v>
                </c:pt>
                <c:pt idx="132">
                  <c:v>2.0099666049344282</c:v>
                </c:pt>
                <c:pt idx="133">
                  <c:v>2.0041224029848905</c:v>
                </c:pt>
                <c:pt idx="134">
                  <c:v>2.0162678989164315</c:v>
                </c:pt>
                <c:pt idx="135">
                  <c:v>2.0001028650206432</c:v>
                </c:pt>
                <c:pt idx="136">
                  <c:v>2.0177777671163062</c:v>
                </c:pt>
                <c:pt idx="137">
                  <c:v>2.0077264960253083</c:v>
                </c:pt>
                <c:pt idx="138">
                  <c:v>2.0435387342749904</c:v>
                </c:pt>
                <c:pt idx="139">
                  <c:v>2.0254276255475823</c:v>
                </c:pt>
                <c:pt idx="140">
                  <c:v>2.0271421916381538</c:v>
                </c:pt>
                <c:pt idx="141">
                  <c:v>2.0163463434904911</c:v>
                </c:pt>
                <c:pt idx="142">
                  <c:v>2.0385305208594375</c:v>
                </c:pt>
                <c:pt idx="143">
                  <c:v>2.0426219793380387</c:v>
                </c:pt>
                <c:pt idx="144">
                  <c:v>2.0346024196591141</c:v>
                </c:pt>
                <c:pt idx="145">
                  <c:v>2.027391892277151</c:v>
                </c:pt>
                <c:pt idx="146">
                  <c:v>2.0292651228259917</c:v>
                </c:pt>
                <c:pt idx="147">
                  <c:v>2.0510896783394585</c:v>
                </c:pt>
                <c:pt idx="148">
                  <c:v>2.0621109801314867</c:v>
                </c:pt>
                <c:pt idx="149">
                  <c:v>2.0439168660306035</c:v>
                </c:pt>
                <c:pt idx="150">
                  <c:v>2.0578057306391786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575984"/>
        <c:axId val="928755072"/>
      </c:scatterChart>
      <c:valAx>
        <c:axId val="92857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8755072"/>
        <c:crossesAt val="0"/>
        <c:crossBetween val="midCat"/>
        <c:majorUnit val="10"/>
      </c:valAx>
      <c:valAx>
        <c:axId val="92875507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857598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'6150'!$L$1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'6150'!$A$2:$A$141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'6150'!$L$2:$L$141</c:f>
              <c:numCache>
                <c:formatCode>0.00</c:formatCode>
                <c:ptCount val="140"/>
                <c:pt idx="0">
                  <c:v>1.7279320146814612</c:v>
                </c:pt>
                <c:pt idx="1">
                  <c:v>1.7883096146844573</c:v>
                </c:pt>
                <c:pt idx="2">
                  <c:v>1.8053429398522194</c:v>
                </c:pt>
                <c:pt idx="3">
                  <c:v>1.7742922072741694</c:v>
                </c:pt>
                <c:pt idx="4">
                  <c:v>1.7681885591570528</c:v>
                </c:pt>
                <c:pt idx="5">
                  <c:v>1.7463630676462396</c:v>
                </c:pt>
                <c:pt idx="6">
                  <c:v>1.7924890147772707</c:v>
                </c:pt>
                <c:pt idx="7">
                  <c:v>1.7676464356120751</c:v>
                </c:pt>
                <c:pt idx="8">
                  <c:v>1.7547721369670373</c:v>
                </c:pt>
                <c:pt idx="9">
                  <c:v>1.7200165139773456</c:v>
                </c:pt>
                <c:pt idx="10">
                  <c:v>1.7169516605746049</c:v>
                </c:pt>
                <c:pt idx="11">
                  <c:v>1.7066350350585648</c:v>
                </c:pt>
                <c:pt idx="12">
                  <c:v>1.7446634549599933</c:v>
                </c:pt>
                <c:pt idx="13">
                  <c:v>1.7174414359577286</c:v>
                </c:pt>
                <c:pt idx="14">
                  <c:v>1.66798459592654</c:v>
                </c:pt>
                <c:pt idx="15">
                  <c:v>1.6626216557438156</c:v>
                </c:pt>
                <c:pt idx="16">
                  <c:v>1.6783581405404235</c:v>
                </c:pt>
                <c:pt idx="17">
                  <c:v>1.6854976742945915</c:v>
                </c:pt>
                <c:pt idx="18">
                  <c:v>1.6633827891147177</c:v>
                </c:pt>
                <c:pt idx="19">
                  <c:v>1.6205097576034089</c:v>
                </c:pt>
                <c:pt idx="20">
                  <c:v>1.6293338816721059</c:v>
                </c:pt>
                <c:pt idx="21">
                  <c:v>1.6119150043844921</c:v>
                </c:pt>
                <c:pt idx="22">
                  <c:v>1.6565526227217908</c:v>
                </c:pt>
                <c:pt idx="23">
                  <c:v>1.633976087281823</c:v>
                </c:pt>
                <c:pt idx="24">
                  <c:v>1.6285774299709312</c:v>
                </c:pt>
                <c:pt idx="25">
                  <c:v>1.5920785353756877</c:v>
                </c:pt>
                <c:pt idx="26">
                  <c:v>1.5822817688509534</c:v>
                </c:pt>
                <c:pt idx="27">
                  <c:v>1.6115587118071015</c:v>
                </c:pt>
                <c:pt idx="28">
                  <c:v>1.5904304768995137</c:v>
                </c:pt>
                <c:pt idx="29">
                  <c:v>1.561314025051733</c:v>
                </c:pt>
                <c:pt idx="30">
                  <c:v>1.5482285321900724</c:v>
                </c:pt>
                <c:pt idx="31">
                  <c:v>1.5832894633933139</c:v>
                </c:pt>
                <c:pt idx="32">
                  <c:v>1.539674057241835</c:v>
                </c:pt>
                <c:pt idx="33">
                  <c:v>1.5215829630612343</c:v>
                </c:pt>
                <c:pt idx="34">
                  <c:v>1.5486249184369374</c:v>
                </c:pt>
                <c:pt idx="35">
                  <c:v>1.551248918854945</c:v>
                </c:pt>
                <c:pt idx="36">
                  <c:v>1.5417888112438527</c:v>
                </c:pt>
                <c:pt idx="37">
                  <c:v>1.492558554171038</c:v>
                </c:pt>
                <c:pt idx="38">
                  <c:v>1.4620752991234578</c:v>
                </c:pt>
                <c:pt idx="39">
                  <c:v>1.5181958069852048</c:v>
                </c:pt>
                <c:pt idx="40">
                  <c:v>1.4836400756257897</c:v>
                </c:pt>
                <c:pt idx="41">
                  <c:v>1.4575157609661591</c:v>
                </c:pt>
                <c:pt idx="42">
                  <c:v>1.456236461723593</c:v>
                </c:pt>
                <c:pt idx="43">
                  <c:v>1.4513640626039002</c:v>
                </c:pt>
                <c:pt idx="44">
                  <c:v>1.5125421053735932</c:v>
                </c:pt>
                <c:pt idx="45">
                  <c:v>1.4936014690532935</c:v>
                </c:pt>
                <c:pt idx="46">
                  <c:v>1.4544639650310558</c:v>
                </c:pt>
                <c:pt idx="47">
                  <c:v>1.4521017745251272</c:v>
                </c:pt>
                <c:pt idx="48">
                  <c:v>1.4474493219201934</c:v>
                </c:pt>
                <c:pt idx="49">
                  <c:v>1.4792215981037631</c:v>
                </c:pt>
                <c:pt idx="50">
                  <c:v>1.4679276327465356</c:v>
                </c:pt>
                <c:pt idx="51">
                  <c:v>1.4231012030980676</c:v>
                </c:pt>
                <c:pt idx="52">
                  <c:v>1.4096143721908971</c:v>
                </c:pt>
                <c:pt idx="53">
                  <c:v>1.4415559509248439</c:v>
                </c:pt>
                <c:pt idx="54">
                  <c:v>1.3919017563928242</c:v>
                </c:pt>
                <c:pt idx="55">
                  <c:v>1.3569573534082251</c:v>
                </c:pt>
                <c:pt idx="56">
                  <c:v>1.4084957175682449</c:v>
                </c:pt>
                <c:pt idx="57">
                  <c:v>1.4000120184629645</c:v>
                </c:pt>
                <c:pt idx="58">
                  <c:v>1.3642733536796301</c:v>
                </c:pt>
                <c:pt idx="59">
                  <c:v>1.3781212501167865</c:v>
                </c:pt>
                <c:pt idx="60">
                  <c:v>1.3403941869701756</c:v>
                </c:pt>
                <c:pt idx="61">
                  <c:v>1.3401679441941594</c:v>
                </c:pt>
                <c:pt idx="62">
                  <c:v>1.3613500910534999</c:v>
                </c:pt>
                <c:pt idx="63">
                  <c:v>1.2982978165375962</c:v>
                </c:pt>
                <c:pt idx="64">
                  <c:v>1.3570140807304643</c:v>
                </c:pt>
                <c:pt idx="65">
                  <c:v>1.3273152711956511</c:v>
                </c:pt>
                <c:pt idx="66">
                  <c:v>1.2827220718231085</c:v>
                </c:pt>
                <c:pt idx="67">
                  <c:v>1.3073292185562377</c:v>
                </c:pt>
                <c:pt idx="68">
                  <c:v>1.2898333202341727</c:v>
                </c:pt>
                <c:pt idx="69">
                  <c:v>1.2681675322598756</c:v>
                </c:pt>
                <c:pt idx="70">
                  <c:v>1.2918780334161224</c:v>
                </c:pt>
                <c:pt idx="71">
                  <c:v>1.2433798766778328</c:v>
                </c:pt>
                <c:pt idx="72">
                  <c:v>1.2441677229348793</c:v>
                </c:pt>
                <c:pt idx="73">
                  <c:v>1.2727323251742746</c:v>
                </c:pt>
                <c:pt idx="74">
                  <c:v>1.2330945924649903</c:v>
                </c:pt>
                <c:pt idx="75">
                  <c:v>1.2225573611378338</c:v>
                </c:pt>
                <c:pt idx="76">
                  <c:v>1.2171771169643955</c:v>
                </c:pt>
                <c:pt idx="77">
                  <c:v>1.2006933593718392</c:v>
                </c:pt>
                <c:pt idx="78">
                  <c:v>1.1768757919260273</c:v>
                </c:pt>
                <c:pt idx="79">
                  <c:v>1.1877402182383423</c:v>
                </c:pt>
                <c:pt idx="80">
                  <c:v>1.1638838557069975</c:v>
                </c:pt>
                <c:pt idx="81">
                  <c:v>1.1742825018463179</c:v>
                </c:pt>
                <c:pt idx="82">
                  <c:v>1.1488963288328036</c:v>
                </c:pt>
                <c:pt idx="83">
                  <c:v>1.1524276918554319</c:v>
                </c:pt>
                <c:pt idx="84">
                  <c:v>1.1347311841518435</c:v>
                </c:pt>
                <c:pt idx="85">
                  <c:v>1.1065877985671424</c:v>
                </c:pt>
                <c:pt idx="86">
                  <c:v>1.123007007251053</c:v>
                </c:pt>
                <c:pt idx="87">
                  <c:v>1.1049848520618242</c:v>
                </c:pt>
                <c:pt idx="88">
                  <c:v>1.0949124574346627</c:v>
                </c:pt>
                <c:pt idx="89">
                  <c:v>1.0963416359853504</c:v>
                </c:pt>
                <c:pt idx="90">
                  <c:v>1.0725894004395771</c:v>
                </c:pt>
                <c:pt idx="91">
                  <c:v>1.0554595712494963</c:v>
                </c:pt>
                <c:pt idx="92">
                  <c:v>1.0734862093975268</c:v>
                </c:pt>
                <c:pt idx="93">
                  <c:v>1.0709274862371914</c:v>
                </c:pt>
                <c:pt idx="94">
                  <c:v>1.0341635048331486</c:v>
                </c:pt>
                <c:pt idx="95">
                  <c:v>1.039817691714221</c:v>
                </c:pt>
                <c:pt idx="96">
                  <c:v>1.0462546512272404</c:v>
                </c:pt>
                <c:pt idx="97">
                  <c:v>1.039502491751582</c:v>
                </c:pt>
                <c:pt idx="98">
                  <c:v>1.0306151421819023</c:v>
                </c:pt>
                <c:pt idx="99">
                  <c:v>0.99655743098338989</c:v>
                </c:pt>
                <c:pt idx="100">
                  <c:v>1.0069816394003459</c:v>
                </c:pt>
                <c:pt idx="101">
                  <c:v>0.98737999593490822</c:v>
                </c:pt>
                <c:pt idx="102">
                  <c:v>1.0070509742740354</c:v>
                </c:pt>
                <c:pt idx="103">
                  <c:v>1.0126102310903404</c:v>
                </c:pt>
                <c:pt idx="104">
                  <c:v>1.0040516701291669</c:v>
                </c:pt>
                <c:pt idx="105">
                  <c:v>1.0151265965705136</c:v>
                </c:pt>
                <c:pt idx="106">
                  <c:v>0.98503274958715681</c:v>
                </c:pt>
                <c:pt idx="107">
                  <c:v>0.99347934499361301</c:v>
                </c:pt>
                <c:pt idx="108">
                  <c:v>0.99753932256610656</c:v>
                </c:pt>
                <c:pt idx="109">
                  <c:v>0.97545323779236504</c:v>
                </c:pt>
                <c:pt idx="110">
                  <c:v>0.97913366850114492</c:v>
                </c:pt>
                <c:pt idx="111">
                  <c:v>0.96081961801573579</c:v>
                </c:pt>
                <c:pt idx="112">
                  <c:v>0.98850913162004306</c:v>
                </c:pt>
                <c:pt idx="113">
                  <c:v>0.95445972586164607</c:v>
                </c:pt>
                <c:pt idx="114">
                  <c:v>0.98243890569182302</c:v>
                </c:pt>
                <c:pt idx="115">
                  <c:v>0.93250029546572888</c:v>
                </c:pt>
                <c:pt idx="116">
                  <c:v>0.95904931527982307</c:v>
                </c:pt>
                <c:pt idx="117">
                  <c:v>0.92029046221617383</c:v>
                </c:pt>
                <c:pt idx="118">
                  <c:v>0.9164159151739224</c:v>
                </c:pt>
                <c:pt idx="119">
                  <c:v>0.91041178379098842</c:v>
                </c:pt>
                <c:pt idx="120">
                  <c:v>0.9061586485688552</c:v>
                </c:pt>
                <c:pt idx="121">
                  <c:v>0.89873678060900453</c:v>
                </c:pt>
                <c:pt idx="122">
                  <c:v>0.91539924762568503</c:v>
                </c:pt>
                <c:pt idx="123">
                  <c:v>0.90808783203467947</c:v>
                </c:pt>
                <c:pt idx="124">
                  <c:v>0.91207102224969649</c:v>
                </c:pt>
                <c:pt idx="125">
                  <c:v>0.9011833423835145</c:v>
                </c:pt>
                <c:pt idx="126">
                  <c:v>0.86801399379163013</c:v>
                </c:pt>
                <c:pt idx="127">
                  <c:v>0.86542145298255102</c:v>
                </c:pt>
                <c:pt idx="128">
                  <c:v>0.88639022721400806</c:v>
                </c:pt>
                <c:pt idx="129">
                  <c:v>0.85477641226890766</c:v>
                </c:pt>
                <c:pt idx="130">
                  <c:v>0.87572958145296453</c:v>
                </c:pt>
                <c:pt idx="131">
                  <c:v>0.87887534401356615</c:v>
                </c:pt>
                <c:pt idx="132">
                  <c:v>0.87074987608814292</c:v>
                </c:pt>
                <c:pt idx="133">
                  <c:v>0.87496440836782818</c:v>
                </c:pt>
                <c:pt idx="134">
                  <c:v>0.85022232642769768</c:v>
                </c:pt>
                <c:pt idx="135">
                  <c:v>0.85310074726303309</c:v>
                </c:pt>
                <c:pt idx="136">
                  <c:v>0.87054906229245255</c:v>
                </c:pt>
                <c:pt idx="137">
                  <c:v>0.84279565768659348</c:v>
                </c:pt>
                <c:pt idx="138">
                  <c:v>0.87216018699300424</c:v>
                </c:pt>
                <c:pt idx="139">
                  <c:v>0.83810829175366319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362256"/>
        <c:axId val="930486128"/>
      </c:scatterChart>
      <c:valAx>
        <c:axId val="93036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0486128"/>
        <c:crossesAt val="0"/>
        <c:crossBetween val="midCat"/>
        <c:majorUnit val="10"/>
      </c:valAx>
      <c:valAx>
        <c:axId val="93048612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036225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'6150'!$A$2:$A$179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'6150'!$P$2:$P$177</c:f>
              <c:numCache>
                <c:formatCode>General</c:formatCode>
                <c:ptCount val="176"/>
                <c:pt idx="4">
                  <c:v>3.078145554796011</c:v>
                </c:pt>
                <c:pt idx="5">
                  <c:v>2.2021027133695781</c:v>
                </c:pt>
                <c:pt idx="6">
                  <c:v>5.2156288496308862</c:v>
                </c:pt>
                <c:pt idx="7">
                  <c:v>4.1668866396847672</c:v>
                </c:pt>
                <c:pt idx="8">
                  <c:v>3.8032138492815135</c:v>
                </c:pt>
                <c:pt idx="9">
                  <c:v>2.1870448341805213</c:v>
                </c:pt>
                <c:pt idx="10">
                  <c:v>2.3848688224381034</c:v>
                </c:pt>
                <c:pt idx="11">
                  <c:v>2.1675983195574045</c:v>
                </c:pt>
                <c:pt idx="12">
                  <c:v>4.7176185854831107</c:v>
                </c:pt>
                <c:pt idx="13">
                  <c:v>3.5326762367390714</c:v>
                </c:pt>
                <c:pt idx="14">
                  <c:v>1.0750033641517063</c:v>
                </c:pt>
                <c:pt idx="15">
                  <c:v>1.141283896875223</c:v>
                </c:pt>
                <c:pt idx="16">
                  <c:v>2.4153044051895436</c:v>
                </c:pt>
                <c:pt idx="17">
                  <c:v>3.197231813700331</c:v>
                </c:pt>
                <c:pt idx="18">
                  <c:v>2.3046239567272866</c:v>
                </c:pt>
                <c:pt idx="19">
                  <c:v>0.22381105775924362</c:v>
                </c:pt>
                <c:pt idx="20">
                  <c:v>1.1021651256383662</c:v>
                </c:pt>
                <c:pt idx="21">
                  <c:v>0.47835873897683595</c:v>
                </c:pt>
                <c:pt idx="22">
                  <c:v>3.4066923080106406</c:v>
                </c:pt>
                <c:pt idx="23">
                  <c:v>2.4876593956437354</c:v>
                </c:pt>
                <c:pt idx="24">
                  <c:v>2.551895464902338</c:v>
                </c:pt>
                <c:pt idx="25">
                  <c:v>0.8359408486108062</c:v>
                </c:pt>
                <c:pt idx="26">
                  <c:v>0.64842729342348426</c:v>
                </c:pt>
                <c:pt idx="27">
                  <c:v>2.6975093317610193</c:v>
                </c:pt>
                <c:pt idx="28">
                  <c:v>1.8613777520767756</c:v>
                </c:pt>
                <c:pt idx="29">
                  <c:v>0.56799726907822423</c:v>
                </c:pt>
                <c:pt idx="30">
                  <c:v>0.19223563273348246</c:v>
                </c:pt>
                <c:pt idx="31">
                  <c:v>2.5723955952895512</c:v>
                </c:pt>
                <c:pt idx="32">
                  <c:v>0.44908885913511948</c:v>
                </c:pt>
                <c:pt idx="33">
                  <c:v>-0.21319550570463036</c:v>
                </c:pt>
                <c:pt idx="34">
                  <c:v>1.7079549018658946</c:v>
                </c:pt>
                <c:pt idx="35">
                  <c:v>2.231411279695239</c:v>
                </c:pt>
                <c:pt idx="36">
                  <c:v>2.0631682225685357</c:v>
                </c:pt>
                <c:pt idx="37">
                  <c:v>-0.38153494601581545</c:v>
                </c:pt>
                <c:pt idx="38">
                  <c:v>-1.7531518200430589</c:v>
                </c:pt>
                <c:pt idx="39">
                  <c:v>1.8324671834304953</c:v>
                </c:pt>
                <c:pt idx="40">
                  <c:v>0.22774004946642937</c:v>
                </c:pt>
                <c:pt idx="41">
                  <c:v>-0.89436924021191611</c:v>
                </c:pt>
                <c:pt idx="42">
                  <c:v>-0.59433937952237725</c:v>
                </c:pt>
                <c:pt idx="43">
                  <c:v>-0.49998006967235653</c:v>
                </c:pt>
                <c:pt idx="44">
                  <c:v>3.3751343628119672</c:v>
                </c:pt>
                <c:pt idx="45">
                  <c:v>2.6642218479601318</c:v>
                </c:pt>
                <c:pt idx="46">
                  <c:v>0.79723211634802549</c:v>
                </c:pt>
                <c:pt idx="47">
                  <c:v>1.035276824870528</c:v>
                </c:pt>
                <c:pt idx="48">
                  <c:v>1.1422259658949288</c:v>
                </c:pt>
                <c:pt idx="49">
                  <c:v>3.3341419295232759</c:v>
                </c:pt>
                <c:pt idx="50">
                  <c:v>3.0609280823525866</c:v>
                </c:pt>
                <c:pt idx="51">
                  <c:v>0.8683018509926741</c:v>
                </c:pt>
                <c:pt idx="52">
                  <c:v>0.46956745582807902</c:v>
                </c:pt>
                <c:pt idx="53">
                  <c:v>2.6711743687718759</c:v>
                </c:pt>
                <c:pt idx="54">
                  <c:v>0.2022048414060037</c:v>
                </c:pt>
                <c:pt idx="55">
                  <c:v>-1.4247700201417315</c:v>
                </c:pt>
                <c:pt idx="56">
                  <c:v>1.8985651472605218</c:v>
                </c:pt>
                <c:pt idx="57">
                  <c:v>1.7862121243945186</c:v>
                </c:pt>
                <c:pt idx="58">
                  <c:v>0.1137733828426033</c:v>
                </c:pt>
                <c:pt idx="59">
                  <c:v>1.2796902977471858</c:v>
                </c:pt>
                <c:pt idx="60">
                  <c:v>-0.50656520388613646</c:v>
                </c:pt>
                <c:pt idx="61">
                  <c:v>-0.14625794736933137</c:v>
                </c:pt>
                <c:pt idx="62">
                  <c:v>1.4394745518244914</c:v>
                </c:pt>
                <c:pt idx="63">
                  <c:v>-1.7964067188021535</c:v>
                </c:pt>
                <c:pt idx="64">
                  <c:v>1.937794470728996</c:v>
                </c:pt>
                <c:pt idx="65">
                  <c:v>0.61107958836123355</c:v>
                </c:pt>
                <c:pt idx="66">
                  <c:v>-1.56819644373833</c:v>
                </c:pt>
                <c:pt idx="67">
                  <c:v>0.21358449127874343</c:v>
                </c:pt>
                <c:pt idx="68">
                  <c:v>-0.41463061184587313</c:v>
                </c:pt>
                <c:pt idx="69">
                  <c:v>-1.2815319555545972</c:v>
                </c:pt>
                <c:pt idx="70">
                  <c:v>0.4489246088600396</c:v>
                </c:pt>
                <c:pt idx="71">
                  <c:v>-1.9538728281218893</c:v>
                </c:pt>
                <c:pt idx="72">
                  <c:v>-1.5355186880886935</c:v>
                </c:pt>
                <c:pt idx="73">
                  <c:v>0.47278866749297743</c:v>
                </c:pt>
                <c:pt idx="74">
                  <c:v>-1.4228343649259285</c:v>
                </c:pt>
                <c:pt idx="75">
                  <c:v>-1.6527324373822914</c:v>
                </c:pt>
                <c:pt idx="76">
                  <c:v>-1.5874423923778758</c:v>
                </c:pt>
                <c:pt idx="77">
                  <c:v>-2.1577221337024217</c:v>
                </c:pt>
                <c:pt idx="78">
                  <c:v>-3.1477922409650949</c:v>
                </c:pt>
                <c:pt idx="79">
                  <c:v>-2.1526504130252722</c:v>
                </c:pt>
                <c:pt idx="80">
                  <c:v>-3.1449411673293111</c:v>
                </c:pt>
                <c:pt idx="81">
                  <c:v>-2.1764607927378234</c:v>
                </c:pt>
                <c:pt idx="82">
                  <c:v>-3.2563185435928808</c:v>
                </c:pt>
                <c:pt idx="83">
                  <c:v>-2.6809243479779745</c:v>
                </c:pt>
                <c:pt idx="84">
                  <c:v>-3.3206224166232978</c:v>
                </c:pt>
                <c:pt idx="85">
                  <c:v>-4.5583041767433414</c:v>
                </c:pt>
                <c:pt idx="86">
                  <c:v>-3.2452042654692681</c:v>
                </c:pt>
                <c:pt idx="87">
                  <c:v>-3.9035425333969886</c:v>
                </c:pt>
                <c:pt idx="88">
                  <c:v>-4.1068331572970198</c:v>
                </c:pt>
                <c:pt idx="89">
                  <c:v>-3.6517688865646942</c:v>
                </c:pt>
                <c:pt idx="90">
                  <c:v>-4.6380993683430294</c:v>
                </c:pt>
                <c:pt idx="91">
                  <c:v>-5.2453605201177744</c:v>
                </c:pt>
                <c:pt idx="92">
                  <c:v>-3.8402506690628058</c:v>
                </c:pt>
                <c:pt idx="93">
                  <c:v>-3.61345557248322</c:v>
                </c:pt>
                <c:pt idx="94">
                  <c:v>-5.3445838693988428</c:v>
                </c:pt>
                <c:pt idx="95">
                  <c:v>-4.6476783417219396</c:v>
                </c:pt>
                <c:pt idx="96">
                  <c:v>-3.9059665787885423</c:v>
                </c:pt>
                <c:pt idx="97">
                  <c:v>-3.9192055437092255</c:v>
                </c:pt>
                <c:pt idx="98">
                  <c:v>-4.0546636892266026</c:v>
                </c:pt>
                <c:pt idx="99">
                  <c:v>-5.6308839393508743</c:v>
                </c:pt>
                <c:pt idx="100">
                  <c:v>-4.6609403692174212</c:v>
                </c:pt>
                <c:pt idx="101">
                  <c:v>-5.4096892115576045</c:v>
                </c:pt>
                <c:pt idx="102">
                  <c:v>-3.9104566351580559</c:v>
                </c:pt>
                <c:pt idx="103">
                  <c:v>-3.2189849443851282</c:v>
                </c:pt>
                <c:pt idx="104">
                  <c:v>-3.3356230914238387</c:v>
                </c:pt>
                <c:pt idx="105">
                  <c:v>-2.3284321474086727</c:v>
                </c:pt>
                <c:pt idx="106">
                  <c:v>-3.6777591397713292</c:v>
                </c:pt>
                <c:pt idx="107">
                  <c:v>-2.8210149715821902</c:v>
                </c:pt>
                <c:pt idx="108">
                  <c:v>-2.2153626564130011</c:v>
                </c:pt>
                <c:pt idx="109">
                  <c:v>-3.1063219660046286</c:v>
                </c:pt>
                <c:pt idx="110">
                  <c:v>-2.5223950732280525</c:v>
                </c:pt>
                <c:pt idx="111">
                  <c:v>-3.197441550892719</c:v>
                </c:pt>
                <c:pt idx="112">
                  <c:v>-1.239224637482641</c:v>
                </c:pt>
                <c:pt idx="113">
                  <c:v>-2.8149694807153813</c:v>
                </c:pt>
                <c:pt idx="114">
                  <c:v>-0.8401719504920897</c:v>
                </c:pt>
                <c:pt idx="115">
                  <c:v>-3.3254215520190025</c:v>
                </c:pt>
                <c:pt idx="116">
                  <c:v>-1.4324869836824219</c:v>
                </c:pt>
                <c:pt idx="117">
                  <c:v>-3.2778025748887765</c:v>
                </c:pt>
                <c:pt idx="118">
                  <c:v>-3.1263257917032128</c:v>
                </c:pt>
                <c:pt idx="119">
                  <c:v>-3.0967473134313539</c:v>
                </c:pt>
                <c:pt idx="120">
                  <c:v>-2.9669410771719331</c:v>
                </c:pt>
                <c:pt idx="121">
                  <c:v>-3.018514437894579</c:v>
                </c:pt>
                <c:pt idx="122">
                  <c:v>-1.6914903171612681</c:v>
                </c:pt>
                <c:pt idx="123">
                  <c:v>-1.7367413377545819</c:v>
                </c:pt>
                <c:pt idx="124">
                  <c:v>-1.1354843632799951</c:v>
                </c:pt>
                <c:pt idx="125">
                  <c:v>-1.3854422577638716</c:v>
                </c:pt>
                <c:pt idx="126">
                  <c:v>-2.9108122579929128</c:v>
                </c:pt>
                <c:pt idx="127">
                  <c:v>-2.6859528978757226</c:v>
                </c:pt>
                <c:pt idx="128">
                  <c:v>-1.1124339378017636</c:v>
                </c:pt>
                <c:pt idx="129">
                  <c:v>-2.5487645366993514</c:v>
                </c:pt>
                <c:pt idx="130">
                  <c:v>-0.97613881611341191</c:v>
                </c:pt>
                <c:pt idx="131">
                  <c:v>-0.4228165534090953</c:v>
                </c:pt>
                <c:pt idx="132">
                  <c:v>-0.51466427260733039</c:v>
                </c:pt>
                <c:pt idx="133">
                  <c:v>9.983481911969147E-2</c:v>
                </c:pt>
                <c:pt idx="134">
                  <c:v>-0.94315488732141617</c:v>
                </c:pt>
                <c:pt idx="135">
                  <c:v>-0.40513537760983864</c:v>
                </c:pt>
                <c:pt idx="136">
                  <c:v>0.96687101447223334</c:v>
                </c:pt>
                <c:pt idx="137">
                  <c:v>-0.24848807010906787</c:v>
                </c:pt>
                <c:pt idx="138">
                  <c:v>1.8056074478200685</c:v>
                </c:pt>
                <c:pt idx="139">
                  <c:v>0.22972010564919002</c:v>
                </c:pt>
                <c:pt idx="140">
                  <c:v>0.42632043359933969</c:v>
                </c:pt>
                <c:pt idx="141">
                  <c:v>1.264383593229339</c:v>
                </c:pt>
                <c:pt idx="142">
                  <c:v>0.44067149094744773</c:v>
                </c:pt>
                <c:pt idx="143">
                  <c:v>1.2218533343364792</c:v>
                </c:pt>
                <c:pt idx="144">
                  <c:v>2.0162621333866144</c:v>
                </c:pt>
                <c:pt idx="145">
                  <c:v>2.6338926998653593</c:v>
                </c:pt>
                <c:pt idx="146">
                  <c:v>2.1882766548947266</c:v>
                </c:pt>
                <c:pt idx="147">
                  <c:v>2.3322575696161851</c:v>
                </c:pt>
                <c:pt idx="148">
                  <c:v>2.2144763616545502</c:v>
                </c:pt>
                <c:pt idx="149">
                  <c:v>3.4351092903292044</c:v>
                </c:pt>
                <c:pt idx="150">
                  <c:v>2.2746364514347372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276224"/>
        <c:axId val="928581648"/>
      </c:scatterChart>
      <c:valAx>
        <c:axId val="92827622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8581648"/>
        <c:crossesAt val="0"/>
        <c:crossBetween val="midCat"/>
        <c:majorUnit val="10"/>
      </c:valAx>
      <c:valAx>
        <c:axId val="92858164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827622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'6024'!$L$1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'6024'!$A$2:$A$141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'6024'!$M$2:$M$177</c:f>
              <c:numCache>
                <c:formatCode>0.00</c:formatCode>
                <c:ptCount val="176"/>
                <c:pt idx="4">
                  <c:v>2.4199376167056843</c:v>
                </c:pt>
                <c:pt idx="5">
                  <c:v>2.4322640722689872</c:v>
                </c:pt>
                <c:pt idx="6">
                  <c:v>2.4155354225514261</c:v>
                </c:pt>
                <c:pt idx="7">
                  <c:v>2.4178154577720932</c:v>
                </c:pt>
                <c:pt idx="8">
                  <c:v>2.4362806906556136</c:v>
                </c:pt>
                <c:pt idx="9">
                  <c:v>2.418313373855637</c:v>
                </c:pt>
                <c:pt idx="10">
                  <c:v>2.3916033871531615</c:v>
                </c:pt>
                <c:pt idx="11">
                  <c:v>2.3733518382193117</c:v>
                </c:pt>
                <c:pt idx="12">
                  <c:v>2.3468000427167768</c:v>
                </c:pt>
                <c:pt idx="13">
                  <c:v>2.4045392935426966</c:v>
                </c:pt>
                <c:pt idx="14">
                  <c:v>2.4386977058413621</c:v>
                </c:pt>
                <c:pt idx="15">
                  <c:v>2.4453308457815761</c:v>
                </c:pt>
                <c:pt idx="16">
                  <c:v>2.4515608861004674</c:v>
                </c:pt>
                <c:pt idx="17">
                  <c:v>2.4085432235593678</c:v>
                </c:pt>
                <c:pt idx="18">
                  <c:v>2.4366081786654084</c:v>
                </c:pt>
                <c:pt idx="19">
                  <c:v>2.4513534493110578</c:v>
                </c:pt>
                <c:pt idx="20">
                  <c:v>2.5091143975613863</c:v>
                </c:pt>
                <c:pt idx="21">
                  <c:v>2.490669346424232</c:v>
                </c:pt>
                <c:pt idx="22">
                  <c:v>2.4428996212547389</c:v>
                </c:pt>
                <c:pt idx="23">
                  <c:v>2.438847898401904</c:v>
                </c:pt>
                <c:pt idx="24">
                  <c:v>2.4234971076904368</c:v>
                </c:pt>
                <c:pt idx="25">
                  <c:v>2.4354800273877255</c:v>
                </c:pt>
                <c:pt idx="26">
                  <c:v>2.4716665362460426</c:v>
                </c:pt>
                <c:pt idx="27">
                  <c:v>2.4858981736845949</c:v>
                </c:pt>
                <c:pt idx="28">
                  <c:v>2.4922954021486832</c:v>
                </c:pt>
                <c:pt idx="29">
                  <c:v>2.5252714445147824</c:v>
                </c:pt>
                <c:pt idx="30">
                  <c:v>2.5202272119948379</c:v>
                </c:pt>
                <c:pt idx="31">
                  <c:v>2.5558051752883326</c:v>
                </c:pt>
                <c:pt idx="32">
                  <c:v>2.544143075381804</c:v>
                </c:pt>
                <c:pt idx="33">
                  <c:v>2.521764353178876</c:v>
                </c:pt>
                <c:pt idx="34">
                  <c:v>2.5217155711695574</c:v>
                </c:pt>
                <c:pt idx="35">
                  <c:v>2.5315709735079603</c:v>
                </c:pt>
                <c:pt idx="36">
                  <c:v>2.4878022779745801</c:v>
                </c:pt>
                <c:pt idx="37">
                  <c:v>2.499055565912335</c:v>
                </c:pt>
                <c:pt idx="38">
                  <c:v>2.4879632030025176</c:v>
                </c:pt>
                <c:pt idx="39">
                  <c:v>2.5169720863657208</c:v>
                </c:pt>
                <c:pt idx="40">
                  <c:v>2.5452365450175134</c:v>
                </c:pt>
                <c:pt idx="41">
                  <c:v>2.5804790043710151</c:v>
                </c:pt>
                <c:pt idx="42">
                  <c:v>2.5740882620026264</c:v>
                </c:pt>
                <c:pt idx="43">
                  <c:v>2.5452101548928958</c:v>
                </c:pt>
                <c:pt idx="44">
                  <c:v>2.5364463385266438</c:v>
                </c:pt>
                <c:pt idx="45">
                  <c:v>2.4811324712253167</c:v>
                </c:pt>
                <c:pt idx="46">
                  <c:v>2.5072495286572525</c:v>
                </c:pt>
                <c:pt idx="47">
                  <c:v>2.4779782268818793</c:v>
                </c:pt>
                <c:pt idx="48">
                  <c:v>2.4753430270667431</c:v>
                </c:pt>
                <c:pt idx="49">
                  <c:v>2.4498351051130993</c:v>
                </c:pt>
                <c:pt idx="50">
                  <c:v>2.4332094940249092</c:v>
                </c:pt>
                <c:pt idx="51">
                  <c:v>2.4244142106117756</c:v>
                </c:pt>
                <c:pt idx="52">
                  <c:v>2.4225065679078295</c:v>
                </c:pt>
                <c:pt idx="53">
                  <c:v>2.4512461046515392</c:v>
                </c:pt>
                <c:pt idx="54">
                  <c:v>2.4126944784442004</c:v>
                </c:pt>
                <c:pt idx="55">
                  <c:v>2.4567961751651231</c:v>
                </c:pt>
                <c:pt idx="56">
                  <c:v>2.4162959700619764</c:v>
                </c:pt>
                <c:pt idx="57">
                  <c:v>2.4290569103224549</c:v>
                </c:pt>
                <c:pt idx="58">
                  <c:v>2.3825824343757787</c:v>
                </c:pt>
                <c:pt idx="59">
                  <c:v>2.3967153817653104</c:v>
                </c:pt>
                <c:pt idx="60">
                  <c:v>2.4111103868861528</c:v>
                </c:pt>
                <c:pt idx="61">
                  <c:v>2.374355804156735</c:v>
                </c:pt>
                <c:pt idx="62">
                  <c:v>2.4031195271882377</c:v>
                </c:pt>
                <c:pt idx="63">
                  <c:v>2.3720348930504054</c:v>
                </c:pt>
                <c:pt idx="64">
                  <c:v>2.4001076534708004</c:v>
                </c:pt>
                <c:pt idx="65">
                  <c:v>2.4225686383169256</c:v>
                </c:pt>
                <c:pt idx="66">
                  <c:v>2.4113427822026132</c:v>
                </c:pt>
                <c:pt idx="67">
                  <c:v>2.3970862447144978</c:v>
                </c:pt>
                <c:pt idx="68">
                  <c:v>2.4026525149603501</c:v>
                </c:pt>
                <c:pt idx="69">
                  <c:v>2.41379634857332</c:v>
                </c:pt>
                <c:pt idx="70">
                  <c:v>2.3829249407277229</c:v>
                </c:pt>
                <c:pt idx="71">
                  <c:v>2.3769441038933068</c:v>
                </c:pt>
                <c:pt idx="72">
                  <c:v>2.3996502892858542</c:v>
                </c:pt>
                <c:pt idx="73">
                  <c:v>2.4067865066158705</c:v>
                </c:pt>
                <c:pt idx="74">
                  <c:v>2.4001213485806905</c:v>
                </c:pt>
                <c:pt idx="75">
                  <c:v>2.3821831312991102</c:v>
                </c:pt>
                <c:pt idx="76">
                  <c:v>2.3907440356443925</c:v>
                </c:pt>
                <c:pt idx="77">
                  <c:v>2.3926513496663846</c:v>
                </c:pt>
                <c:pt idx="78">
                  <c:v>2.3878337480796921</c:v>
                </c:pt>
                <c:pt idx="79">
                  <c:v>2.3908744235377273</c:v>
                </c:pt>
                <c:pt idx="80">
                  <c:v>2.3783576414401972</c:v>
                </c:pt>
                <c:pt idx="81">
                  <c:v>2.367778695809676</c:v>
                </c:pt>
                <c:pt idx="82">
                  <c:v>2.3741011380831223</c:v>
                </c:pt>
                <c:pt idx="83">
                  <c:v>2.4063253588149438</c:v>
                </c:pt>
                <c:pt idx="84">
                  <c:v>2.4086684453963718</c:v>
                </c:pt>
                <c:pt idx="85">
                  <c:v>2.3764817078779705</c:v>
                </c:pt>
                <c:pt idx="86">
                  <c:v>2.4016629444172306</c:v>
                </c:pt>
                <c:pt idx="87">
                  <c:v>2.3705302893273612</c:v>
                </c:pt>
                <c:pt idx="88">
                  <c:v>2.3874681150544488</c:v>
                </c:pt>
                <c:pt idx="89">
                  <c:v>2.3945990374816195</c:v>
                </c:pt>
                <c:pt idx="90">
                  <c:v>2.3812825502200559</c:v>
                </c:pt>
                <c:pt idx="91">
                  <c:v>2.3898118081294699</c:v>
                </c:pt>
                <c:pt idx="92">
                  <c:v>2.3792889216274622</c:v>
                </c:pt>
                <c:pt idx="93">
                  <c:v>2.3619128723376974</c:v>
                </c:pt>
                <c:pt idx="94">
                  <c:v>2.3639364516632755</c:v>
                </c:pt>
                <c:pt idx="95">
                  <c:v>2.3527999640444213</c:v>
                </c:pt>
                <c:pt idx="96">
                  <c:v>2.3761084069464733</c:v>
                </c:pt>
                <c:pt idx="97">
                  <c:v>2.3526853893452442</c:v>
                </c:pt>
                <c:pt idx="98">
                  <c:v>2.3819522208684032</c:v>
                </c:pt>
                <c:pt idx="99">
                  <c:v>2.3817030866577134</c:v>
                </c:pt>
                <c:pt idx="100">
                  <c:v>2.3918785320912876</c:v>
                </c:pt>
                <c:pt idx="101">
                  <c:v>2.3916883583496986</c:v>
                </c:pt>
                <c:pt idx="102">
                  <c:v>2.3665292419400954</c:v>
                </c:pt>
                <c:pt idx="103">
                  <c:v>2.4056582230692189</c:v>
                </c:pt>
                <c:pt idx="104">
                  <c:v>2.4241149347115405</c:v>
                </c:pt>
                <c:pt idx="105">
                  <c:v>2.4250332472016329</c:v>
                </c:pt>
                <c:pt idx="106">
                  <c:v>2.3770191213591829</c:v>
                </c:pt>
                <c:pt idx="107">
                  <c:v>2.3843384830869021</c:v>
                </c:pt>
                <c:pt idx="108">
                  <c:v>2.3811583164120993</c:v>
                </c:pt>
                <c:pt idx="109">
                  <c:v>2.3826434997875428</c:v>
                </c:pt>
                <c:pt idx="110">
                  <c:v>2.4147684804374578</c:v>
                </c:pt>
                <c:pt idx="111">
                  <c:v>2.3988835521254557</c:v>
                </c:pt>
                <c:pt idx="112">
                  <c:v>2.4142704200386733</c:v>
                </c:pt>
                <c:pt idx="113">
                  <c:v>2.4135594973499765</c:v>
                </c:pt>
                <c:pt idx="114">
                  <c:v>2.4307913312263461</c:v>
                </c:pt>
                <c:pt idx="115">
                  <c:v>2.4171979823821395</c:v>
                </c:pt>
                <c:pt idx="116">
                  <c:v>2.4054924030736462</c:v>
                </c:pt>
                <c:pt idx="117">
                  <c:v>2.4293979816086089</c:v>
                </c:pt>
                <c:pt idx="118">
                  <c:v>2.416436472514373</c:v>
                </c:pt>
                <c:pt idx="119">
                  <c:v>2.4269125402015765</c:v>
                </c:pt>
                <c:pt idx="120">
                  <c:v>2.4426933965512894</c:v>
                </c:pt>
                <c:pt idx="121">
                  <c:v>2.4372076897272743</c:v>
                </c:pt>
                <c:pt idx="122">
                  <c:v>2.4478455823679539</c:v>
                </c:pt>
                <c:pt idx="123">
                  <c:v>2.4489488756132634</c:v>
                </c:pt>
                <c:pt idx="124">
                  <c:v>2.4434537747640608</c:v>
                </c:pt>
                <c:pt idx="125">
                  <c:v>2.4498284869213318</c:v>
                </c:pt>
                <c:pt idx="126">
                  <c:v>2.4575000584076179</c:v>
                </c:pt>
                <c:pt idx="127">
                  <c:v>2.4651954337522741</c:v>
                </c:pt>
                <c:pt idx="128">
                  <c:v>2.4672446899746321</c:v>
                </c:pt>
                <c:pt idx="129">
                  <c:v>2.4634586013148292</c:v>
                </c:pt>
                <c:pt idx="130">
                  <c:v>2.4569164177013705</c:v>
                </c:pt>
                <c:pt idx="131">
                  <c:v>2.4789565843290511</c:v>
                </c:pt>
                <c:pt idx="132">
                  <c:v>2.4911038454204588</c:v>
                </c:pt>
                <c:pt idx="133">
                  <c:v>2.4969404847007843</c:v>
                </c:pt>
                <c:pt idx="134">
                  <c:v>2.492962065184031</c:v>
                </c:pt>
                <c:pt idx="135">
                  <c:v>2.4688930278320371</c:v>
                </c:pt>
                <c:pt idx="136">
                  <c:v>2.4699111855477844</c:v>
                </c:pt>
                <c:pt idx="137">
                  <c:v>2.5257001463283051</c:v>
                </c:pt>
                <c:pt idx="138">
                  <c:v>2.5235801636912019</c:v>
                </c:pt>
                <c:pt idx="139">
                  <c:v>2.5436349313471776</c:v>
                </c:pt>
                <c:pt idx="140">
                  <c:v>2.4975249635452896</c:v>
                </c:pt>
                <c:pt idx="141">
                  <c:v>2.5072005437449807</c:v>
                </c:pt>
                <c:pt idx="142">
                  <c:v>2.501151368348197</c:v>
                </c:pt>
                <c:pt idx="143">
                  <c:v>2.510686536381193</c:v>
                </c:pt>
                <c:pt idx="144">
                  <c:v>2.5283984498706791</c:v>
                </c:pt>
                <c:pt idx="145">
                  <c:v>2.5194889461421335</c:v>
                </c:pt>
                <c:pt idx="146">
                  <c:v>2.5380779176172221</c:v>
                </c:pt>
                <c:pt idx="147">
                  <c:v>2.538901898817687</c:v>
                </c:pt>
                <c:pt idx="148">
                  <c:v>2.541943574563545</c:v>
                </c:pt>
                <c:pt idx="149">
                  <c:v>2.5614957880460212</c:v>
                </c:pt>
                <c:pt idx="150">
                  <c:v>2.5757162150849249</c:v>
                </c:pt>
                <c:pt idx="151">
                  <c:v>2.5633133854283887</c:v>
                </c:pt>
                <c:pt idx="152">
                  <c:v>2.5694693209745028</c:v>
                </c:pt>
                <c:pt idx="153">
                  <c:v>2.5634360985846483</c:v>
                </c:pt>
                <c:pt idx="154">
                  <c:v>2.5528500222188013</c:v>
                </c:pt>
                <c:pt idx="155">
                  <c:v>2.561576048540406</c:v>
                </c:pt>
                <c:pt idx="156">
                  <c:v>2.5631727591591202</c:v>
                </c:pt>
                <c:pt idx="157">
                  <c:v>2.5799790856092457</c:v>
                </c:pt>
                <c:pt idx="158">
                  <c:v>2.5990490354081364</c:v>
                </c:pt>
                <c:pt idx="159">
                  <c:v>2.587264287778158</c:v>
                </c:pt>
                <c:pt idx="160">
                  <c:v>2.5961730241185408</c:v>
                </c:pt>
                <c:pt idx="161">
                  <c:v>2.5773790548521989</c:v>
                </c:pt>
                <c:pt idx="162">
                  <c:v>2.5871590703407161</c:v>
                </c:pt>
                <c:pt idx="163">
                  <c:v>2.5753062656256054</c:v>
                </c:pt>
                <c:pt idx="164">
                  <c:v>2.5997161768555301</c:v>
                </c:pt>
                <c:pt idx="165">
                  <c:v>2.5826542733278961</c:v>
                </c:pt>
                <c:pt idx="166">
                  <c:v>2.6081338295465732</c:v>
                </c:pt>
                <c:pt idx="167">
                  <c:v>2.624377808481726</c:v>
                </c:pt>
                <c:pt idx="168">
                  <c:v>2.6138699741185016</c:v>
                </c:pt>
                <c:pt idx="169">
                  <c:v>2.6043931396849413</c:v>
                </c:pt>
                <c:pt idx="170">
                  <c:v>2.5959037876647439</c:v>
                </c:pt>
                <c:pt idx="171">
                  <c:v>2.5936826908980786</c:v>
                </c:pt>
                <c:pt idx="172">
                  <c:v>2.608539028624083</c:v>
                </c:pt>
                <c:pt idx="173">
                  <c:v>2.6129028169310935</c:v>
                </c:pt>
                <c:pt idx="174">
                  <c:v>2.6361630757362162</c:v>
                </c:pt>
                <c:pt idx="175">
                  <c:v>2.641891425378974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164128"/>
        <c:axId val="977058816"/>
      </c:scatterChart>
      <c:valAx>
        <c:axId val="97716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058816"/>
        <c:crossesAt val="0"/>
        <c:crossBetween val="midCat"/>
        <c:majorUnit val="10"/>
      </c:valAx>
      <c:valAx>
        <c:axId val="97705881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1641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'6150'!$L$1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'6150'!$A$2:$A$141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'6150'!$M$2:$M$177</c:f>
              <c:numCache>
                <c:formatCode>0.00</c:formatCode>
                <c:ptCount val="176"/>
                <c:pt idx="4">
                  <c:v>1.8007929215708913</c:v>
                </c:pt>
                <c:pt idx="5">
                  <c:v>1.7854883025428459</c:v>
                </c:pt>
                <c:pt idx="6">
                  <c:v>1.8381351221566447</c:v>
                </c:pt>
                <c:pt idx="7">
                  <c:v>1.8198134154742167</c:v>
                </c:pt>
                <c:pt idx="8">
                  <c:v>1.8134599893119467</c:v>
                </c:pt>
                <c:pt idx="9">
                  <c:v>1.7852252388050227</c:v>
                </c:pt>
                <c:pt idx="10">
                  <c:v>1.7886812578850497</c:v>
                </c:pt>
                <c:pt idx="11">
                  <c:v>1.7848855048517773</c:v>
                </c:pt>
                <c:pt idx="12">
                  <c:v>1.8294347972359735</c:v>
                </c:pt>
                <c:pt idx="13">
                  <c:v>1.8087336507164766</c:v>
                </c:pt>
                <c:pt idx="14">
                  <c:v>1.7657976831680557</c:v>
                </c:pt>
                <c:pt idx="15">
                  <c:v>1.766955615468099</c:v>
                </c:pt>
                <c:pt idx="16">
                  <c:v>1.7892129727474746</c:v>
                </c:pt>
                <c:pt idx="17">
                  <c:v>1.8028733789844102</c:v>
                </c:pt>
                <c:pt idx="18">
                  <c:v>1.7872793662873043</c:v>
                </c:pt>
                <c:pt idx="19">
                  <c:v>1.7509272072587632</c:v>
                </c:pt>
                <c:pt idx="20">
                  <c:v>1.7662722038102279</c:v>
                </c:pt>
                <c:pt idx="21">
                  <c:v>1.7553741990053817</c:v>
                </c:pt>
                <c:pt idx="22">
                  <c:v>1.8065326898254481</c:v>
                </c:pt>
                <c:pt idx="23">
                  <c:v>1.7904770268682482</c:v>
                </c:pt>
                <c:pt idx="24">
                  <c:v>1.7915992420401241</c:v>
                </c:pt>
                <c:pt idx="25">
                  <c:v>1.7616212199276482</c:v>
                </c:pt>
                <c:pt idx="26">
                  <c:v>1.7583453258856816</c:v>
                </c:pt>
                <c:pt idx="27">
                  <c:v>1.7941431413245974</c:v>
                </c:pt>
                <c:pt idx="28">
                  <c:v>1.7795357788997772</c:v>
                </c:pt>
                <c:pt idx="29">
                  <c:v>1.7569401995347644</c:v>
                </c:pt>
                <c:pt idx="30">
                  <c:v>1.7503755791558715</c:v>
                </c:pt>
                <c:pt idx="31">
                  <c:v>1.7919573828418807</c:v>
                </c:pt>
                <c:pt idx="32">
                  <c:v>1.7548628491731695</c:v>
                </c:pt>
                <c:pt idx="33">
                  <c:v>1.7432926274753364</c:v>
                </c:pt>
                <c:pt idx="34">
                  <c:v>1.7768554553338074</c:v>
                </c:pt>
                <c:pt idx="35">
                  <c:v>1.7860003282345827</c:v>
                </c:pt>
                <c:pt idx="36">
                  <c:v>1.783061093106258</c:v>
                </c:pt>
                <c:pt idx="37">
                  <c:v>1.740351708516211</c:v>
                </c:pt>
                <c:pt idx="38">
                  <c:v>1.7163893259513985</c:v>
                </c:pt>
                <c:pt idx="39">
                  <c:v>1.7790307062959134</c:v>
                </c:pt>
                <c:pt idx="40">
                  <c:v>1.7509958474192659</c:v>
                </c:pt>
                <c:pt idx="41">
                  <c:v>1.731392405242403</c:v>
                </c:pt>
                <c:pt idx="42">
                  <c:v>1.7366339784826046</c:v>
                </c:pt>
                <c:pt idx="43">
                  <c:v>1.7382824518456794</c:v>
                </c:pt>
                <c:pt idx="44">
                  <c:v>1.8059813670981404</c:v>
                </c:pt>
                <c:pt idx="45">
                  <c:v>1.7935616032606081</c:v>
                </c:pt>
                <c:pt idx="46">
                  <c:v>1.7609449717211383</c:v>
                </c:pt>
                <c:pt idx="47">
                  <c:v>1.7651036536979774</c:v>
                </c:pt>
                <c:pt idx="48">
                  <c:v>1.7669720735758112</c:v>
                </c:pt>
                <c:pt idx="49">
                  <c:v>1.8052652222421486</c:v>
                </c:pt>
                <c:pt idx="50">
                  <c:v>1.8004921293676888</c:v>
                </c:pt>
                <c:pt idx="51">
                  <c:v>1.7621865722019887</c:v>
                </c:pt>
                <c:pt idx="52">
                  <c:v>1.7552206137775859</c:v>
                </c:pt>
                <c:pt idx="53">
                  <c:v>1.7936830649943003</c:v>
                </c:pt>
                <c:pt idx="54">
                  <c:v>1.7505497429450483</c:v>
                </c:pt>
                <c:pt idx="55">
                  <c:v>1.7221262124432171</c:v>
                </c:pt>
                <c:pt idx="56">
                  <c:v>1.7801854490860045</c:v>
                </c:pt>
                <c:pt idx="57">
                  <c:v>1.7782226224634918</c:v>
                </c:pt>
                <c:pt idx="58">
                  <c:v>1.7490048301629251</c:v>
                </c:pt>
                <c:pt idx="59">
                  <c:v>1.7693735990828492</c:v>
                </c:pt>
                <c:pt idx="60">
                  <c:v>1.738167408419006</c:v>
                </c:pt>
                <c:pt idx="61">
                  <c:v>1.7444620381257576</c:v>
                </c:pt>
                <c:pt idx="62">
                  <c:v>1.7721650574678658</c:v>
                </c:pt>
                <c:pt idx="63">
                  <c:v>1.7156336554347298</c:v>
                </c:pt>
                <c:pt idx="64">
                  <c:v>1.7808707921103655</c:v>
                </c:pt>
                <c:pt idx="65">
                  <c:v>1.7576928550583202</c:v>
                </c:pt>
                <c:pt idx="66">
                  <c:v>1.7196205281685453</c:v>
                </c:pt>
                <c:pt idx="67">
                  <c:v>1.7507485473844422</c:v>
                </c:pt>
                <c:pt idx="68">
                  <c:v>1.7397735215451449</c:v>
                </c:pt>
                <c:pt idx="69">
                  <c:v>1.7246286060536153</c:v>
                </c:pt>
                <c:pt idx="70">
                  <c:v>1.7548599796926299</c:v>
                </c:pt>
                <c:pt idx="71">
                  <c:v>1.7128826954371079</c:v>
                </c:pt>
                <c:pt idx="72">
                  <c:v>1.7201914141769223</c:v>
                </c:pt>
                <c:pt idx="73">
                  <c:v>1.7552768888990853</c:v>
                </c:pt>
                <c:pt idx="74">
                  <c:v>1.7221600286725687</c:v>
                </c:pt>
                <c:pt idx="75">
                  <c:v>1.7181436698281798</c:v>
                </c:pt>
                <c:pt idx="76">
                  <c:v>1.7192842981375094</c:v>
                </c:pt>
                <c:pt idx="77">
                  <c:v>1.7093214130277206</c:v>
                </c:pt>
                <c:pt idx="78">
                  <c:v>1.6920247180646766</c:v>
                </c:pt>
                <c:pt idx="79">
                  <c:v>1.7094100168597592</c:v>
                </c:pt>
                <c:pt idx="80">
                  <c:v>1.6920745268111821</c:v>
                </c:pt>
                <c:pt idx="81">
                  <c:v>1.7089940454332702</c:v>
                </c:pt>
                <c:pt idx="82">
                  <c:v>1.6901287449025237</c:v>
                </c:pt>
                <c:pt idx="83">
                  <c:v>1.7001809804079198</c:v>
                </c:pt>
                <c:pt idx="84">
                  <c:v>1.689005345187099</c:v>
                </c:pt>
                <c:pt idx="85">
                  <c:v>1.6673828320851656</c:v>
                </c:pt>
                <c:pt idx="86">
                  <c:v>1.690322913251844</c:v>
                </c:pt>
                <c:pt idx="87">
                  <c:v>1.6788216305453827</c:v>
                </c:pt>
                <c:pt idx="88">
                  <c:v>1.6752701084009889</c:v>
                </c:pt>
                <c:pt idx="89">
                  <c:v>1.6832201594344445</c:v>
                </c:pt>
                <c:pt idx="90">
                  <c:v>1.6659887963714388</c:v>
                </c:pt>
                <c:pt idx="91">
                  <c:v>1.6553798396641257</c:v>
                </c:pt>
                <c:pt idx="92">
                  <c:v>1.6799273502949239</c:v>
                </c:pt>
                <c:pt idx="93">
                  <c:v>1.6838894996173561</c:v>
                </c:pt>
                <c:pt idx="94">
                  <c:v>1.6536463906960812</c:v>
                </c:pt>
                <c:pt idx="95">
                  <c:v>1.6658214500599213</c:v>
                </c:pt>
                <c:pt idx="96">
                  <c:v>1.6787792820557084</c:v>
                </c:pt>
                <c:pt idx="97">
                  <c:v>1.6785479950628179</c:v>
                </c:pt>
                <c:pt idx="98">
                  <c:v>1.6761815179759059</c:v>
                </c:pt>
                <c:pt idx="99">
                  <c:v>1.648644679260161</c:v>
                </c:pt>
                <c:pt idx="100">
                  <c:v>1.6655897601598848</c:v>
                </c:pt>
                <c:pt idx="101">
                  <c:v>1.6525089891772149</c:v>
                </c:pt>
                <c:pt idx="102">
                  <c:v>1.6787008399991099</c:v>
                </c:pt>
                <c:pt idx="103">
                  <c:v>1.6907809692981823</c:v>
                </c:pt>
                <c:pt idx="104">
                  <c:v>1.6887432808197764</c:v>
                </c:pt>
                <c:pt idx="105">
                  <c:v>1.7063390797438911</c:v>
                </c:pt>
                <c:pt idx="106">
                  <c:v>1.6827661052433021</c:v>
                </c:pt>
                <c:pt idx="107">
                  <c:v>1.6977335731325258</c:v>
                </c:pt>
                <c:pt idx="108">
                  <c:v>1.7083144231877871</c:v>
                </c:pt>
                <c:pt idx="109">
                  <c:v>1.6927492108968134</c:v>
                </c:pt>
                <c:pt idx="110">
                  <c:v>1.702950514088361</c:v>
                </c:pt>
                <c:pt idx="111">
                  <c:v>1.6911573360857195</c:v>
                </c:pt>
                <c:pt idx="112">
                  <c:v>1.7253677221727943</c:v>
                </c:pt>
                <c:pt idx="113">
                  <c:v>1.6978391888971651</c:v>
                </c:pt>
                <c:pt idx="114">
                  <c:v>1.7323392412101097</c:v>
                </c:pt>
                <c:pt idx="115">
                  <c:v>1.6889215034667835</c:v>
                </c:pt>
                <c:pt idx="116">
                  <c:v>1.7219913957636455</c:v>
                </c:pt>
                <c:pt idx="117">
                  <c:v>1.6897534151827638</c:v>
                </c:pt>
                <c:pt idx="118">
                  <c:v>1.69239974062328</c:v>
                </c:pt>
                <c:pt idx="119">
                  <c:v>1.6929164817231137</c:v>
                </c:pt>
                <c:pt idx="120">
                  <c:v>1.6951842189837483</c:v>
                </c:pt>
                <c:pt idx="121">
                  <c:v>1.6942832235066654</c:v>
                </c:pt>
                <c:pt idx="122">
                  <c:v>1.7174665630061137</c:v>
                </c:pt>
                <c:pt idx="123">
                  <c:v>1.7166760198978757</c:v>
                </c:pt>
                <c:pt idx="124">
                  <c:v>1.7271800825956605</c:v>
                </c:pt>
                <c:pt idx="125">
                  <c:v>1.7228132752122463</c:v>
                </c:pt>
                <c:pt idx="126">
                  <c:v>1.6961647991031295</c:v>
                </c:pt>
                <c:pt idx="127">
                  <c:v>1.7000931307768181</c:v>
                </c:pt>
                <c:pt idx="128">
                  <c:v>1.7275827774910428</c:v>
                </c:pt>
                <c:pt idx="129">
                  <c:v>1.7024898350287101</c:v>
                </c:pt>
                <c:pt idx="130">
                  <c:v>1.7299638766955348</c:v>
                </c:pt>
                <c:pt idx="131">
                  <c:v>1.7396305117389042</c:v>
                </c:pt>
                <c:pt idx="132">
                  <c:v>1.7380259162962486</c:v>
                </c:pt>
                <c:pt idx="133">
                  <c:v>1.7487613210587014</c:v>
                </c:pt>
                <c:pt idx="134">
                  <c:v>1.7305401116013388</c:v>
                </c:pt>
                <c:pt idx="135">
                  <c:v>1.7399394049194419</c:v>
                </c:pt>
                <c:pt idx="136">
                  <c:v>1.7639085924316289</c:v>
                </c:pt>
                <c:pt idx="137">
                  <c:v>1.7426760603085376</c:v>
                </c:pt>
                <c:pt idx="138">
                  <c:v>1.7785614620977162</c:v>
                </c:pt>
                <c:pt idx="139">
                  <c:v>1.7510304393411427</c:v>
                </c:pt>
                <c:pt idx="140">
                  <c:v>1.7544650808652564</c:v>
                </c:pt>
                <c:pt idx="141">
                  <c:v>1.76910618832376</c:v>
                </c:pt>
                <c:pt idx="142">
                  <c:v>1.7547157963040183</c:v>
                </c:pt>
                <c:pt idx="143">
                  <c:v>1.7683631773901172</c:v>
                </c:pt>
                <c:pt idx="144">
                  <c:v>1.7822416356652773</c:v>
                </c:pt>
                <c:pt idx="145">
                  <c:v>1.7930317478299309</c:v>
                </c:pt>
                <c:pt idx="146">
                  <c:v>1.785246758924645</c:v>
                </c:pt>
                <c:pt idx="147">
                  <c:v>1.787762130254583</c:v>
                </c:pt>
                <c:pt idx="148">
                  <c:v>1.7857044723053659</c:v>
                </c:pt>
                <c:pt idx="149">
                  <c:v>1.8070291393913211</c:v>
                </c:pt>
                <c:pt idx="150">
                  <c:v>1.786755479415109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013728"/>
        <c:axId val="928105680"/>
      </c:scatterChart>
      <c:valAx>
        <c:axId val="92801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8105680"/>
        <c:crossesAt val="0"/>
        <c:crossBetween val="midCat"/>
        <c:majorUnit val="10"/>
      </c:valAx>
      <c:valAx>
        <c:axId val="9281056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80137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'6151'!$L$1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'6151'!$A$2:$A$141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'6151'!$L$2:$L$141</c:f>
              <c:numCache>
                <c:formatCode>0.00</c:formatCode>
                <c:ptCount val="140"/>
                <c:pt idx="0">
                  <c:v>1.5215982842397027</c:v>
                </c:pt>
                <c:pt idx="1">
                  <c:v>1.5669106181312038</c:v>
                </c:pt>
                <c:pt idx="2">
                  <c:v>1.5654599432186425</c:v>
                </c:pt>
                <c:pt idx="3">
                  <c:v>1.5828318291233299</c:v>
                </c:pt>
                <c:pt idx="4">
                  <c:v>1.5749358175818484</c:v>
                </c:pt>
                <c:pt idx="5">
                  <c:v>1.5824164329183321</c:v>
                </c:pt>
                <c:pt idx="6">
                  <c:v>1.5722466790716427</c:v>
                </c:pt>
                <c:pt idx="7">
                  <c:v>1.5274858473014969</c:v>
                </c:pt>
                <c:pt idx="8">
                  <c:v>1.5389204879877829</c:v>
                </c:pt>
                <c:pt idx="9">
                  <c:v>1.5562938034123019</c:v>
                </c:pt>
                <c:pt idx="10">
                  <c:v>1.5186455935730561</c:v>
                </c:pt>
                <c:pt idx="11">
                  <c:v>1.5634647988917627</c:v>
                </c:pt>
                <c:pt idx="12">
                  <c:v>1.5572671215532783</c:v>
                </c:pt>
                <c:pt idx="13">
                  <c:v>1.5296129107080929</c:v>
                </c:pt>
                <c:pt idx="14">
                  <c:v>1.5441837722735785</c:v>
                </c:pt>
                <c:pt idx="15">
                  <c:v>1.5400634489009921</c:v>
                </c:pt>
                <c:pt idx="16">
                  <c:v>1.506619997583476</c:v>
                </c:pt>
                <c:pt idx="17">
                  <c:v>1.5042814566071914</c:v>
                </c:pt>
                <c:pt idx="18">
                  <c:v>1.4804821188556556</c:v>
                </c:pt>
                <c:pt idx="19">
                  <c:v>1.4770375210897391</c:v>
                </c:pt>
                <c:pt idx="20">
                  <c:v>1.489120542552324</c:v>
                </c:pt>
                <c:pt idx="21">
                  <c:v>1.4804018626356623</c:v>
                </c:pt>
                <c:pt idx="22">
                  <c:v>1.4871090735297323</c:v>
                </c:pt>
                <c:pt idx="23">
                  <c:v>1.4182734075113175</c:v>
                </c:pt>
                <c:pt idx="24">
                  <c:v>1.4447655283734775</c:v>
                </c:pt>
                <c:pt idx="25">
                  <c:v>1.4580653302518951</c:v>
                </c:pt>
                <c:pt idx="26">
                  <c:v>1.4419762984409785</c:v>
                </c:pt>
                <c:pt idx="27">
                  <c:v>1.4504477918548295</c:v>
                </c:pt>
                <c:pt idx="28">
                  <c:v>1.4657673638849158</c:v>
                </c:pt>
                <c:pt idx="29">
                  <c:v>1.4478664850011826</c:v>
                </c:pt>
                <c:pt idx="30">
                  <c:v>1.4164292453856866</c:v>
                </c:pt>
                <c:pt idx="31">
                  <c:v>1.3924415129524317</c:v>
                </c:pt>
                <c:pt idx="32">
                  <c:v>1.4024382679508027</c:v>
                </c:pt>
                <c:pt idx="33">
                  <c:v>1.3910095482904596</c:v>
                </c:pt>
                <c:pt idx="34">
                  <c:v>1.3908874149077437</c:v>
                </c:pt>
                <c:pt idx="35">
                  <c:v>1.3437224480049048</c:v>
                </c:pt>
                <c:pt idx="36">
                  <c:v>1.3759787756394952</c:v>
                </c:pt>
                <c:pt idx="37">
                  <c:v>1.3220871962463148</c:v>
                </c:pt>
                <c:pt idx="38">
                  <c:v>1.3581803095579745</c:v>
                </c:pt>
                <c:pt idx="39">
                  <c:v>1.3192501957218923</c:v>
                </c:pt>
                <c:pt idx="40">
                  <c:v>1.3630454168234514</c:v>
                </c:pt>
                <c:pt idx="41">
                  <c:v>1.3461918190163318</c:v>
                </c:pt>
                <c:pt idx="42">
                  <c:v>1.3339869679766385</c:v>
                </c:pt>
                <c:pt idx="43">
                  <c:v>1.296647700537999</c:v>
                </c:pt>
                <c:pt idx="44">
                  <c:v>1.3101432786684872</c:v>
                </c:pt>
                <c:pt idx="45">
                  <c:v>1.3152244339633563</c:v>
                </c:pt>
                <c:pt idx="46">
                  <c:v>1.2987686447440279</c:v>
                </c:pt>
                <c:pt idx="47">
                  <c:v>1.286005922068661</c:v>
                </c:pt>
                <c:pt idx="48">
                  <c:v>1.3277198715420391</c:v>
                </c:pt>
                <c:pt idx="49">
                  <c:v>1.2722584603009806</c:v>
                </c:pt>
                <c:pt idx="50">
                  <c:v>1.2591088992515402</c:v>
                </c:pt>
                <c:pt idx="51">
                  <c:v>1.2769512690523153</c:v>
                </c:pt>
                <c:pt idx="52">
                  <c:v>1.2539728682170543</c:v>
                </c:pt>
                <c:pt idx="53">
                  <c:v>1.2728158043143245</c:v>
                </c:pt>
                <c:pt idx="54">
                  <c:v>1.2536881069330224</c:v>
                </c:pt>
                <c:pt idx="55">
                  <c:v>1.2547623049789383</c:v>
                </c:pt>
                <c:pt idx="56">
                  <c:v>1.2219098044246222</c:v>
                </c:pt>
                <c:pt idx="57">
                  <c:v>1.2174979129860781</c:v>
                </c:pt>
                <c:pt idx="58">
                  <c:v>1.2373689906306975</c:v>
                </c:pt>
                <c:pt idx="59">
                  <c:v>1.2360961527053704</c:v>
                </c:pt>
                <c:pt idx="60">
                  <c:v>1.2349822220896762</c:v>
                </c:pt>
                <c:pt idx="61">
                  <c:v>1.2410020959640631</c:v>
                </c:pt>
                <c:pt idx="62">
                  <c:v>1.2051433244724399</c:v>
                </c:pt>
                <c:pt idx="63">
                  <c:v>1.2133435969580613</c:v>
                </c:pt>
                <c:pt idx="64">
                  <c:v>1.1793926557096006</c:v>
                </c:pt>
                <c:pt idx="65">
                  <c:v>1.1807053259359115</c:v>
                </c:pt>
                <c:pt idx="66">
                  <c:v>1.1776139261704848</c:v>
                </c:pt>
                <c:pt idx="67">
                  <c:v>1.1470147502724579</c:v>
                </c:pt>
                <c:pt idx="68">
                  <c:v>1.1816018125574639</c:v>
                </c:pt>
                <c:pt idx="69">
                  <c:v>1.140222245475971</c:v>
                </c:pt>
                <c:pt idx="70">
                  <c:v>1.147018756516599</c:v>
                </c:pt>
                <c:pt idx="71">
                  <c:v>1.1523253656949479</c:v>
                </c:pt>
                <c:pt idx="72">
                  <c:v>1.1638264686022994</c:v>
                </c:pt>
                <c:pt idx="73">
                  <c:v>1.116547457441486</c:v>
                </c:pt>
                <c:pt idx="74">
                  <c:v>1.123490867664797</c:v>
                </c:pt>
                <c:pt idx="75">
                  <c:v>1.1014185103980139</c:v>
                </c:pt>
                <c:pt idx="76">
                  <c:v>1.1328419122877</c:v>
                </c:pt>
                <c:pt idx="77">
                  <c:v>1.1149814573897936</c:v>
                </c:pt>
                <c:pt idx="78">
                  <c:v>1.1009550590753321</c:v>
                </c:pt>
                <c:pt idx="79">
                  <c:v>1.0868950905508572</c:v>
                </c:pt>
                <c:pt idx="80">
                  <c:v>1.0773074485114795</c:v>
                </c:pt>
                <c:pt idx="81">
                  <c:v>1.0645737054632123</c:v>
                </c:pt>
                <c:pt idx="82">
                  <c:v>1.0496662545694031</c:v>
                </c:pt>
                <c:pt idx="83">
                  <c:v>1.0527397880024396</c:v>
                </c:pt>
                <c:pt idx="84">
                  <c:v>1.0699369008492705</c:v>
                </c:pt>
                <c:pt idx="85">
                  <c:v>1.0549123859017826</c:v>
                </c:pt>
                <c:pt idx="86">
                  <c:v>1.0286437459070097</c:v>
                </c:pt>
                <c:pt idx="87">
                  <c:v>1.0403369626744201</c:v>
                </c:pt>
                <c:pt idx="88">
                  <c:v>1.024613134396158</c:v>
                </c:pt>
                <c:pt idx="89">
                  <c:v>0.99780502118979586</c:v>
                </c:pt>
                <c:pt idx="90">
                  <c:v>1.0191618328638721</c:v>
                </c:pt>
                <c:pt idx="91">
                  <c:v>0.96423285837990536</c:v>
                </c:pt>
                <c:pt idx="92">
                  <c:v>0.97516903507704011</c:v>
                </c:pt>
                <c:pt idx="93">
                  <c:v>0.97165612010267655</c:v>
                </c:pt>
                <c:pt idx="94">
                  <c:v>0.97354293435263006</c:v>
                </c:pt>
                <c:pt idx="95">
                  <c:v>0.9798522007960998</c:v>
                </c:pt>
                <c:pt idx="96">
                  <c:v>0.97682207519107545</c:v>
                </c:pt>
                <c:pt idx="97">
                  <c:v>0.98199481168125213</c:v>
                </c:pt>
                <c:pt idx="98">
                  <c:v>0.95288790487906772</c:v>
                </c:pt>
                <c:pt idx="99">
                  <c:v>0.95321653396185313</c:v>
                </c:pt>
                <c:pt idx="100">
                  <c:v>0.92799695750773492</c:v>
                </c:pt>
                <c:pt idx="101">
                  <c:v>0.9510433011392988</c:v>
                </c:pt>
                <c:pt idx="102">
                  <c:v>0.91424213718403835</c:v>
                </c:pt>
                <c:pt idx="103">
                  <c:v>0.90883135161525019</c:v>
                </c:pt>
                <c:pt idx="104">
                  <c:v>0.907490411274678</c:v>
                </c:pt>
                <c:pt idx="105">
                  <c:v>0.91170748696225079</c:v>
                </c:pt>
                <c:pt idx="106">
                  <c:v>0.93125536018180533</c:v>
                </c:pt>
                <c:pt idx="107">
                  <c:v>0.91787435722970112</c:v>
                </c:pt>
                <c:pt idx="108">
                  <c:v>0.91105659308738529</c:v>
                </c:pt>
                <c:pt idx="109">
                  <c:v>0.90721362709392761</c:v>
                </c:pt>
                <c:pt idx="110">
                  <c:v>0.90194235827838776</c:v>
                </c:pt>
                <c:pt idx="111">
                  <c:v>0.90306923826901142</c:v>
                </c:pt>
                <c:pt idx="112">
                  <c:v>0.8867469633847147</c:v>
                </c:pt>
                <c:pt idx="113">
                  <c:v>0.87629311470023286</c:v>
                </c:pt>
                <c:pt idx="114">
                  <c:v>0.87219523487918238</c:v>
                </c:pt>
                <c:pt idx="115">
                  <c:v>0.87002265544956492</c:v>
                </c:pt>
                <c:pt idx="116">
                  <c:v>0.87939036839235085</c:v>
                </c:pt>
                <c:pt idx="117">
                  <c:v>0.86109761966045539</c:v>
                </c:pt>
                <c:pt idx="118">
                  <c:v>0.86948493925882164</c:v>
                </c:pt>
                <c:pt idx="119">
                  <c:v>0.87514021853980006</c:v>
                </c:pt>
                <c:pt idx="120">
                  <c:v>0.86070861957023925</c:v>
                </c:pt>
                <c:pt idx="121">
                  <c:v>0.85571614124833673</c:v>
                </c:pt>
                <c:pt idx="122">
                  <c:v>0.83684868737244367</c:v>
                </c:pt>
                <c:pt idx="123">
                  <c:v>0.8510493579492322</c:v>
                </c:pt>
                <c:pt idx="124">
                  <c:v>0.87312353091311357</c:v>
                </c:pt>
                <c:pt idx="125">
                  <c:v>0.83837671428786031</c:v>
                </c:pt>
                <c:pt idx="126">
                  <c:v>0.87203932675581464</c:v>
                </c:pt>
                <c:pt idx="127">
                  <c:v>0.84300967018637596</c:v>
                </c:pt>
                <c:pt idx="128">
                  <c:v>0.8313009371022404</c:v>
                </c:pt>
                <c:pt idx="129">
                  <c:v>0.84164154615660569</c:v>
                </c:pt>
                <c:pt idx="130">
                  <c:v>0.85056318803732855</c:v>
                </c:pt>
                <c:pt idx="131">
                  <c:v>0.83892176389650497</c:v>
                </c:pt>
                <c:pt idx="132">
                  <c:v>0.84515982723608662</c:v>
                </c:pt>
                <c:pt idx="133">
                  <c:v>0.8351337893675217</c:v>
                </c:pt>
                <c:pt idx="134">
                  <c:v>0.82855038865753738</c:v>
                </c:pt>
                <c:pt idx="135">
                  <c:v>0.82681471269903128</c:v>
                </c:pt>
                <c:pt idx="136">
                  <c:v>0.84204004384720366</c:v>
                </c:pt>
                <c:pt idx="137">
                  <c:v>0.83118105263582898</c:v>
                </c:pt>
                <c:pt idx="138">
                  <c:v>0.83888859047262043</c:v>
                </c:pt>
                <c:pt idx="139">
                  <c:v>0.82947467678410192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273296"/>
        <c:axId val="928615632"/>
      </c:scatterChart>
      <c:valAx>
        <c:axId val="89027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8615632"/>
        <c:crossesAt val="0"/>
        <c:crossBetween val="midCat"/>
        <c:majorUnit val="10"/>
      </c:valAx>
      <c:valAx>
        <c:axId val="9286156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02732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'6151'!$A$2:$A$179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'6151'!$P$2:$P$177</c:f>
              <c:numCache>
                <c:formatCode>General</c:formatCode>
                <c:ptCount val="176"/>
                <c:pt idx="4">
                  <c:v>3.0235294988806429</c:v>
                </c:pt>
                <c:pt idx="5">
                  <c:v>3.8463657190100031</c:v>
                </c:pt>
                <c:pt idx="6">
                  <c:v>3.5337552143595956</c:v>
                </c:pt>
                <c:pt idx="7">
                  <c:v>0.99590365513486045</c:v>
                </c:pt>
                <c:pt idx="8">
                  <c:v>2.073101984438078</c:v>
                </c:pt>
                <c:pt idx="9">
                  <c:v>3.5323347466237416</c:v>
                </c:pt>
                <c:pt idx="10">
                  <c:v>1.4520375417711668</c:v>
                </c:pt>
                <c:pt idx="11">
                  <c:v>4.6768620298642203</c:v>
                </c:pt>
                <c:pt idx="12">
                  <c:v>4.6197748638483196</c:v>
                </c:pt>
                <c:pt idx="13">
                  <c:v>3.1823907509256593</c:v>
                </c:pt>
                <c:pt idx="14">
                  <c:v>4.4613418984570652</c:v>
                </c:pt>
                <c:pt idx="15">
                  <c:v>4.5378907336096894</c:v>
                </c:pt>
                <c:pt idx="16">
                  <c:v>2.7280852812208201</c:v>
                </c:pt>
                <c:pt idx="17">
                  <c:v>2.9192560240035457</c:v>
                </c:pt>
                <c:pt idx="18">
                  <c:v>1.7298555641819733</c:v>
                </c:pt>
                <c:pt idx="19">
                  <c:v>1.8498737692373133</c:v>
                </c:pt>
                <c:pt idx="20">
                  <c:v>2.968782377867754</c:v>
                </c:pt>
                <c:pt idx="21">
                  <c:v>2.7495193337811776</c:v>
                </c:pt>
                <c:pt idx="22">
                  <c:v>3.5226025129426644</c:v>
                </c:pt>
                <c:pt idx="23">
                  <c:v>-0.56398105370508023</c:v>
                </c:pt>
                <c:pt idx="24">
                  <c:v>1.4818636745319227</c:v>
                </c:pt>
                <c:pt idx="25">
                  <c:v>2.6790476621980934</c:v>
                </c:pt>
                <c:pt idx="26">
                  <c:v>1.9856505174614101</c:v>
                </c:pt>
                <c:pt idx="27">
                  <c:v>2.872229838708189</c:v>
                </c:pt>
                <c:pt idx="28">
                  <c:v>4.1993454657480402</c:v>
                </c:pt>
                <c:pt idx="29">
                  <c:v>3.3893923553382619</c:v>
                </c:pt>
                <c:pt idx="30">
                  <c:v>1.7086463284284477</c:v>
                </c:pt>
                <c:pt idx="31">
                  <c:v>0.50712645500685394</c:v>
                </c:pt>
                <c:pt idx="32">
                  <c:v>1.4918257222220572</c:v>
                </c:pt>
                <c:pt idx="33">
                  <c:v>1.0982260555383938</c:v>
                </c:pt>
                <c:pt idx="34">
                  <c:v>1.4319781073451685</c:v>
                </c:pt>
                <c:pt idx="35">
                  <c:v>-1.2605312572781369</c:v>
                </c:pt>
                <c:pt idx="36">
                  <c:v>1.1561243946730875</c:v>
                </c:pt>
                <c:pt idx="37">
                  <c:v>-1.96910737035772</c:v>
                </c:pt>
                <c:pt idx="38">
                  <c:v>0.69436837274851226</c:v>
                </c:pt>
                <c:pt idx="39">
                  <c:v>-1.4683936054798832</c:v>
                </c:pt>
                <c:pt idx="40">
                  <c:v>1.6905580663836497</c:v>
                </c:pt>
                <c:pt idx="41">
                  <c:v>0.94797645716027978</c:v>
                </c:pt>
                <c:pt idx="42">
                  <c:v>0.50444832589119293</c:v>
                </c:pt>
                <c:pt idx="43">
                  <c:v>-1.5559746410191759</c:v>
                </c:pt>
                <c:pt idx="44">
                  <c:v>-0.34619638396995417</c:v>
                </c:pt>
                <c:pt idx="45">
                  <c:v>0.32228277896602997</c:v>
                </c:pt>
                <c:pt idx="46">
                  <c:v>-0.39470783817048072</c:v>
                </c:pt>
                <c:pt idx="47">
                  <c:v>-0.87412380356924713</c:v>
                </c:pt>
                <c:pt idx="48">
                  <c:v>2.1509398442495589</c:v>
                </c:pt>
                <c:pt idx="49">
                  <c:v>-1.0752790679411746</c:v>
                </c:pt>
                <c:pt idx="50">
                  <c:v>-1.5795803125260344</c:v>
                </c:pt>
                <c:pt idx="51">
                  <c:v>-9.0173322836338388E-2</c:v>
                </c:pt>
                <c:pt idx="52">
                  <c:v>-1.2267629817527548</c:v>
                </c:pt>
                <c:pt idx="53">
                  <c:v>0.3270103513539116</c:v>
                </c:pt>
                <c:pt idx="54">
                  <c:v>-0.56186388702252477</c:v>
                </c:pt>
                <c:pt idx="55">
                  <c:v>-0.1511519377600993</c:v>
                </c:pt>
                <c:pt idx="56">
                  <c:v>-1.9229415786031532</c:v>
                </c:pt>
                <c:pt idx="57">
                  <c:v>-1.8651492919457211</c:v>
                </c:pt>
                <c:pt idx="58">
                  <c:v>-0.24523570191680311</c:v>
                </c:pt>
                <c:pt idx="59">
                  <c:v>1.4491626070463014E-2</c:v>
                </c:pt>
                <c:pt idx="60">
                  <c:v>0.28444144755875483</c:v>
                </c:pt>
                <c:pt idx="61">
                  <c:v>1.0133082956214479</c:v>
                </c:pt>
                <c:pt idx="62">
                  <c:v>-0.95187449491391696</c:v>
                </c:pt>
                <c:pt idx="63">
                  <c:v>-8.2742792550012961E-2</c:v>
                </c:pt>
                <c:pt idx="64">
                  <c:v>-1.9251950283556856</c:v>
                </c:pt>
                <c:pt idx="65">
                  <c:v>-1.499142184329515</c:v>
                </c:pt>
                <c:pt idx="66">
                  <c:v>-1.3564027824146065</c:v>
                </c:pt>
                <c:pt idx="67">
                  <c:v>-2.9832362427779748</c:v>
                </c:pt>
                <c:pt idx="68">
                  <c:v>-0.41664463211217151</c:v>
                </c:pt>
                <c:pt idx="69">
                  <c:v>-2.7369797260153481</c:v>
                </c:pt>
                <c:pt idx="70">
                  <c:v>-1.9581518761402252</c:v>
                </c:pt>
                <c:pt idx="71">
                  <c:v>-1.2751692843564126</c:v>
                </c:pt>
                <c:pt idx="72">
                  <c:v>-0.193695446113549</c:v>
                </c:pt>
                <c:pt idx="73">
                  <c:v>-2.8935412680003725</c:v>
                </c:pt>
                <c:pt idx="74">
                  <c:v>-2.1052634063935138</c:v>
                </c:pt>
                <c:pt idx="75">
                  <c:v>-3.1835673608207209</c:v>
                </c:pt>
                <c:pt idx="76">
                  <c:v>-0.82049375008469561</c:v>
                </c:pt>
                <c:pt idx="77">
                  <c:v>-1.6278463889783747</c:v>
                </c:pt>
                <c:pt idx="78">
                  <c:v>-2.1885544990741446</c:v>
                </c:pt>
                <c:pt idx="79">
                  <c:v>-2.7514221778800243</c:v>
                </c:pt>
                <c:pt idx="80">
                  <c:v>-3.026585480253321</c:v>
                </c:pt>
                <c:pt idx="81">
                  <c:v>-3.5041371887442532</c:v>
                </c:pt>
                <c:pt idx="82">
                  <c:v>-4.1215233351574048</c:v>
                </c:pt>
                <c:pt idx="83">
                  <c:v>-3.5821943131593934</c:v>
                </c:pt>
                <c:pt idx="84">
                  <c:v>-2.1342966475746969</c:v>
                </c:pt>
                <c:pt idx="85">
                  <c:v>-2.7592135144481142</c:v>
                </c:pt>
                <c:pt idx="86">
                  <c:v>-4.1074639742599226</c:v>
                </c:pt>
                <c:pt idx="87">
                  <c:v>-3.0136314679957472</c:v>
                </c:pt>
                <c:pt idx="88">
                  <c:v>-3.6835351010258415</c:v>
                </c:pt>
                <c:pt idx="89">
                  <c:v>-5.0664898259353865</c:v>
                </c:pt>
                <c:pt idx="90">
                  <c:v>-3.350999094140561</c:v>
                </c:pt>
                <c:pt idx="91">
                  <c:v>-6.5429663957435338</c:v>
                </c:pt>
                <c:pt idx="92">
                  <c:v>-5.497834211801286</c:v>
                </c:pt>
                <c:pt idx="93">
                  <c:v>-5.3822108468635657</c:v>
                </c:pt>
                <c:pt idx="94">
                  <c:v>-4.9192233673954124</c:v>
                </c:pt>
                <c:pt idx="95">
                  <c:v>-4.1717399203635797</c:v>
                </c:pt>
                <c:pt idx="96">
                  <c:v>-4.0250587570033103</c:v>
                </c:pt>
                <c:pt idx="97">
                  <c:v>-3.3506881836846643</c:v>
                </c:pt>
                <c:pt idx="98">
                  <c:v>-4.8815241020260878</c:v>
                </c:pt>
                <c:pt idx="99">
                  <c:v>-4.5187745397539247</c:v>
                </c:pt>
                <c:pt idx="100">
                  <c:v>-5.7995388326215478</c:v>
                </c:pt>
                <c:pt idx="101">
                  <c:v>-3.9753606559562353</c:v>
                </c:pt>
                <c:pt idx="102">
                  <c:v>-6.0011674722663155</c:v>
                </c:pt>
                <c:pt idx="103">
                  <c:v>-6.0076339587153802</c:v>
                </c:pt>
                <c:pt idx="104">
                  <c:v>-5.7522876532176408</c:v>
                </c:pt>
                <c:pt idx="105">
                  <c:v>-5.1393946567732272</c:v>
                </c:pt>
                <c:pt idx="106">
                  <c:v>-3.5402727794878559</c:v>
                </c:pt>
                <c:pt idx="107">
                  <c:v>-4.0594626616773635</c:v>
                </c:pt>
                <c:pt idx="108">
                  <c:v>-4.1564399582158966</c:v>
                </c:pt>
                <c:pt idx="109">
                  <c:v>-4.0620487468241793</c:v>
                </c:pt>
                <c:pt idx="110">
                  <c:v>-4.0595401325893041</c:v>
                </c:pt>
                <c:pt idx="111">
                  <c:v>-3.6454391583749115</c:v>
                </c:pt>
                <c:pt idx="112">
                  <c:v>-4.3538408098728123</c:v>
                </c:pt>
                <c:pt idx="113">
                  <c:v>-4.6847271108961257</c:v>
                </c:pt>
                <c:pt idx="114">
                  <c:v>-4.6067344840120557</c:v>
                </c:pt>
                <c:pt idx="115">
                  <c:v>-4.4048874492692596</c:v>
                </c:pt>
                <c:pt idx="116">
                  <c:v>-3.4606544031483804</c:v>
                </c:pt>
                <c:pt idx="117">
                  <c:v>-4.295816467037735</c:v>
                </c:pt>
                <c:pt idx="118">
                  <c:v>-3.4146520400695062</c:v>
                </c:pt>
                <c:pt idx="119">
                  <c:v>-2.7092395307043176</c:v>
                </c:pt>
                <c:pt idx="120">
                  <c:v>-3.2960141639383038</c:v>
                </c:pt>
                <c:pt idx="121">
                  <c:v>-3.2755709813317853</c:v>
                </c:pt>
                <c:pt idx="122">
                  <c:v>-4.1477037774870773</c:v>
                </c:pt>
                <c:pt idx="123">
                  <c:v>-2.8925669842786128</c:v>
                </c:pt>
                <c:pt idx="124">
                  <c:v>-1.1309284626817784</c:v>
                </c:pt>
                <c:pt idx="125">
                  <c:v>-3.0245792927227297</c:v>
                </c:pt>
                <c:pt idx="126">
                  <c:v>-0.51745745892682682</c:v>
                </c:pt>
                <c:pt idx="127">
                  <c:v>-2.0433238764691826</c:v>
                </c:pt>
                <c:pt idx="128">
                  <c:v>-2.4549367825157238</c:v>
                </c:pt>
                <c:pt idx="129">
                  <c:v>-1.4481174135831443</c:v>
                </c:pt>
                <c:pt idx="130">
                  <c:v>-0.53258008034976989</c:v>
                </c:pt>
                <c:pt idx="131">
                  <c:v>-0.93986300788769106</c:v>
                </c:pt>
                <c:pt idx="132">
                  <c:v>-0.19696005037789635</c:v>
                </c:pt>
                <c:pt idx="133">
                  <c:v>-0.50032531857084905</c:v>
                </c:pt>
                <c:pt idx="134">
                  <c:v>-0.58222603575360632</c:v>
                </c:pt>
                <c:pt idx="135">
                  <c:v>-0.35227303845727603</c:v>
                </c:pt>
                <c:pt idx="136">
                  <c:v>0.9687800807902941</c:v>
                </c:pt>
                <c:pt idx="137">
                  <c:v>0.61183099601127877</c:v>
                </c:pt>
                <c:pt idx="138">
                  <c:v>1.4492651209821372</c:v>
                </c:pt>
                <c:pt idx="139">
                  <c:v>1.1852777484116137</c:v>
                </c:pt>
                <c:pt idx="140">
                  <c:v>4.1987003122359345</c:v>
                </c:pt>
                <c:pt idx="141">
                  <c:v>1.7137380535495759</c:v>
                </c:pt>
                <c:pt idx="142">
                  <c:v>2.7471334186163503</c:v>
                </c:pt>
                <c:pt idx="143">
                  <c:v>2.5081902283114283</c:v>
                </c:pt>
                <c:pt idx="144">
                  <c:v>2.0303964771928782</c:v>
                </c:pt>
                <c:pt idx="145">
                  <c:v>1.4745146601681745</c:v>
                </c:pt>
                <c:pt idx="146">
                  <c:v>0.49967090717787099</c:v>
                </c:pt>
                <c:pt idx="147">
                  <c:v>0.8040423430587621</c:v>
                </c:pt>
                <c:pt idx="148">
                  <c:v>3.0581064900069981</c:v>
                </c:pt>
                <c:pt idx="149">
                  <c:v>3.4686173452270888</c:v>
                </c:pt>
                <c:pt idx="150">
                  <c:v>2.2479537797321534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343408"/>
        <c:axId val="930619776"/>
      </c:scatterChart>
      <c:valAx>
        <c:axId val="93034340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0619776"/>
        <c:crossesAt val="0"/>
        <c:crossBetween val="midCat"/>
        <c:majorUnit val="10"/>
      </c:valAx>
      <c:valAx>
        <c:axId val="93061977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03434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'6151'!$L$1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'6151'!$A$2:$A$141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'6151'!$M$2:$M$177</c:f>
              <c:numCache>
                <c:formatCode>0.00</c:formatCode>
                <c:ptCount val="176"/>
                <c:pt idx="4">
                  <c:v>1.6014871420422352</c:v>
                </c:pt>
                <c:pt idx="5">
                  <c:v>1.6142780222707962</c:v>
                </c:pt>
                <c:pt idx="6">
                  <c:v>1.6094185333161841</c:v>
                </c:pt>
                <c:pt idx="7">
                  <c:v>1.5699679664381156</c:v>
                </c:pt>
                <c:pt idx="8">
                  <c:v>1.5867128720164789</c:v>
                </c:pt>
                <c:pt idx="9">
                  <c:v>1.6093964523330755</c:v>
                </c:pt>
                <c:pt idx="10">
                  <c:v>1.5770585073859069</c:v>
                </c:pt>
                <c:pt idx="11">
                  <c:v>1.6271879775966909</c:v>
                </c:pt>
                <c:pt idx="12">
                  <c:v>1.6263005651502838</c:v>
                </c:pt>
                <c:pt idx="13">
                  <c:v>1.6039566191971757</c:v>
                </c:pt>
                <c:pt idx="14">
                  <c:v>1.6238377456547386</c:v>
                </c:pt>
                <c:pt idx="15">
                  <c:v>1.6250276871742297</c:v>
                </c:pt>
                <c:pt idx="16">
                  <c:v>1.5968945007487909</c:v>
                </c:pt>
                <c:pt idx="17">
                  <c:v>1.5998662246645836</c:v>
                </c:pt>
                <c:pt idx="18">
                  <c:v>1.5813771518051252</c:v>
                </c:pt>
                <c:pt idx="19">
                  <c:v>1.5832428189312859</c:v>
                </c:pt>
                <c:pt idx="20">
                  <c:v>1.6006361052859481</c:v>
                </c:pt>
                <c:pt idx="21">
                  <c:v>1.5972276902613638</c:v>
                </c:pt>
                <c:pt idx="22">
                  <c:v>1.6092451660475113</c:v>
                </c:pt>
                <c:pt idx="23">
                  <c:v>1.5457197649211738</c:v>
                </c:pt>
                <c:pt idx="24">
                  <c:v>1.5775221506754111</c:v>
                </c:pt>
                <c:pt idx="25">
                  <c:v>1.5961322174459061</c:v>
                </c:pt>
                <c:pt idx="26">
                  <c:v>1.5853534505270668</c:v>
                </c:pt>
                <c:pt idx="27">
                  <c:v>1.5991352088329951</c:v>
                </c:pt>
                <c:pt idx="28">
                  <c:v>1.6197650457551589</c:v>
                </c:pt>
                <c:pt idx="29">
                  <c:v>1.6071744317635031</c:v>
                </c:pt>
                <c:pt idx="30">
                  <c:v>1.5810474570400843</c:v>
                </c:pt>
                <c:pt idx="31">
                  <c:v>1.5623699894989067</c:v>
                </c:pt>
                <c:pt idx="32">
                  <c:v>1.5776770093893551</c:v>
                </c:pt>
                <c:pt idx="33">
                  <c:v>1.5715585546210893</c:v>
                </c:pt>
                <c:pt idx="34">
                  <c:v>1.5767466861304507</c:v>
                </c:pt>
                <c:pt idx="35">
                  <c:v>1.5348919841196893</c:v>
                </c:pt>
                <c:pt idx="36">
                  <c:v>1.572458576646357</c:v>
                </c:pt>
                <c:pt idx="37">
                  <c:v>1.5238772621452539</c:v>
                </c:pt>
                <c:pt idx="38">
                  <c:v>1.5652806403489909</c:v>
                </c:pt>
                <c:pt idx="39">
                  <c:v>1.531660791404986</c:v>
                </c:pt>
                <c:pt idx="40">
                  <c:v>1.5807662773986224</c:v>
                </c:pt>
                <c:pt idx="41">
                  <c:v>1.5692229444835801</c:v>
                </c:pt>
                <c:pt idx="42">
                  <c:v>1.5623283583359644</c:v>
                </c:pt>
                <c:pt idx="43">
                  <c:v>1.5302993557894022</c:v>
                </c:pt>
                <c:pt idx="44">
                  <c:v>1.5491051988119677</c:v>
                </c:pt>
                <c:pt idx="45">
                  <c:v>1.5594966189989141</c:v>
                </c:pt>
                <c:pt idx="46">
                  <c:v>1.548351094671663</c:v>
                </c:pt>
                <c:pt idx="47">
                  <c:v>1.5408986368883735</c:v>
                </c:pt>
                <c:pt idx="48">
                  <c:v>1.587922851253829</c:v>
                </c:pt>
                <c:pt idx="49">
                  <c:v>1.5377717049048478</c:v>
                </c:pt>
                <c:pt idx="50">
                  <c:v>1.5299324087474848</c:v>
                </c:pt>
                <c:pt idx="51">
                  <c:v>1.5530850434403372</c:v>
                </c:pt>
                <c:pt idx="52">
                  <c:v>1.5354169074971535</c:v>
                </c:pt>
                <c:pt idx="53">
                  <c:v>1.559570108486501</c:v>
                </c:pt>
                <c:pt idx="54">
                  <c:v>1.5457526759972762</c:v>
                </c:pt>
                <c:pt idx="55">
                  <c:v>1.5521371389352696</c:v>
                </c:pt>
                <c:pt idx="56">
                  <c:v>1.5245949032730308</c:v>
                </c:pt>
                <c:pt idx="57">
                  <c:v>1.5254932767265641</c:v>
                </c:pt>
                <c:pt idx="58">
                  <c:v>1.5506746192632608</c:v>
                </c:pt>
                <c:pt idx="59">
                  <c:v>1.5547120462300112</c:v>
                </c:pt>
                <c:pt idx="60">
                  <c:v>1.5589083805063941</c:v>
                </c:pt>
                <c:pt idx="61">
                  <c:v>1.5702385192728585</c:v>
                </c:pt>
                <c:pt idx="62">
                  <c:v>1.5396900126733126</c:v>
                </c:pt>
                <c:pt idx="63">
                  <c:v>1.5532005500510113</c:v>
                </c:pt>
                <c:pt idx="64">
                  <c:v>1.524559873694628</c:v>
                </c:pt>
                <c:pt idx="65">
                  <c:v>1.5311828088130162</c:v>
                </c:pt>
                <c:pt idx="66">
                  <c:v>1.5334016739396668</c:v>
                </c:pt>
                <c:pt idx="67">
                  <c:v>1.5081127629337172</c:v>
                </c:pt>
                <c:pt idx="68">
                  <c:v>1.5480100901108007</c:v>
                </c:pt>
                <c:pt idx="69">
                  <c:v>1.5119407879213851</c:v>
                </c:pt>
                <c:pt idx="70">
                  <c:v>1.5240475638540905</c:v>
                </c:pt>
                <c:pt idx="71">
                  <c:v>1.5346644379245167</c:v>
                </c:pt>
                <c:pt idx="72">
                  <c:v>1.5514758057239457</c:v>
                </c:pt>
                <c:pt idx="73">
                  <c:v>1.5095070594552094</c:v>
                </c:pt>
                <c:pt idx="74">
                  <c:v>1.5217607345705979</c:v>
                </c:pt>
                <c:pt idx="75">
                  <c:v>1.5049986421958921</c:v>
                </c:pt>
                <c:pt idx="76">
                  <c:v>1.5417323089776556</c:v>
                </c:pt>
                <c:pt idx="77">
                  <c:v>1.5291821189718264</c:v>
                </c:pt>
                <c:pt idx="78">
                  <c:v>1.5204659855494422</c:v>
                </c:pt>
                <c:pt idx="79">
                  <c:v>1.5117162819170447</c:v>
                </c:pt>
                <c:pt idx="80">
                  <c:v>1.5074389047697445</c:v>
                </c:pt>
                <c:pt idx="81">
                  <c:v>1.5000154266135546</c:v>
                </c:pt>
                <c:pt idx="82">
                  <c:v>1.4904182406118227</c:v>
                </c:pt>
                <c:pt idx="83">
                  <c:v>1.4988020389369365</c:v>
                </c:pt>
                <c:pt idx="84">
                  <c:v>1.5213094166758447</c:v>
                </c:pt>
                <c:pt idx="85">
                  <c:v>1.5115951666204341</c:v>
                </c:pt>
                <c:pt idx="86">
                  <c:v>1.4906367915177388</c:v>
                </c:pt>
                <c:pt idx="87">
                  <c:v>1.5076402731772265</c:v>
                </c:pt>
                <c:pt idx="88">
                  <c:v>1.4972267097910417</c:v>
                </c:pt>
                <c:pt idx="89">
                  <c:v>1.4757288614767567</c:v>
                </c:pt>
                <c:pt idx="90">
                  <c:v>1.5023959380429104</c:v>
                </c:pt>
                <c:pt idx="91">
                  <c:v>1.452777228451021</c:v>
                </c:pt>
                <c:pt idx="92">
                  <c:v>1.469023670040233</c:v>
                </c:pt>
                <c:pt idx="93">
                  <c:v>1.470821019957947</c:v>
                </c:pt>
                <c:pt idx="94">
                  <c:v>1.4780180990999778</c:v>
                </c:pt>
                <c:pt idx="95">
                  <c:v>1.4896376304355248</c:v>
                </c:pt>
                <c:pt idx="96">
                  <c:v>1.4919177697225778</c:v>
                </c:pt>
                <c:pt idx="97">
                  <c:v>1.5024007711048319</c:v>
                </c:pt>
                <c:pt idx="98">
                  <c:v>1.4786041291947249</c:v>
                </c:pt>
                <c:pt idx="99">
                  <c:v>1.4842430231695876</c:v>
                </c:pt>
                <c:pt idx="100">
                  <c:v>1.4643337116075468</c:v>
                </c:pt>
                <c:pt idx="101">
                  <c:v>1.4926903201311879</c:v>
                </c:pt>
                <c:pt idx="102">
                  <c:v>1.4611994210680048</c:v>
                </c:pt>
                <c:pt idx="103">
                  <c:v>1.461098900391294</c:v>
                </c:pt>
                <c:pt idx="104">
                  <c:v>1.4650682249427991</c:v>
                </c:pt>
                <c:pt idx="105">
                  <c:v>1.4745955655224492</c:v>
                </c:pt>
                <c:pt idx="106">
                  <c:v>1.4994537036340811</c:v>
                </c:pt>
                <c:pt idx="107">
                  <c:v>1.4913829655740543</c:v>
                </c:pt>
                <c:pt idx="108">
                  <c:v>1.4898754663238158</c:v>
                </c:pt>
                <c:pt idx="109">
                  <c:v>1.4913427652224356</c:v>
                </c:pt>
                <c:pt idx="110">
                  <c:v>1.491381761298973</c:v>
                </c:pt>
                <c:pt idx="111">
                  <c:v>1.497818906181674</c:v>
                </c:pt>
                <c:pt idx="112">
                  <c:v>1.4868068961894547</c:v>
                </c:pt>
                <c:pt idx="113">
                  <c:v>1.4816633123970502</c:v>
                </c:pt>
                <c:pt idx="114">
                  <c:v>1.482875697468077</c:v>
                </c:pt>
                <c:pt idx="115">
                  <c:v>1.4860133829305369</c:v>
                </c:pt>
                <c:pt idx="116">
                  <c:v>1.5006913607654002</c:v>
                </c:pt>
                <c:pt idx="117">
                  <c:v>1.487708876925582</c:v>
                </c:pt>
                <c:pt idx="118">
                  <c:v>1.5014064614160256</c:v>
                </c:pt>
                <c:pt idx="119">
                  <c:v>1.5123720055890815</c:v>
                </c:pt>
                <c:pt idx="120">
                  <c:v>1.5032506715115979</c:v>
                </c:pt>
                <c:pt idx="121">
                  <c:v>1.5035684580817728</c:v>
                </c:pt>
                <c:pt idx="122">
                  <c:v>1.490011269097957</c:v>
                </c:pt>
                <c:pt idx="123">
                  <c:v>1.5095222045668231</c:v>
                </c:pt>
                <c:pt idx="124">
                  <c:v>1.5369066424227817</c:v>
                </c:pt>
                <c:pt idx="125">
                  <c:v>1.5074700906896057</c:v>
                </c:pt>
                <c:pt idx="126">
                  <c:v>1.5464429680496374</c:v>
                </c:pt>
                <c:pt idx="127">
                  <c:v>1.5227235763722762</c:v>
                </c:pt>
                <c:pt idx="128">
                  <c:v>1.5163251081802178</c:v>
                </c:pt>
                <c:pt idx="129">
                  <c:v>1.5319759821266605</c:v>
                </c:pt>
                <c:pt idx="130">
                  <c:v>1.5462078888994606</c:v>
                </c:pt>
                <c:pt idx="131">
                  <c:v>1.5398767296507145</c:v>
                </c:pt>
                <c:pt idx="132">
                  <c:v>1.5514250578823736</c:v>
                </c:pt>
                <c:pt idx="133">
                  <c:v>1.5467092849058859</c:v>
                </c:pt>
                <c:pt idx="134">
                  <c:v>1.5454361490879789</c:v>
                </c:pt>
                <c:pt idx="135">
                  <c:v>1.5490107380215501</c:v>
                </c:pt>
                <c:pt idx="136">
                  <c:v>1.5695463340617999</c:v>
                </c:pt>
                <c:pt idx="137">
                  <c:v>1.5639976077425026</c:v>
                </c:pt>
                <c:pt idx="138">
                  <c:v>1.5770154104713714</c:v>
                </c:pt>
                <c:pt idx="139">
                  <c:v>1.5729117616749302</c:v>
                </c:pt>
                <c:pt idx="140">
                  <c:v>1.6197550169291295</c:v>
                </c:pt>
                <c:pt idx="141">
                  <c:v>1.5811266072337533</c:v>
                </c:pt>
                <c:pt idx="142">
                  <c:v>1.5971906015256443</c:v>
                </c:pt>
                <c:pt idx="143">
                  <c:v>1.5934762612306339</c:v>
                </c:pt>
                <c:pt idx="144">
                  <c:v>1.5860490205538058</c:v>
                </c:pt>
                <c:pt idx="145">
                  <c:v>1.5774079112189736</c:v>
                </c:pt>
                <c:pt idx="146">
                  <c:v>1.5622540939938403</c:v>
                </c:pt>
                <c:pt idx="147">
                  <c:v>1.5669855077139796</c:v>
                </c:pt>
                <c:pt idx="148">
                  <c:v>1.6020246367967705</c:v>
                </c:pt>
                <c:pt idx="149">
                  <c:v>1.6084059737544689</c:v>
                </c:pt>
                <c:pt idx="150">
                  <c:v>1.5894309200516077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002048"/>
        <c:axId val="930488608"/>
      </c:scatterChart>
      <c:valAx>
        <c:axId val="93100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0488608"/>
        <c:crossesAt val="0"/>
        <c:crossBetween val="midCat"/>
        <c:majorUnit val="10"/>
      </c:valAx>
      <c:valAx>
        <c:axId val="9304886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100204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'6154'!$L$1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'6154'!$A$2:$A$141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'6154'!$L$2:$L$141</c:f>
              <c:numCache>
                <c:formatCode>0.00</c:formatCode>
                <c:ptCount val="140"/>
                <c:pt idx="0">
                  <c:v>1.7061869869654607</c:v>
                </c:pt>
                <c:pt idx="1">
                  <c:v>1.72692225641107</c:v>
                </c:pt>
                <c:pt idx="2">
                  <c:v>1.6960377810407683</c:v>
                </c:pt>
                <c:pt idx="3">
                  <c:v>1.7306267925182286</c:v>
                </c:pt>
                <c:pt idx="4">
                  <c:v>1.7090167735495718</c:v>
                </c:pt>
                <c:pt idx="5">
                  <c:v>1.7271498870022479</c:v>
                </c:pt>
                <c:pt idx="6">
                  <c:v>1.7183296251925264</c:v>
                </c:pt>
                <c:pt idx="7">
                  <c:v>1.7108171903810012</c:v>
                </c:pt>
                <c:pt idx="8">
                  <c:v>1.6668370435817257</c:v>
                </c:pt>
                <c:pt idx="9">
                  <c:v>1.7095026492599543</c:v>
                </c:pt>
                <c:pt idx="10">
                  <c:v>1.7201515475738811</c:v>
                </c:pt>
                <c:pt idx="11">
                  <c:v>1.702785513643055</c:v>
                </c:pt>
                <c:pt idx="12">
                  <c:v>1.6782875738179226</c:v>
                </c:pt>
                <c:pt idx="13">
                  <c:v>1.6900313145034502</c:v>
                </c:pt>
                <c:pt idx="14">
                  <c:v>1.6656513140211795</c:v>
                </c:pt>
                <c:pt idx="15">
                  <c:v>1.6791680337868027</c:v>
                </c:pt>
                <c:pt idx="16">
                  <c:v>1.6899150451944378</c:v>
                </c:pt>
                <c:pt idx="17">
                  <c:v>1.6616734644773534</c:v>
                </c:pt>
                <c:pt idx="18">
                  <c:v>1.6954099991749547</c:v>
                </c:pt>
                <c:pt idx="19">
                  <c:v>1.680079316279151</c:v>
                </c:pt>
                <c:pt idx="20">
                  <c:v>1.6777336728579981</c:v>
                </c:pt>
                <c:pt idx="21">
                  <c:v>1.6907942039128609</c:v>
                </c:pt>
                <c:pt idx="22">
                  <c:v>1.6636843619113</c:v>
                </c:pt>
                <c:pt idx="23">
                  <c:v>1.6568431462359932</c:v>
                </c:pt>
                <c:pt idx="24">
                  <c:v>1.6628389609193053</c:v>
                </c:pt>
                <c:pt idx="25">
                  <c:v>1.6615216485658477</c:v>
                </c:pt>
                <c:pt idx="26">
                  <c:v>1.670007361365762</c:v>
                </c:pt>
                <c:pt idx="27">
                  <c:v>1.6495368597473279</c:v>
                </c:pt>
                <c:pt idx="28">
                  <c:v>1.650433776403238</c:v>
                </c:pt>
                <c:pt idx="29">
                  <c:v>1.6326044183076187</c:v>
                </c:pt>
                <c:pt idx="30">
                  <c:v>1.6107510845037247</c:v>
                </c:pt>
                <c:pt idx="31">
                  <c:v>1.5893831542907177</c:v>
                </c:pt>
                <c:pt idx="32">
                  <c:v>1.6053057326869711</c:v>
                </c:pt>
                <c:pt idx="33">
                  <c:v>1.6244341620457077</c:v>
                </c:pt>
                <c:pt idx="34">
                  <c:v>1.6160221746337404</c:v>
                </c:pt>
                <c:pt idx="35">
                  <c:v>1.6284580520927994</c:v>
                </c:pt>
                <c:pt idx="36">
                  <c:v>1.5914157306132479</c:v>
                </c:pt>
                <c:pt idx="37">
                  <c:v>1.6066404753913632</c:v>
                </c:pt>
                <c:pt idx="38">
                  <c:v>1.606714663934407</c:v>
                </c:pt>
                <c:pt idx="39">
                  <c:v>1.6090174538420878</c:v>
                </c:pt>
                <c:pt idx="40">
                  <c:v>1.6001355790545084</c:v>
                </c:pt>
                <c:pt idx="41">
                  <c:v>1.614000671226435</c:v>
                </c:pt>
                <c:pt idx="42">
                  <c:v>1.5696778817883026</c:v>
                </c:pt>
                <c:pt idx="43">
                  <c:v>1.5599430936930085</c:v>
                </c:pt>
                <c:pt idx="44">
                  <c:v>1.5612675528022431</c:v>
                </c:pt>
                <c:pt idx="45">
                  <c:v>1.5427288072176135</c:v>
                </c:pt>
                <c:pt idx="46">
                  <c:v>1.5512585960710976</c:v>
                </c:pt>
                <c:pt idx="47">
                  <c:v>1.5361232081884146</c:v>
                </c:pt>
                <c:pt idx="48">
                  <c:v>1.5606459748809647</c:v>
                </c:pt>
                <c:pt idx="49">
                  <c:v>1.5715263474129471</c:v>
                </c:pt>
                <c:pt idx="50">
                  <c:v>1.5612953877202997</c:v>
                </c:pt>
                <c:pt idx="51">
                  <c:v>1.5394275407468014</c:v>
                </c:pt>
                <c:pt idx="52">
                  <c:v>1.5419393856062791</c:v>
                </c:pt>
                <c:pt idx="53">
                  <c:v>1.5204642508578436</c:v>
                </c:pt>
                <c:pt idx="54">
                  <c:v>1.5136602837362125</c:v>
                </c:pt>
                <c:pt idx="55">
                  <c:v>1.5330595790527866</c:v>
                </c:pt>
                <c:pt idx="56">
                  <c:v>1.5333632757750808</c:v>
                </c:pt>
                <c:pt idx="57">
                  <c:v>1.5209921988247017</c:v>
                </c:pt>
                <c:pt idx="58">
                  <c:v>1.512701935321018</c:v>
                </c:pt>
                <c:pt idx="59">
                  <c:v>1.5056697527977765</c:v>
                </c:pt>
                <c:pt idx="60">
                  <c:v>1.4735808082634436</c:v>
                </c:pt>
                <c:pt idx="61">
                  <c:v>1.4798235622465394</c:v>
                </c:pt>
                <c:pt idx="62">
                  <c:v>1.4952149195397695</c:v>
                </c:pt>
                <c:pt idx="63">
                  <c:v>1.474215034047818</c:v>
                </c:pt>
                <c:pt idx="64">
                  <c:v>1.4767380775531231</c:v>
                </c:pt>
                <c:pt idx="65">
                  <c:v>1.4618902001248879</c:v>
                </c:pt>
                <c:pt idx="66">
                  <c:v>1.4429839816933852</c:v>
                </c:pt>
                <c:pt idx="67">
                  <c:v>1.4344438649055218</c:v>
                </c:pt>
                <c:pt idx="68">
                  <c:v>1.4539896191428323</c:v>
                </c:pt>
                <c:pt idx="69">
                  <c:v>1.4250403526543742</c:v>
                </c:pt>
                <c:pt idx="70">
                  <c:v>1.4159955023962256</c:v>
                </c:pt>
                <c:pt idx="71">
                  <c:v>1.4078437338303238</c:v>
                </c:pt>
                <c:pt idx="72">
                  <c:v>1.4307646116570139</c:v>
                </c:pt>
                <c:pt idx="73">
                  <c:v>1.3985208766467467</c:v>
                </c:pt>
                <c:pt idx="74">
                  <c:v>1.3878265429608683</c:v>
                </c:pt>
                <c:pt idx="75">
                  <c:v>1.4222978098667329</c:v>
                </c:pt>
                <c:pt idx="76">
                  <c:v>1.3954233158443128</c:v>
                </c:pt>
                <c:pt idx="77">
                  <c:v>1.383977965378727</c:v>
                </c:pt>
                <c:pt idx="78">
                  <c:v>1.3781553269417715</c:v>
                </c:pt>
                <c:pt idx="79">
                  <c:v>1.3884874980164836</c:v>
                </c:pt>
                <c:pt idx="80">
                  <c:v>1.3644813548802086</c:v>
                </c:pt>
                <c:pt idx="81">
                  <c:v>1.3815282165564435</c:v>
                </c:pt>
                <c:pt idx="82">
                  <c:v>1.3703910428225252</c:v>
                </c:pt>
                <c:pt idx="83">
                  <c:v>1.3454435973824617</c:v>
                </c:pt>
                <c:pt idx="84">
                  <c:v>1.3391587029608358</c:v>
                </c:pt>
                <c:pt idx="85">
                  <c:v>1.3519752669213214</c:v>
                </c:pt>
                <c:pt idx="86">
                  <c:v>1.3468324781187253</c:v>
                </c:pt>
                <c:pt idx="87">
                  <c:v>1.3312709038978221</c:v>
                </c:pt>
                <c:pt idx="88">
                  <c:v>1.3474150397765401</c:v>
                </c:pt>
                <c:pt idx="89">
                  <c:v>1.3176718425697516</c:v>
                </c:pt>
                <c:pt idx="90">
                  <c:v>1.3182092343190233</c:v>
                </c:pt>
                <c:pt idx="91">
                  <c:v>1.3094380539192565</c:v>
                </c:pt>
                <c:pt idx="92">
                  <c:v>1.2995690684587275</c:v>
                </c:pt>
                <c:pt idx="93">
                  <c:v>1.3425395252787029</c:v>
                </c:pt>
                <c:pt idx="94">
                  <c:v>1.3037997744951264</c:v>
                </c:pt>
                <c:pt idx="95">
                  <c:v>1.2992849320642095</c:v>
                </c:pt>
                <c:pt idx="96">
                  <c:v>1.3164131301489566</c:v>
                </c:pt>
                <c:pt idx="97">
                  <c:v>1.2931927156314975</c:v>
                </c:pt>
                <c:pt idx="98">
                  <c:v>1.282598185139185</c:v>
                </c:pt>
                <c:pt idx="99">
                  <c:v>1.2934545498759886</c:v>
                </c:pt>
                <c:pt idx="100">
                  <c:v>1.2908954246413702</c:v>
                </c:pt>
                <c:pt idx="101">
                  <c:v>1.2939597289214593</c:v>
                </c:pt>
                <c:pt idx="102">
                  <c:v>1.3121398144119343</c:v>
                </c:pt>
                <c:pt idx="103">
                  <c:v>1.300215702720529</c:v>
                </c:pt>
                <c:pt idx="104">
                  <c:v>1.2862295502751344</c:v>
                </c:pt>
                <c:pt idx="105">
                  <c:v>1.2764738138816711</c:v>
                </c:pt>
                <c:pt idx="106">
                  <c:v>1.2740257796905037</c:v>
                </c:pt>
                <c:pt idx="107">
                  <c:v>1.2833692656591835</c:v>
                </c:pt>
                <c:pt idx="108">
                  <c:v>1.2777631506869629</c:v>
                </c:pt>
                <c:pt idx="109">
                  <c:v>1.2830455874712212</c:v>
                </c:pt>
                <c:pt idx="110">
                  <c:v>1.2893246694985789</c:v>
                </c:pt>
                <c:pt idx="111">
                  <c:v>1.2539994597715178</c:v>
                </c:pt>
                <c:pt idx="112">
                  <c:v>1.2680064410232037</c:v>
                </c:pt>
                <c:pt idx="113">
                  <c:v>1.2693364987145941</c:v>
                </c:pt>
                <c:pt idx="114">
                  <c:v>1.2665320559542621</c:v>
                </c:pt>
                <c:pt idx="115">
                  <c:v>1.2598320714934732</c:v>
                </c:pt>
                <c:pt idx="116">
                  <c:v>1.2336853644868457</c:v>
                </c:pt>
                <c:pt idx="117">
                  <c:v>1.2445254559944874</c:v>
                </c:pt>
                <c:pt idx="118">
                  <c:v>1.2562386493341107</c:v>
                </c:pt>
                <c:pt idx="119">
                  <c:v>1.2519913574361632</c:v>
                </c:pt>
                <c:pt idx="120">
                  <c:v>1.2342200628423854</c:v>
                </c:pt>
                <c:pt idx="121">
                  <c:v>1.2287482988823524</c:v>
                </c:pt>
                <c:pt idx="122">
                  <c:v>1.2412855799714839</c:v>
                </c:pt>
                <c:pt idx="123">
                  <c:v>1.245282812560589</c:v>
                </c:pt>
                <c:pt idx="124">
                  <c:v>1.2366065833958808</c:v>
                </c:pt>
                <c:pt idx="125">
                  <c:v>1.2177602350882413</c:v>
                </c:pt>
                <c:pt idx="126">
                  <c:v>1.2358124009710625</c:v>
                </c:pt>
                <c:pt idx="127">
                  <c:v>1.2318648614931751</c:v>
                </c:pt>
                <c:pt idx="128">
                  <c:v>1.2380767743220233</c:v>
                </c:pt>
                <c:pt idx="129">
                  <c:v>1.2284669485921604</c:v>
                </c:pt>
                <c:pt idx="130">
                  <c:v>1.2141267046301358</c:v>
                </c:pt>
                <c:pt idx="131">
                  <c:v>1.235854036643133</c:v>
                </c:pt>
                <c:pt idx="132">
                  <c:v>1.2153107756009947</c:v>
                </c:pt>
                <c:pt idx="133">
                  <c:v>1.2136990556504215</c:v>
                </c:pt>
                <c:pt idx="134">
                  <c:v>1.1962695271581383</c:v>
                </c:pt>
                <c:pt idx="135">
                  <c:v>1.2196309066820699</c:v>
                </c:pt>
                <c:pt idx="136">
                  <c:v>1.2076360638015591</c:v>
                </c:pt>
                <c:pt idx="137">
                  <c:v>1.2265548541331994</c:v>
                </c:pt>
                <c:pt idx="138">
                  <c:v>1.2075902302713664</c:v>
                </c:pt>
                <c:pt idx="139">
                  <c:v>1.2005616384996802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964688"/>
        <c:axId val="928454080"/>
      </c:scatterChart>
      <c:valAx>
        <c:axId val="92896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8454080"/>
        <c:crossesAt val="0"/>
        <c:crossBetween val="midCat"/>
        <c:majorUnit val="10"/>
      </c:valAx>
      <c:valAx>
        <c:axId val="9284540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89646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'6154'!$A$2:$A$179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'6154'!$P$2:$P$177</c:f>
              <c:numCache>
                <c:formatCode>General</c:formatCode>
                <c:ptCount val="176"/>
                <c:pt idx="4">
                  <c:v>-1.3755240372308197</c:v>
                </c:pt>
                <c:pt idx="5">
                  <c:v>-0.11840249809303469</c:v>
                </c:pt>
                <c:pt idx="6">
                  <c:v>-0.3991697423294942</c:v>
                </c:pt>
                <c:pt idx="7">
                  <c:v>-0.60531581383564803</c:v>
                </c:pt>
                <c:pt idx="8">
                  <c:v>-2.8922137271908994</c:v>
                </c:pt>
                <c:pt idx="9">
                  <c:v>-0.23533263086966166</c:v>
                </c:pt>
                <c:pt idx="10">
                  <c:v>0.59475925420102738</c:v>
                </c:pt>
                <c:pt idx="11">
                  <c:v>-0.17360729670386438</c:v>
                </c:pt>
                <c:pt idx="12">
                  <c:v>-1.3489016617380438</c:v>
                </c:pt>
                <c:pt idx="13">
                  <c:v>-0.4563409471995748</c:v>
                </c:pt>
                <c:pt idx="14">
                  <c:v>-1.6249060031680307</c:v>
                </c:pt>
                <c:pt idx="15">
                  <c:v>-0.63118376010515276</c:v>
                </c:pt>
                <c:pt idx="16">
                  <c:v>0.20450620034003988</c:v>
                </c:pt>
                <c:pt idx="17">
                  <c:v>-1.1843904790857789</c:v>
                </c:pt>
                <c:pt idx="18">
                  <c:v>0.96302128460547431</c:v>
                </c:pt>
                <c:pt idx="19">
                  <c:v>0.31078651669686391</c:v>
                </c:pt>
                <c:pt idx="20">
                  <c:v>0.39944398826955829</c:v>
                </c:pt>
                <c:pt idx="21">
                  <c:v>1.3671373019478825</c:v>
                </c:pt>
                <c:pt idx="22">
                  <c:v>4.2814660443836611E-2</c:v>
                </c:pt>
                <c:pt idx="23">
                  <c:v>-0.12503341050665107</c:v>
                </c:pt>
                <c:pt idx="24">
                  <c:v>0.43956574669749215</c:v>
                </c:pt>
                <c:pt idx="25">
                  <c:v>0.58689708746866798</c:v>
                </c:pt>
                <c:pt idx="26">
                  <c:v>1.2935632900053184</c:v>
                </c:pt>
                <c:pt idx="27">
                  <c:v>0.3480639685794617</c:v>
                </c:pt>
                <c:pt idx="28">
                  <c:v>0.62173339963348828</c:v>
                </c:pt>
                <c:pt idx="29">
                  <c:v>-0.17306921091754443</c:v>
                </c:pt>
                <c:pt idx="30">
                  <c:v>-1.1974693040131679</c:v>
                </c:pt>
                <c:pt idx="31">
                  <c:v>-2.1941735434144998</c:v>
                </c:pt>
                <c:pt idx="32">
                  <c:v>-1.0631793273088999</c:v>
                </c:pt>
                <c:pt idx="33">
                  <c:v>0.25073232263848977</c:v>
                </c:pt>
                <c:pt idx="34">
                  <c:v>-6.7398570380553923E-3</c:v>
                </c:pt>
                <c:pt idx="35">
                  <c:v>0.92531236348853185</c:v>
                </c:pt>
                <c:pt idx="36">
                  <c:v>-0.96573146345481953</c:v>
                </c:pt>
                <c:pt idx="37">
                  <c:v>0.12544619967557175</c:v>
                </c:pt>
                <c:pt idx="38">
                  <c:v>0.35217292599499189</c:v>
                </c:pt>
                <c:pt idx="39">
                  <c:v>0.70605779143138458</c:v>
                </c:pt>
                <c:pt idx="40">
                  <c:v>0.42177507254154711</c:v>
                </c:pt>
                <c:pt idx="41">
                  <c:v>1.4353745299004197</c:v>
                </c:pt>
                <c:pt idx="42">
                  <c:v>-0.87107367227297672</c:v>
                </c:pt>
                <c:pt idx="43">
                  <c:v>-1.2040213838160554</c:v>
                </c:pt>
                <c:pt idx="44">
                  <c:v>-0.90595750357030747</c:v>
                </c:pt>
                <c:pt idx="45">
                  <c:v>-1.7412359006153948</c:v>
                </c:pt>
                <c:pt idx="46">
                  <c:v>-1.0320548342540641</c:v>
                </c:pt>
                <c:pt idx="47">
                  <c:v>-1.6731465817727065</c:v>
                </c:pt>
                <c:pt idx="48">
                  <c:v>-5.1448214998717871E-2</c:v>
                </c:pt>
                <c:pt idx="49">
                  <c:v>0.79185098084928329</c:v>
                </c:pt>
                <c:pt idx="50">
                  <c:v>0.43059302145151956</c:v>
                </c:pt>
                <c:pt idx="51">
                  <c:v>-0.59463515497424013</c:v>
                </c:pt>
                <c:pt idx="52">
                  <c:v>-0.2288221631956894</c:v>
                </c:pt>
                <c:pt idx="53">
                  <c:v>-1.2316432117519871</c:v>
                </c:pt>
                <c:pt idx="54">
                  <c:v>-1.3973659780852568</c:v>
                </c:pt>
                <c:pt idx="55">
                  <c:v>-6.7999428174475726E-2</c:v>
                </c:pt>
                <c:pt idx="56">
                  <c:v>0.17182243191301041</c:v>
                </c:pt>
                <c:pt idx="57">
                  <c:v>-0.31154499591793156</c:v>
                </c:pt>
                <c:pt idx="58">
                  <c:v>-0.5620719291681805</c:v>
                </c:pt>
                <c:pt idx="59">
                  <c:v>-0.74081606677362566</c:v>
                </c:pt>
                <c:pt idx="60">
                  <c:v>-2.349233218218417</c:v>
                </c:pt>
                <c:pt idx="61">
                  <c:v>-1.7705443533018057</c:v>
                </c:pt>
                <c:pt idx="62">
                  <c:v>-0.66986021776600124</c:v>
                </c:pt>
                <c:pt idx="63">
                  <c:v>-1.6455647922726393</c:v>
                </c:pt>
                <c:pt idx="64">
                  <c:v>-1.2791128351830965</c:v>
                </c:pt>
                <c:pt idx="65">
                  <c:v>-1.9037999914884494</c:v>
                </c:pt>
                <c:pt idx="66">
                  <c:v>-2.7600454237897476</c:v>
                </c:pt>
                <c:pt idx="67">
                  <c:v>-3.0248283290467972</c:v>
                </c:pt>
                <c:pt idx="68">
                  <c:v>-1.687105217880402</c:v>
                </c:pt>
                <c:pt idx="69">
                  <c:v>-3.1163805882624946</c:v>
                </c:pt>
                <c:pt idx="70">
                  <c:v>-3.4099622593508414</c:v>
                </c:pt>
                <c:pt idx="71">
                  <c:v>-3.6525870352907233</c:v>
                </c:pt>
                <c:pt idx="72">
                  <c:v>-2.1222882388872413</c:v>
                </c:pt>
                <c:pt idx="73">
                  <c:v>-3.7395373282394484</c:v>
                </c:pt>
                <c:pt idx="74">
                  <c:v>-4.127234190363124</c:v>
                </c:pt>
                <c:pt idx="75">
                  <c:v>-1.9379005370802405</c:v>
                </c:pt>
                <c:pt idx="76">
                  <c:v>-3.2487948411761796</c:v>
                </c:pt>
                <c:pt idx="77">
                  <c:v>-3.6793427477569502</c:v>
                </c:pt>
                <c:pt idx="78">
                  <c:v>-3.7890734773870669</c:v>
                </c:pt>
                <c:pt idx="79">
                  <c:v>-2.9770532165131733</c:v>
                </c:pt>
                <c:pt idx="80">
                  <c:v>-4.1242869544781664</c:v>
                </c:pt>
                <c:pt idx="81">
                  <c:v>-2.9291440880166668</c:v>
                </c:pt>
                <c:pt idx="82">
                  <c:v>-3.3421082398982658</c:v>
                </c:pt>
                <c:pt idx="83">
                  <c:v>-4.5430502144261444</c:v>
                </c:pt>
                <c:pt idx="84">
                  <c:v>-4.6791560561508074</c:v>
                </c:pt>
                <c:pt idx="85">
                  <c:v>-3.7253828639527136</c:v>
                </c:pt>
                <c:pt idx="86">
                  <c:v>-3.796323159476382</c:v>
                </c:pt>
                <c:pt idx="87">
                  <c:v>-4.4617319798215442</c:v>
                </c:pt>
                <c:pt idx="88">
                  <c:v>-3.3180962758192356</c:v>
                </c:pt>
                <c:pt idx="89">
                  <c:v>-4.7926712472572435</c:v>
                </c:pt>
                <c:pt idx="90">
                  <c:v>-4.5395153628696407</c:v>
                </c:pt>
                <c:pt idx="91">
                  <c:v>-4.8174821507956471</c:v>
                </c:pt>
                <c:pt idx="92">
                  <c:v>-5.1580868114497118</c:v>
                </c:pt>
                <c:pt idx="93">
                  <c:v>-2.4838117098535379</c:v>
                </c:pt>
                <c:pt idx="94">
                  <c:v>-4.4717063935752135</c:v>
                </c:pt>
                <c:pt idx="95">
                  <c:v>-4.5068177188061256</c:v>
                </c:pt>
                <c:pt idx="96">
                  <c:v>-3.307034010553457</c:v>
                </c:pt>
                <c:pt idx="97">
                  <c:v>-4.4094361377131426</c:v>
                </c:pt>
                <c:pt idx="98">
                  <c:v>-4.7914384918044792</c:v>
                </c:pt>
                <c:pt idx="99">
                  <c:v>-3.9495091176786006</c:v>
                </c:pt>
                <c:pt idx="100">
                  <c:v>-3.8730323575451084</c:v>
                </c:pt>
                <c:pt idx="101">
                  <c:v>-3.4756974825902764</c:v>
                </c:pt>
                <c:pt idx="102">
                  <c:v>-2.2158958423757276</c:v>
                </c:pt>
                <c:pt idx="103">
                  <c:v>-2.6737606067501654</c:v>
                </c:pt>
                <c:pt idx="104">
                  <c:v>-3.2492799993686892</c:v>
                </c:pt>
                <c:pt idx="105">
                  <c:v>-3.5834229657721308</c:v>
                </c:pt>
                <c:pt idx="106">
                  <c:v>-3.5006076425461248</c:v>
                </c:pt>
                <c:pt idx="107">
                  <c:v>-2.744999156451962</c:v>
                </c:pt>
                <c:pt idx="108">
                  <c:v>-2.8423756260121857</c:v>
                </c:pt>
                <c:pt idx="109">
                  <c:v>-2.3184799376159901</c:v>
                </c:pt>
                <c:pt idx="110">
                  <c:v>-1.7377182899310464</c:v>
                </c:pt>
                <c:pt idx="111">
                  <c:v>-3.5307882312943217</c:v>
                </c:pt>
                <c:pt idx="112">
                  <c:v>-2.5090929558005843</c:v>
                </c:pt>
                <c:pt idx="113">
                  <c:v>-2.2107096351650335</c:v>
                </c:pt>
                <c:pt idx="114">
                  <c:v>-2.1482300485761101</c:v>
                </c:pt>
                <c:pt idx="115">
                  <c:v>-2.3080198374541316</c:v>
                </c:pt>
                <c:pt idx="116">
                  <c:v>-3.5773885263951435</c:v>
                </c:pt>
                <c:pt idx="117">
                  <c:v>-2.7363876599739032</c:v>
                </c:pt>
                <c:pt idx="118">
                  <c:v>-1.8455698967419332</c:v>
                </c:pt>
                <c:pt idx="119">
                  <c:v>-1.8654154914424823</c:v>
                </c:pt>
                <c:pt idx="120">
                  <c:v>-2.6569051511168218</c:v>
                </c:pt>
                <c:pt idx="121">
                  <c:v>-2.7466159048745959</c:v>
                </c:pt>
                <c:pt idx="122">
                  <c:v>-1.8087778596131132</c:v>
                </c:pt>
                <c:pt idx="123">
                  <c:v>-1.3582125462378543</c:v>
                </c:pt>
                <c:pt idx="124">
                  <c:v>-1.6307616661374085</c:v>
                </c:pt>
                <c:pt idx="125">
                  <c:v>-2.4835910664556335</c:v>
                </c:pt>
                <c:pt idx="126">
                  <c:v>-1.2310881829967499</c:v>
                </c:pt>
                <c:pt idx="127">
                  <c:v>-1.2338306920869857</c:v>
                </c:pt>
                <c:pt idx="128">
                  <c:v>-0.65690154240907483</c:v>
                </c:pt>
                <c:pt idx="129">
                  <c:v>-0.98271922966876724</c:v>
                </c:pt>
                <c:pt idx="130">
                  <c:v>-1.5784421539938611</c:v>
                </c:pt>
                <c:pt idx="131">
                  <c:v>-0.11624394616053639</c:v>
                </c:pt>
                <c:pt idx="132">
                  <c:v>-1.0658947291569942</c:v>
                </c:pt>
                <c:pt idx="133">
                  <c:v>-0.93536151244028287</c:v>
                </c:pt>
                <c:pt idx="134">
                  <c:v>-1.7073508962156196</c:v>
                </c:pt>
                <c:pt idx="135">
                  <c:v>-0.15191823020768169</c:v>
                </c:pt>
                <c:pt idx="136">
                  <c:v>-0.61381873041487178</c:v>
                </c:pt>
                <c:pt idx="137">
                  <c:v>0.68813146738820719</c:v>
                </c:pt>
                <c:pt idx="138">
                  <c:v>-0.17144642533107965</c:v>
                </c:pt>
                <c:pt idx="139">
                  <c:v>-0.34998568408602043</c:v>
                </c:pt>
                <c:pt idx="140">
                  <c:v>0.56377226777273681</c:v>
                </c:pt>
                <c:pt idx="141">
                  <c:v>-0.46299633808382507</c:v>
                </c:pt>
                <c:pt idx="142">
                  <c:v>0.83379003156534948</c:v>
                </c:pt>
                <c:pt idx="143">
                  <c:v>0.92889260321129796</c:v>
                </c:pt>
                <c:pt idx="144">
                  <c:v>6.1470302877445468E-2</c:v>
                </c:pt>
                <c:pt idx="145">
                  <c:v>-0.72023534883553608</c:v>
                </c:pt>
                <c:pt idx="146">
                  <c:v>0.73278389926544041</c:v>
                </c:pt>
                <c:pt idx="147">
                  <c:v>2.0661108466016027</c:v>
                </c:pt>
                <c:pt idx="148">
                  <c:v>1.2772512590336653</c:v>
                </c:pt>
                <c:pt idx="149">
                  <c:v>0.14406350403968696</c:v>
                </c:pt>
                <c:pt idx="150">
                  <c:v>1.4255521571082947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953264"/>
        <c:axId val="928774912"/>
      </c:scatterChart>
      <c:valAx>
        <c:axId val="92895326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8774912"/>
        <c:crossesAt val="0"/>
        <c:crossBetween val="midCat"/>
        <c:majorUnit val="10"/>
      </c:valAx>
      <c:valAx>
        <c:axId val="92877491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895326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'6154'!$L$1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'6154'!$A$2:$A$141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'6154'!$M$2:$M$177</c:f>
              <c:numCache>
                <c:formatCode>0.00</c:formatCode>
                <c:ptCount val="176"/>
                <c:pt idx="4">
                  <c:v>1.7285141418675287</c:v>
                </c:pt>
                <c:pt idx="5">
                  <c:v>1.7505467289837962</c:v>
                </c:pt>
                <c:pt idx="6">
                  <c:v>1.745625940837666</c:v>
                </c:pt>
                <c:pt idx="7">
                  <c:v>1.7420129796897321</c:v>
                </c:pt>
                <c:pt idx="8">
                  <c:v>1.7019323065540479</c:v>
                </c:pt>
                <c:pt idx="9">
                  <c:v>1.7484973858958679</c:v>
                </c:pt>
                <c:pt idx="10">
                  <c:v>1.763045757873386</c:v>
                </c:pt>
                <c:pt idx="11">
                  <c:v>1.7495791976061512</c:v>
                </c:pt>
                <c:pt idx="12">
                  <c:v>1.7289807314446104</c:v>
                </c:pt>
                <c:pt idx="13">
                  <c:v>1.7446239457937294</c:v>
                </c:pt>
                <c:pt idx="14">
                  <c:v>1.72414341897505</c:v>
                </c:pt>
                <c:pt idx="15">
                  <c:v>1.7415596124042645</c:v>
                </c:pt>
                <c:pt idx="16">
                  <c:v>1.7562060974754909</c:v>
                </c:pt>
                <c:pt idx="17">
                  <c:v>1.7318639904219979</c:v>
                </c:pt>
                <c:pt idx="18">
                  <c:v>1.7694999987831905</c:v>
                </c:pt>
                <c:pt idx="19">
                  <c:v>1.7580687895509781</c:v>
                </c:pt>
                <c:pt idx="20">
                  <c:v>1.7596226197934168</c:v>
                </c:pt>
                <c:pt idx="21">
                  <c:v>1.776582624511871</c:v>
                </c:pt>
                <c:pt idx="22">
                  <c:v>1.7533722561739014</c:v>
                </c:pt>
                <c:pt idx="23">
                  <c:v>1.7504305141621859</c:v>
                </c:pt>
                <c:pt idx="24">
                  <c:v>1.7603258025090893</c:v>
                </c:pt>
                <c:pt idx="25">
                  <c:v>1.7629079638192231</c:v>
                </c:pt>
                <c:pt idx="26">
                  <c:v>1.7752931502827287</c:v>
                </c:pt>
                <c:pt idx="27">
                  <c:v>1.7587221223278862</c:v>
                </c:pt>
                <c:pt idx="28">
                  <c:v>1.7635185126473876</c:v>
                </c:pt>
                <c:pt idx="29">
                  <c:v>1.7495886282153597</c:v>
                </c:pt>
                <c:pt idx="30">
                  <c:v>1.731634768075057</c:v>
                </c:pt>
                <c:pt idx="31">
                  <c:v>1.7141663115256414</c:v>
                </c:pt>
                <c:pt idx="32">
                  <c:v>1.733988363585486</c:v>
                </c:pt>
                <c:pt idx="33">
                  <c:v>1.757016266607814</c:v>
                </c:pt>
                <c:pt idx="34">
                  <c:v>1.752503752859438</c:v>
                </c:pt>
                <c:pt idx="35">
                  <c:v>1.7688391039820885</c:v>
                </c:pt>
                <c:pt idx="36">
                  <c:v>1.7356962561661284</c:v>
                </c:pt>
                <c:pt idx="37">
                  <c:v>1.7548204746078351</c:v>
                </c:pt>
                <c:pt idx="38">
                  <c:v>1.7587941368144702</c:v>
                </c:pt>
                <c:pt idx="39">
                  <c:v>1.7649964003857423</c:v>
                </c:pt>
                <c:pt idx="40">
                  <c:v>1.7600139992617543</c:v>
                </c:pt>
                <c:pt idx="41">
                  <c:v>1.7777785650972722</c:v>
                </c:pt>
                <c:pt idx="42">
                  <c:v>1.7373552493227311</c:v>
                </c:pt>
                <c:pt idx="43">
                  <c:v>1.7315199348910286</c:v>
                </c:pt>
                <c:pt idx="44">
                  <c:v>1.7367438676638545</c:v>
                </c:pt>
                <c:pt idx="45">
                  <c:v>1.7221045957428163</c:v>
                </c:pt>
                <c:pt idx="46">
                  <c:v>1.7345338582598917</c:v>
                </c:pt>
                <c:pt idx="47">
                  <c:v>1.7232979440408001</c:v>
                </c:pt>
                <c:pt idx="48">
                  <c:v>1.7517201843969414</c:v>
                </c:pt>
                <c:pt idx="49">
                  <c:v>1.7665000305925151</c:v>
                </c:pt>
                <c:pt idx="50">
                  <c:v>1.7601685445634592</c:v>
                </c:pt>
                <c:pt idx="51">
                  <c:v>1.7422001712535522</c:v>
                </c:pt>
                <c:pt idx="52">
                  <c:v>1.7486114897766214</c:v>
                </c:pt>
                <c:pt idx="53">
                  <c:v>1.7310358286917773</c:v>
                </c:pt>
                <c:pt idx="54">
                  <c:v>1.7281313352337375</c:v>
                </c:pt>
                <c:pt idx="55">
                  <c:v>1.7514301042139029</c:v>
                </c:pt>
                <c:pt idx="56">
                  <c:v>1.7556332745997885</c:v>
                </c:pt>
                <c:pt idx="57">
                  <c:v>1.7471616713130007</c:v>
                </c:pt>
                <c:pt idx="58">
                  <c:v>1.7427708814729084</c:v>
                </c:pt>
                <c:pt idx="59">
                  <c:v>1.7396381726132581</c:v>
                </c:pt>
                <c:pt idx="60">
                  <c:v>1.7114487017425168</c:v>
                </c:pt>
                <c:pt idx="61">
                  <c:v>1.721590929389204</c:v>
                </c:pt>
                <c:pt idx="62">
                  <c:v>1.7408817603460254</c:v>
                </c:pt>
                <c:pt idx="63">
                  <c:v>1.7237813485176652</c:v>
                </c:pt>
                <c:pt idx="64">
                  <c:v>1.7302038656865617</c:v>
                </c:pt>
                <c:pt idx="65">
                  <c:v>1.7192554619219178</c:v>
                </c:pt>
                <c:pt idx="66">
                  <c:v>1.7042487171540066</c:v>
                </c:pt>
                <c:pt idx="67">
                  <c:v>1.6996080740297344</c:v>
                </c:pt>
                <c:pt idx="68">
                  <c:v>1.7230533019306362</c:v>
                </c:pt>
                <c:pt idx="69">
                  <c:v>1.6980035091057697</c:v>
                </c:pt>
                <c:pt idx="70">
                  <c:v>1.6928581325112124</c:v>
                </c:pt>
                <c:pt idx="71">
                  <c:v>1.6886058376089019</c:v>
                </c:pt>
                <c:pt idx="72">
                  <c:v>1.7154261890991833</c:v>
                </c:pt>
                <c:pt idx="73">
                  <c:v>1.6870819277525075</c:v>
                </c:pt>
                <c:pt idx="74">
                  <c:v>1.6802870677302204</c:v>
                </c:pt>
                <c:pt idx="75">
                  <c:v>1.7186578082996764</c:v>
                </c:pt>
                <c:pt idx="76">
                  <c:v>1.6956827879408478</c:v>
                </c:pt>
                <c:pt idx="77">
                  <c:v>1.6881369111388533</c:v>
                </c:pt>
                <c:pt idx="78">
                  <c:v>1.6862137463654892</c:v>
                </c:pt>
                <c:pt idx="79">
                  <c:v>1.7004453911037927</c:v>
                </c:pt>
                <c:pt idx="80">
                  <c:v>1.680338721631109</c:v>
                </c:pt>
                <c:pt idx="81">
                  <c:v>1.7012850569709352</c:v>
                </c:pt>
                <c:pt idx="82">
                  <c:v>1.6940473569006085</c:v>
                </c:pt>
                <c:pt idx="83">
                  <c:v>1.672999385124136</c:v>
                </c:pt>
                <c:pt idx="84">
                  <c:v>1.6706139643661015</c:v>
                </c:pt>
                <c:pt idx="85">
                  <c:v>1.6873300019901787</c:v>
                </c:pt>
                <c:pt idx="86">
                  <c:v>1.6860866868511739</c:v>
                </c:pt>
                <c:pt idx="87">
                  <c:v>1.674424586293862</c:v>
                </c:pt>
                <c:pt idx="88">
                  <c:v>1.6944681958361714</c:v>
                </c:pt>
                <c:pt idx="89">
                  <c:v>1.6686244722929742</c:v>
                </c:pt>
                <c:pt idx="90">
                  <c:v>1.6730613377058372</c:v>
                </c:pt>
                <c:pt idx="91">
                  <c:v>1.6681896309696618</c:v>
                </c:pt>
                <c:pt idx="92">
                  <c:v>1.6622201191727242</c:v>
                </c:pt>
                <c:pt idx="93">
                  <c:v>1.7090900496562911</c:v>
                </c:pt>
                <c:pt idx="94">
                  <c:v>1.6742497725363059</c:v>
                </c:pt>
                <c:pt idx="95">
                  <c:v>1.6736344037689803</c:v>
                </c:pt>
                <c:pt idx="96">
                  <c:v>1.6946620755173187</c:v>
                </c:pt>
                <c:pt idx="97">
                  <c:v>1.675341134663451</c:v>
                </c:pt>
                <c:pt idx="98">
                  <c:v>1.6686460778347301</c:v>
                </c:pt>
                <c:pt idx="99">
                  <c:v>1.683401916235125</c:v>
                </c:pt>
                <c:pt idx="100">
                  <c:v>1.6847422646640977</c:v>
                </c:pt>
                <c:pt idx="101">
                  <c:v>1.6917060426077783</c:v>
                </c:pt>
                <c:pt idx="102">
                  <c:v>1.7137856017618447</c:v>
                </c:pt>
                <c:pt idx="103">
                  <c:v>1.7057609637340307</c:v>
                </c:pt>
                <c:pt idx="104">
                  <c:v>1.6956742849522275</c:v>
                </c:pt>
                <c:pt idx="105">
                  <c:v>1.6898180222223556</c:v>
                </c:pt>
                <c:pt idx="106">
                  <c:v>1.6912694616947794</c:v>
                </c:pt>
                <c:pt idx="107">
                  <c:v>1.7045124213270508</c:v>
                </c:pt>
                <c:pt idx="108">
                  <c:v>1.7028057800184215</c:v>
                </c:pt>
                <c:pt idx="109">
                  <c:v>1.7119876904662712</c:v>
                </c:pt>
                <c:pt idx="110">
                  <c:v>1.7221662461572202</c:v>
                </c:pt>
                <c:pt idx="111">
                  <c:v>1.6907405100937505</c:v>
                </c:pt>
                <c:pt idx="112">
                  <c:v>1.7086469650090277</c:v>
                </c:pt>
                <c:pt idx="113">
                  <c:v>1.7138764963640094</c:v>
                </c:pt>
                <c:pt idx="114">
                  <c:v>1.7149715272672688</c:v>
                </c:pt>
                <c:pt idx="115">
                  <c:v>1.7121710164700712</c:v>
                </c:pt>
                <c:pt idx="116">
                  <c:v>1.6899237831270351</c:v>
                </c:pt>
                <c:pt idx="117">
                  <c:v>1.7046633482982683</c:v>
                </c:pt>
                <c:pt idx="118">
                  <c:v>1.7202760153014829</c:v>
                </c:pt>
                <c:pt idx="119">
                  <c:v>1.7199281970671267</c:v>
                </c:pt>
                <c:pt idx="120">
                  <c:v>1.7060563761369403</c:v>
                </c:pt>
                <c:pt idx="121">
                  <c:v>1.7044840858404986</c:v>
                </c:pt>
                <c:pt idx="122">
                  <c:v>1.7209208405932217</c:v>
                </c:pt>
                <c:pt idx="123">
                  <c:v>1.7288175468459182</c:v>
                </c:pt>
                <c:pt idx="124">
                  <c:v>1.7240407913448013</c:v>
                </c:pt>
                <c:pt idx="125">
                  <c:v>1.7090939167007531</c:v>
                </c:pt>
                <c:pt idx="126">
                  <c:v>1.7310455562471656</c:v>
                </c:pt>
                <c:pt idx="127">
                  <c:v>1.7309974904328695</c:v>
                </c:pt>
                <c:pt idx="128">
                  <c:v>1.7411088769253091</c:v>
                </c:pt>
                <c:pt idx="129">
                  <c:v>1.7353985248590376</c:v>
                </c:pt>
                <c:pt idx="130">
                  <c:v>1.7249577545606045</c:v>
                </c:pt>
                <c:pt idx="131">
                  <c:v>1.750584560237193</c:v>
                </c:pt>
                <c:pt idx="132">
                  <c:v>1.733940772858646</c:v>
                </c:pt>
                <c:pt idx="133">
                  <c:v>1.7362285265716642</c:v>
                </c:pt>
                <c:pt idx="134">
                  <c:v>1.7226984717429723</c:v>
                </c:pt>
                <c:pt idx="135">
                  <c:v>1.7499593249304952</c:v>
                </c:pt>
                <c:pt idx="136">
                  <c:v>1.7418639557135758</c:v>
                </c:pt>
                <c:pt idx="137">
                  <c:v>1.7646822197088075</c:v>
                </c:pt>
                <c:pt idx="138">
                  <c:v>1.7496170695105659</c:v>
                </c:pt>
                <c:pt idx="139">
                  <c:v>1.7464879514024712</c:v>
                </c:pt>
                <c:pt idx="140">
                  <c:v>1.7625026731701996</c:v>
                </c:pt>
                <c:pt idx="141">
                  <c:v>1.7445073019570876</c:v>
                </c:pt>
                <c:pt idx="142">
                  <c:v>1.7672350635703997</c:v>
                </c:pt>
                <c:pt idx="143">
                  <c:v>1.7689018520467212</c:v>
                </c:pt>
                <c:pt idx="144">
                  <c:v>1.7536992190445004</c:v>
                </c:pt>
                <c:pt idx="145">
                  <c:v>1.7399988747782988</c:v>
                </c:pt>
                <c:pt idx="146">
                  <c:v>1.7654648079985309</c:v>
                </c:pt>
                <c:pt idx="147">
                  <c:v>1.7888329877703923</c:v>
                </c:pt>
                <c:pt idx="148">
                  <c:v>1.7750072620593254</c:v>
                </c:pt>
                <c:pt idx="149">
                  <c:v>1.755146765557041</c:v>
                </c:pt>
                <c:pt idx="150">
                  <c:v>1.7776064160428702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795216"/>
        <c:axId val="996051680"/>
      </c:scatterChart>
      <c:valAx>
        <c:axId val="99579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680"/>
        <c:crossesAt val="0"/>
        <c:crossBetween val="midCat"/>
        <c:majorUnit val="10"/>
      </c:valAx>
      <c:valAx>
        <c:axId val="9960516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79521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'6156'!$L$1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'6156'!$A$2:$A$141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'6156'!$L$2:$L$141</c:f>
              <c:numCache>
                <c:formatCode>0.00</c:formatCode>
                <c:ptCount val="140"/>
                <c:pt idx="0">
                  <c:v>2.1104179336627489</c:v>
                </c:pt>
                <c:pt idx="1">
                  <c:v>2.1203639068673619</c:v>
                </c:pt>
                <c:pt idx="2">
                  <c:v>2.1612627153399777</c:v>
                </c:pt>
                <c:pt idx="3">
                  <c:v>2.1479898404005442</c:v>
                </c:pt>
                <c:pt idx="4">
                  <c:v>2.1393769193456893</c:v>
                </c:pt>
                <c:pt idx="5">
                  <c:v>2.1044171882530138</c:v>
                </c:pt>
                <c:pt idx="6">
                  <c:v>2.1170919046801053</c:v>
                </c:pt>
                <c:pt idx="7">
                  <c:v>2.1303660809166534</c:v>
                </c:pt>
                <c:pt idx="8">
                  <c:v>2.1565046550195861</c:v>
                </c:pt>
                <c:pt idx="9">
                  <c:v>2.1521131337584265</c:v>
                </c:pt>
                <c:pt idx="10">
                  <c:v>2.1512759677579965</c:v>
                </c:pt>
                <c:pt idx="11">
                  <c:v>2.1364861587007895</c:v>
                </c:pt>
                <c:pt idx="12">
                  <c:v>2.0996993360944449</c:v>
                </c:pt>
                <c:pt idx="13">
                  <c:v>2.0961022726193748</c:v>
                </c:pt>
                <c:pt idx="14">
                  <c:v>2.0604578676820839</c:v>
                </c:pt>
                <c:pt idx="15">
                  <c:v>2.0593095745617296</c:v>
                </c:pt>
                <c:pt idx="16">
                  <c:v>2.0400075669931197</c:v>
                </c:pt>
                <c:pt idx="17">
                  <c:v>2.0442319821092561</c:v>
                </c:pt>
                <c:pt idx="18">
                  <c:v>2.0021875833744405</c:v>
                </c:pt>
                <c:pt idx="19">
                  <c:v>2.031137758999277</c:v>
                </c:pt>
                <c:pt idx="20">
                  <c:v>1.9886085998838956</c:v>
                </c:pt>
                <c:pt idx="21">
                  <c:v>2.0142892394605116</c:v>
                </c:pt>
                <c:pt idx="22">
                  <c:v>1.9973415864831097</c:v>
                </c:pt>
                <c:pt idx="23">
                  <c:v>2.0001291445902223</c:v>
                </c:pt>
                <c:pt idx="24">
                  <c:v>1.9591487140566617</c:v>
                </c:pt>
                <c:pt idx="25">
                  <c:v>1.9601538495890736</c:v>
                </c:pt>
                <c:pt idx="26">
                  <c:v>1.9124433352694024</c:v>
                </c:pt>
                <c:pt idx="27">
                  <c:v>1.9450068049249916</c:v>
                </c:pt>
                <c:pt idx="28">
                  <c:v>1.9501021466530457</c:v>
                </c:pt>
                <c:pt idx="29">
                  <c:v>1.9139062631638486</c:v>
                </c:pt>
                <c:pt idx="30">
                  <c:v>1.9062242145981463</c:v>
                </c:pt>
                <c:pt idx="31">
                  <c:v>1.8937520302595052</c:v>
                </c:pt>
                <c:pt idx="32">
                  <c:v>1.8964098720726221</c:v>
                </c:pt>
                <c:pt idx="33">
                  <c:v>1.8885027348158145</c:v>
                </c:pt>
                <c:pt idx="34">
                  <c:v>1.8813324181377447</c:v>
                </c:pt>
                <c:pt idx="35">
                  <c:v>1.8561017293261661</c:v>
                </c:pt>
                <c:pt idx="36">
                  <c:v>1.8690580905702172</c:v>
                </c:pt>
                <c:pt idx="37">
                  <c:v>1.8287317884922609</c:v>
                </c:pt>
                <c:pt idx="38">
                  <c:v>1.875169517131468</c:v>
                </c:pt>
                <c:pt idx="39">
                  <c:v>1.8398473445435282</c:v>
                </c:pt>
                <c:pt idx="40">
                  <c:v>1.8907692985483551</c:v>
                </c:pt>
                <c:pt idx="41">
                  <c:v>1.8722354526390916</c:v>
                </c:pt>
                <c:pt idx="42">
                  <c:v>1.8670261843218598</c:v>
                </c:pt>
                <c:pt idx="43">
                  <c:v>1.8456250527621534</c:v>
                </c:pt>
                <c:pt idx="44">
                  <c:v>1.8428980758213576</c:v>
                </c:pt>
                <c:pt idx="45">
                  <c:v>1.8232495474844608</c:v>
                </c:pt>
                <c:pt idx="46">
                  <c:v>1.7963574130073108</c:v>
                </c:pt>
                <c:pt idx="47">
                  <c:v>1.7792594143402953</c:v>
                </c:pt>
                <c:pt idx="48">
                  <c:v>1.7876082545505632</c:v>
                </c:pt>
                <c:pt idx="49">
                  <c:v>1.769641415621541</c:v>
                </c:pt>
                <c:pt idx="50">
                  <c:v>1.8084508241755788</c:v>
                </c:pt>
                <c:pt idx="51">
                  <c:v>1.797379415276078</c:v>
                </c:pt>
                <c:pt idx="52">
                  <c:v>1.7894256111260505</c:v>
                </c:pt>
                <c:pt idx="53">
                  <c:v>1.7956557079032065</c:v>
                </c:pt>
                <c:pt idx="54">
                  <c:v>1.760369319507159</c:v>
                </c:pt>
                <c:pt idx="55">
                  <c:v>1.7603459588750285</c:v>
                </c:pt>
                <c:pt idx="56">
                  <c:v>1.7750140492608986</c:v>
                </c:pt>
                <c:pt idx="57">
                  <c:v>1.7145108784324439</c:v>
                </c:pt>
                <c:pt idx="58">
                  <c:v>1.7324949078407466</c:v>
                </c:pt>
                <c:pt idx="59">
                  <c:v>1.7127135274025496</c:v>
                </c:pt>
                <c:pt idx="60">
                  <c:v>1.6933854561940065</c:v>
                </c:pt>
                <c:pt idx="61">
                  <c:v>1.706301757653943</c:v>
                </c:pt>
                <c:pt idx="62">
                  <c:v>1.6934172997459733</c:v>
                </c:pt>
                <c:pt idx="63">
                  <c:v>1.6481311798734681</c:v>
                </c:pt>
                <c:pt idx="64">
                  <c:v>1.6718481904591418</c:v>
                </c:pt>
                <c:pt idx="65">
                  <c:v>1.6626780181159828</c:v>
                </c:pt>
                <c:pt idx="66">
                  <c:v>1.6475268626232129</c:v>
                </c:pt>
                <c:pt idx="67">
                  <c:v>1.6170645273308621</c:v>
                </c:pt>
                <c:pt idx="68">
                  <c:v>1.6214945389491913</c:v>
                </c:pt>
                <c:pt idx="69">
                  <c:v>1.6261825886365378</c:v>
                </c:pt>
                <c:pt idx="70">
                  <c:v>1.6139182448967762</c:v>
                </c:pt>
                <c:pt idx="71">
                  <c:v>1.6177072922222211</c:v>
                </c:pt>
                <c:pt idx="72">
                  <c:v>1.5658269298960441</c:v>
                </c:pt>
                <c:pt idx="73">
                  <c:v>1.5441718145192063</c:v>
                </c:pt>
                <c:pt idx="74">
                  <c:v>1.5118159706810606</c:v>
                </c:pt>
                <c:pt idx="75">
                  <c:v>1.5313150559651298</c:v>
                </c:pt>
                <c:pt idx="76">
                  <c:v>1.5515094065081285</c:v>
                </c:pt>
                <c:pt idx="77">
                  <c:v>1.527111299765862</c:v>
                </c:pt>
                <c:pt idx="78">
                  <c:v>1.5186146146014623</c:v>
                </c:pt>
                <c:pt idx="79">
                  <c:v>1.5198600795489214</c:v>
                </c:pt>
                <c:pt idx="80">
                  <c:v>1.4894859054529073</c:v>
                </c:pt>
                <c:pt idx="81">
                  <c:v>1.4618455060377133</c:v>
                </c:pt>
                <c:pt idx="82">
                  <c:v>1.475868866704366</c:v>
                </c:pt>
                <c:pt idx="83">
                  <c:v>1.4798542692784948</c:v>
                </c:pt>
                <c:pt idx="84">
                  <c:v>1.4929448787197168</c:v>
                </c:pt>
                <c:pt idx="85">
                  <c:v>1.4440779678968048</c:v>
                </c:pt>
                <c:pt idx="86">
                  <c:v>1.4389755615805819</c:v>
                </c:pt>
                <c:pt idx="87">
                  <c:v>1.4409120634099692</c:v>
                </c:pt>
                <c:pt idx="88">
                  <c:v>1.452520902098539</c:v>
                </c:pt>
                <c:pt idx="89">
                  <c:v>1.4423462274273724</c:v>
                </c:pt>
                <c:pt idx="90">
                  <c:v>1.434169904157985</c:v>
                </c:pt>
                <c:pt idx="91">
                  <c:v>1.4159766503876847</c:v>
                </c:pt>
                <c:pt idx="92">
                  <c:v>1.4149599779587558</c:v>
                </c:pt>
                <c:pt idx="93">
                  <c:v>1.4091709723887376</c:v>
                </c:pt>
                <c:pt idx="94">
                  <c:v>1.3966502806637002</c:v>
                </c:pt>
                <c:pt idx="95">
                  <c:v>1.376500254397047</c:v>
                </c:pt>
                <c:pt idx="96">
                  <c:v>1.3611876271383923</c:v>
                </c:pt>
                <c:pt idx="97">
                  <c:v>1.3371061519261491</c:v>
                </c:pt>
                <c:pt idx="98">
                  <c:v>1.3336737357928252</c:v>
                </c:pt>
                <c:pt idx="99">
                  <c:v>1.3663560808048441</c:v>
                </c:pt>
                <c:pt idx="100">
                  <c:v>1.3772215022874714</c:v>
                </c:pt>
                <c:pt idx="101">
                  <c:v>1.3550477862647412</c:v>
                </c:pt>
                <c:pt idx="102">
                  <c:v>1.3506784118888167</c:v>
                </c:pt>
                <c:pt idx="103">
                  <c:v>1.3545341387456662</c:v>
                </c:pt>
                <c:pt idx="104">
                  <c:v>1.3483356732141245</c:v>
                </c:pt>
                <c:pt idx="105">
                  <c:v>1.365467993808908</c:v>
                </c:pt>
                <c:pt idx="106">
                  <c:v>1.3540131514313296</c:v>
                </c:pt>
                <c:pt idx="107">
                  <c:v>1.3528791015162913</c:v>
                </c:pt>
                <c:pt idx="108">
                  <c:v>1.3581593059614949</c:v>
                </c:pt>
                <c:pt idx="109">
                  <c:v>1.3475877838972914</c:v>
                </c:pt>
                <c:pt idx="110">
                  <c:v>1.3374029092755748</c:v>
                </c:pt>
                <c:pt idx="111">
                  <c:v>1.3355918606937249</c:v>
                </c:pt>
                <c:pt idx="112">
                  <c:v>1.336549099204807</c:v>
                </c:pt>
                <c:pt idx="113">
                  <c:v>1.3355436429652114</c:v>
                </c:pt>
                <c:pt idx="114">
                  <c:v>1.3322205459829357</c:v>
                </c:pt>
                <c:pt idx="115">
                  <c:v>1.3154992324148704</c:v>
                </c:pt>
                <c:pt idx="116">
                  <c:v>1.3148902254531518</c:v>
                </c:pt>
                <c:pt idx="117">
                  <c:v>1.313686502724005</c:v>
                </c:pt>
                <c:pt idx="118">
                  <c:v>1.3145701255009181</c:v>
                </c:pt>
                <c:pt idx="119">
                  <c:v>1.3311724829387996</c:v>
                </c:pt>
                <c:pt idx="120">
                  <c:v>1.3085561740734333</c:v>
                </c:pt>
                <c:pt idx="121">
                  <c:v>1.3175051322005367</c:v>
                </c:pt>
                <c:pt idx="122">
                  <c:v>1.3070895985832867</c:v>
                </c:pt>
                <c:pt idx="123">
                  <c:v>1.3003961606984429</c:v>
                </c:pt>
                <c:pt idx="124">
                  <c:v>1.2732095983823482</c:v>
                </c:pt>
                <c:pt idx="125">
                  <c:v>1.2953308008204927</c:v>
                </c:pt>
                <c:pt idx="126">
                  <c:v>1.2690360897859718</c:v>
                </c:pt>
                <c:pt idx="127">
                  <c:v>1.2894144504187672</c:v>
                </c:pt>
                <c:pt idx="128">
                  <c:v>1.2597677264677423</c:v>
                </c:pt>
                <c:pt idx="129">
                  <c:v>1.2568752441577073</c:v>
                </c:pt>
                <c:pt idx="130">
                  <c:v>1.263559374209037</c:v>
                </c:pt>
                <c:pt idx="131">
                  <c:v>1.2696761784658748</c:v>
                </c:pt>
                <c:pt idx="132">
                  <c:v>1.2744010041696379</c:v>
                </c:pt>
                <c:pt idx="133">
                  <c:v>1.2699214750205352</c:v>
                </c:pt>
                <c:pt idx="134">
                  <c:v>1.2888726988281276</c:v>
                </c:pt>
                <c:pt idx="135">
                  <c:v>1.2666871144257335</c:v>
                </c:pt>
                <c:pt idx="136">
                  <c:v>1.2824810469452013</c:v>
                </c:pt>
                <c:pt idx="137">
                  <c:v>1.292453195270064</c:v>
                </c:pt>
                <c:pt idx="138">
                  <c:v>1.2735017488525147</c:v>
                </c:pt>
                <c:pt idx="139">
                  <c:v>1.2555607321113147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308080"/>
        <c:axId val="928125760"/>
      </c:scatterChart>
      <c:valAx>
        <c:axId val="92830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8125760"/>
        <c:crossesAt val="0"/>
        <c:crossBetween val="midCat"/>
        <c:majorUnit val="10"/>
      </c:valAx>
      <c:valAx>
        <c:axId val="9281257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83080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'6156'!$A$2:$A$179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'6156'!$P$2:$P$177</c:f>
              <c:numCache>
                <c:formatCode>General</c:formatCode>
                <c:ptCount val="176"/>
                <c:pt idx="4">
                  <c:v>3.2161821241612114</c:v>
                </c:pt>
                <c:pt idx="5">
                  <c:v>1.8350720245977861</c:v>
                </c:pt>
                <c:pt idx="6">
                  <c:v>2.7206818534910751</c:v>
                </c:pt>
                <c:pt idx="7">
                  <c:v>3.6348174146465064</c:v>
                </c:pt>
                <c:pt idx="8">
                  <c:v>5.1611147312044636</c:v>
                </c:pt>
                <c:pt idx="9">
                  <c:v>5.2346151920677038</c:v>
                </c:pt>
                <c:pt idx="10">
                  <c:v>5.4772522404597126</c:v>
                </c:pt>
                <c:pt idx="11">
                  <c:v>5.055942592328897</c:v>
                </c:pt>
                <c:pt idx="12">
                  <c:v>3.5878890104582979</c:v>
                </c:pt>
                <c:pt idx="13">
                  <c:v>3.6991943245278076</c:v>
                </c:pt>
                <c:pt idx="14">
                  <c:v>2.285503520686504</c:v>
                </c:pt>
                <c:pt idx="15">
                  <c:v>2.5133353581495284</c:v>
                </c:pt>
                <c:pt idx="16">
                  <c:v>1.877309452782699</c:v>
                </c:pt>
                <c:pt idx="17">
                  <c:v>2.3608055303816506</c:v>
                </c:pt>
                <c:pt idx="18">
                  <c:v>0.64256635370934878</c:v>
                </c:pt>
                <c:pt idx="19">
                  <c:v>2.3026557793903031</c:v>
                </c:pt>
                <c:pt idx="20">
                  <c:v>0.56134892643816792</c:v>
                </c:pt>
                <c:pt idx="21">
                  <c:v>2.0658550945567367</c:v>
                </c:pt>
                <c:pt idx="22">
                  <c:v>1.5418628696126717</c:v>
                </c:pt>
                <c:pt idx="23">
                  <c:v>1.9569850584340902</c:v>
                </c:pt>
                <c:pt idx="24">
                  <c:v>0.28937558464703961</c:v>
                </c:pt>
                <c:pt idx="25">
                  <c:v>0.61967989520233224</c:v>
                </c:pt>
                <c:pt idx="26">
                  <c:v>-1.3681855242809442</c:v>
                </c:pt>
                <c:pt idx="27">
                  <c:v>0.46384513328857224</c:v>
                </c:pt>
                <c:pt idx="28">
                  <c:v>0.98878488894507055</c:v>
                </c:pt>
                <c:pt idx="29">
                  <c:v>-0.45114842402166605</c:v>
                </c:pt>
                <c:pt idx="30">
                  <c:v>-0.53423010496330725</c:v>
                </c:pt>
                <c:pt idx="31">
                  <c:v>-0.84525389045076749</c:v>
                </c:pt>
                <c:pt idx="32">
                  <c:v>-0.43630434609056845</c:v>
                </c:pt>
                <c:pt idx="33">
                  <c:v>-0.53009703657181484</c:v>
                </c:pt>
                <c:pt idx="34">
                  <c:v>-0.58882758239760657</c:v>
                </c:pt>
                <c:pt idx="35">
                  <c:v>-1.5069741089247364</c:v>
                </c:pt>
                <c:pt idx="36">
                  <c:v>-0.60796200599260397</c:v>
                </c:pt>
                <c:pt idx="37">
                  <c:v>-2.2444443001167942</c:v>
                </c:pt>
                <c:pt idx="38">
                  <c:v>0.24780309068314013</c:v>
                </c:pt>
                <c:pt idx="39">
                  <c:v>-1.1505540517870667</c:v>
                </c:pt>
                <c:pt idx="40">
                  <c:v>1.555078473703956</c:v>
                </c:pt>
                <c:pt idx="41">
                  <c:v>0.9556061011726853</c:v>
                </c:pt>
                <c:pt idx="42">
                  <c:v>0.99019347193098817</c:v>
                </c:pt>
                <c:pt idx="43">
                  <c:v>0.25427922040573758</c:v>
                </c:pt>
                <c:pt idx="44">
                  <c:v>0.40698823682538021</c:v>
                </c:pt>
                <c:pt idx="45">
                  <c:v>-0.24552711204288927</c:v>
                </c:pt>
                <c:pt idx="46">
                  <c:v>-1.2427347423780786</c:v>
                </c:pt>
                <c:pt idx="47">
                  <c:v>-1.7738812766203254</c:v>
                </c:pt>
                <c:pt idx="48">
                  <c:v>-1.0941214226772451</c:v>
                </c:pt>
                <c:pt idx="49">
                  <c:v>-1.6666123544947749</c:v>
                </c:pt>
                <c:pt idx="50">
                  <c:v>0.46263586116988265</c:v>
                </c:pt>
                <c:pt idx="51">
                  <c:v>0.21826899664018928</c:v>
                </c:pt>
                <c:pt idx="52">
                  <c:v>0.12225562800754905</c:v>
                </c:pt>
                <c:pt idx="53">
                  <c:v>0.70119353033401099</c:v>
                </c:pt>
                <c:pt idx="54">
                  <c:v>-0.69546079526501503</c:v>
                </c:pt>
                <c:pt idx="55">
                  <c:v>-0.41409822485568559</c:v>
                </c:pt>
                <c:pt idx="56">
                  <c:v>0.56636775777706605</c:v>
                </c:pt>
                <c:pt idx="57">
                  <c:v>-2.0302455522811482</c:v>
                </c:pt>
                <c:pt idx="58">
                  <c:v>-0.89198819271310703</c:v>
                </c:pt>
                <c:pt idx="59">
                  <c:v>-1.5508254057203712</c:v>
                </c:pt>
                <c:pt idx="60">
                  <c:v>-2.1880915684034976</c:v>
                </c:pt>
                <c:pt idx="61">
                  <c:v>-1.2909857395169499</c:v>
                </c:pt>
                <c:pt idx="62">
                  <c:v>-1.6216278635016883</c:v>
                </c:pt>
                <c:pt idx="63">
                  <c:v>-3.4941267049313303</c:v>
                </c:pt>
                <c:pt idx="64">
                  <c:v>-2.083061254562586</c:v>
                </c:pt>
                <c:pt idx="65">
                  <c:v>-2.2369563908502137</c:v>
                </c:pt>
                <c:pt idx="66">
                  <c:v>-2.6754609726732266</c:v>
                </c:pt>
                <c:pt idx="67">
                  <c:v>-3.8425592128039776</c:v>
                </c:pt>
                <c:pt idx="68">
                  <c:v>-3.3492796756918466</c:v>
                </c:pt>
                <c:pt idx="69">
                  <c:v>-2.843721208859801</c:v>
                </c:pt>
                <c:pt idx="70">
                  <c:v>-3.1448547478565057</c:v>
                </c:pt>
                <c:pt idx="71">
                  <c:v>-2.6820759641226166</c:v>
                </c:pt>
                <c:pt idx="72">
                  <c:v>-4.8683666423655394</c:v>
                </c:pt>
                <c:pt idx="73">
                  <c:v>-5.6163668990776623</c:v>
                </c:pt>
                <c:pt idx="74">
                  <c:v>-6.8735691244320245</c:v>
                </c:pt>
                <c:pt idx="75">
                  <c:v>-5.6632167259764117</c:v>
                </c:pt>
                <c:pt idx="76">
                  <c:v>-4.4197796230676856</c:v>
                </c:pt>
                <c:pt idx="77">
                  <c:v>-5.2983071245646292</c:v>
                </c:pt>
                <c:pt idx="78">
                  <c:v>-5.4201538822283482</c:v>
                </c:pt>
                <c:pt idx="79">
                  <c:v>-5.0784133211684939</c:v>
                </c:pt>
                <c:pt idx="80">
                  <c:v>-6.2413163464692563</c:v>
                </c:pt>
                <c:pt idx="81">
                  <c:v>-7.2741307096446803</c:v>
                </c:pt>
                <c:pt idx="82">
                  <c:v>-6.3243446609486416</c:v>
                </c:pt>
                <c:pt idx="83">
                  <c:v>-5.8522221694901457</c:v>
                </c:pt>
                <c:pt idx="84">
                  <c:v>-4.9468217681787703</c:v>
                </c:pt>
                <c:pt idx="85">
                  <c:v>-6.9897151587119151</c:v>
                </c:pt>
                <c:pt idx="86">
                  <c:v>-6.9500426816934358</c:v>
                </c:pt>
                <c:pt idx="87">
                  <c:v>-6.5754186265841401</c:v>
                </c:pt>
                <c:pt idx="88">
                  <c:v>-5.740529367299704</c:v>
                </c:pt>
                <c:pt idx="89">
                  <c:v>-5.9422244795213599</c:v>
                </c:pt>
                <c:pt idx="90">
                  <c:v>-6.0488265827479379</c:v>
                </c:pt>
                <c:pt idx="91">
                  <c:v>-6.6320916299283219</c:v>
                </c:pt>
                <c:pt idx="92">
                  <c:v>-6.3979965258633795</c:v>
                </c:pt>
                <c:pt idx="93">
                  <c:v>-6.3909963751229855</c:v>
                </c:pt>
                <c:pt idx="94">
                  <c:v>-6.7043284199720388</c:v>
                </c:pt>
                <c:pt idx="95">
                  <c:v>-7.3807079136062974</c:v>
                </c:pt>
                <c:pt idx="96">
                  <c:v>-7.8268962471819359</c:v>
                </c:pt>
                <c:pt idx="97">
                  <c:v>-8.6903566063805577</c:v>
                </c:pt>
                <c:pt idx="98">
                  <c:v>-8.5712164284648829</c:v>
                </c:pt>
                <c:pt idx="99">
                  <c:v>-6.733529000355305</c:v>
                </c:pt>
                <c:pt idx="100">
                  <c:v>-5.9340157910432847</c:v>
                </c:pt>
                <c:pt idx="101">
                  <c:v>-6.7066940377429471</c:v>
                </c:pt>
                <c:pt idx="102">
                  <c:v>-6.632139701192469</c:v>
                </c:pt>
                <c:pt idx="103">
                  <c:v>-6.166187923322525</c:v>
                </c:pt>
                <c:pt idx="104">
                  <c:v>-6.1786722234998113</c:v>
                </c:pt>
                <c:pt idx="105">
                  <c:v>-5.0809440490355842</c:v>
                </c:pt>
                <c:pt idx="106">
                  <c:v>-5.3435568752852172</c:v>
                </c:pt>
                <c:pt idx="107">
                  <c:v>-5.1150472645086449</c:v>
                </c:pt>
                <c:pt idx="108">
                  <c:v>-4.581310681622913</c:v>
                </c:pt>
                <c:pt idx="109">
                  <c:v>-4.8018900664915876</c:v>
                </c:pt>
                <c:pt idx="110">
                  <c:v>-5.0040705507997094</c:v>
                </c:pt>
                <c:pt idx="111">
                  <c:v>-4.8077764153671856</c:v>
                </c:pt>
                <c:pt idx="112">
                  <c:v>-4.4797513195066028</c:v>
                </c:pt>
                <c:pt idx="113">
                  <c:v>-4.2451224848914615</c:v>
                </c:pt>
                <c:pt idx="114">
                  <c:v>-4.1207802754388512</c:v>
                </c:pt>
                <c:pt idx="115">
                  <c:v>-4.6340019745040193</c:v>
                </c:pt>
                <c:pt idx="116">
                  <c:v>-4.3805078118421514</c:v>
                </c:pt>
                <c:pt idx="117">
                  <c:v>-4.1553136327423061</c:v>
                </c:pt>
                <c:pt idx="118">
                  <c:v>-3.8307915952854028</c:v>
                </c:pt>
                <c:pt idx="119">
                  <c:v>-2.7582821041826056</c:v>
                </c:pt>
                <c:pt idx="120">
                  <c:v>-3.5520214541139223</c:v>
                </c:pt>
                <c:pt idx="121">
                  <c:v>-2.843704551389052</c:v>
                </c:pt>
                <c:pt idx="122">
                  <c:v>-3.0568611122358491</c:v>
                </c:pt>
                <c:pt idx="123">
                  <c:v>-3.092899032863953</c:v>
                </c:pt>
                <c:pt idx="124">
                  <c:v>-4.1041172266627157</c:v>
                </c:pt>
                <c:pt idx="125">
                  <c:v>-2.7689894709317922</c:v>
                </c:pt>
                <c:pt idx="126">
                  <c:v>-3.7377682710055775</c:v>
                </c:pt>
                <c:pt idx="127">
                  <c:v>-2.4855749137620915</c:v>
                </c:pt>
                <c:pt idx="128">
                  <c:v>-3.6138616933318213</c:v>
                </c:pt>
                <c:pt idx="129">
                  <c:v>-3.4690283706223797</c:v>
                </c:pt>
                <c:pt idx="130">
                  <c:v>-2.8684849637852237</c:v>
                </c:pt>
                <c:pt idx="131">
                  <c:v>-2.2949381686704773</c:v>
                </c:pt>
                <c:pt idx="132">
                  <c:v>-1.7876296882738538</c:v>
                </c:pt>
                <c:pt idx="133">
                  <c:v>-1.718317146948845</c:v>
                </c:pt>
                <c:pt idx="134">
                  <c:v>-0.53403513644616374</c:v>
                </c:pt>
                <c:pt idx="135">
                  <c:v>-1.3072781486486074</c:v>
                </c:pt>
                <c:pt idx="136">
                  <c:v>-0.2732381469309737</c:v>
                </c:pt>
                <c:pt idx="137">
                  <c:v>0.48376800764047517</c:v>
                </c:pt>
                <c:pt idx="138">
                  <c:v>-0.13557618966368587</c:v>
                </c:pt>
                <c:pt idx="139">
                  <c:v>-0.70683835383971694</c:v>
                </c:pt>
                <c:pt idx="140">
                  <c:v>-5.9840042997189119E-2</c:v>
                </c:pt>
                <c:pt idx="141">
                  <c:v>9.5973128411523626E-2</c:v>
                </c:pt>
                <c:pt idx="142">
                  <c:v>-0.15385729194586437</c:v>
                </c:pt>
                <c:pt idx="143">
                  <c:v>0.87743057939846136</c:v>
                </c:pt>
                <c:pt idx="144">
                  <c:v>1.5319353685613621</c:v>
                </c:pt>
                <c:pt idx="145">
                  <c:v>1.5111344010498438</c:v>
                </c:pt>
                <c:pt idx="146">
                  <c:v>0.43812148138654666</c:v>
                </c:pt>
                <c:pt idx="147">
                  <c:v>0.69718309476795837</c:v>
                </c:pt>
                <c:pt idx="148">
                  <c:v>1.1967256526684118</c:v>
                </c:pt>
                <c:pt idx="149">
                  <c:v>1.0567465912221288</c:v>
                </c:pt>
                <c:pt idx="150">
                  <c:v>0.85569027811514364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025424"/>
        <c:axId val="1336611664"/>
      </c:scatterChart>
      <c:valAx>
        <c:axId val="133602542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6611664"/>
        <c:crossesAt val="0"/>
        <c:crossBetween val="midCat"/>
        <c:majorUnit val="10"/>
      </c:valAx>
      <c:valAx>
        <c:axId val="1336611664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602542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'6156'!$L$1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'6156'!$A$2:$A$141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'6156'!$M$2:$M$177</c:f>
              <c:numCache>
                <c:formatCode>0.00</c:formatCode>
                <c:ptCount val="176"/>
                <c:pt idx="4">
                  <c:v>2.1690574776618252</c:v>
                </c:pt>
                <c:pt idx="5">
                  <c:v>2.1400338582323766</c:v>
                </c:pt>
                <c:pt idx="6">
                  <c:v>2.1586446863226953</c:v>
                </c:pt>
                <c:pt idx="7">
                  <c:v>2.1778549742224707</c:v>
                </c:pt>
                <c:pt idx="8">
                  <c:v>2.2099296599886307</c:v>
                </c:pt>
                <c:pt idx="9">
                  <c:v>2.2114742503906979</c:v>
                </c:pt>
                <c:pt idx="10">
                  <c:v>2.2165731960534951</c:v>
                </c:pt>
                <c:pt idx="11">
                  <c:v>2.2077194986595154</c:v>
                </c:pt>
                <c:pt idx="12">
                  <c:v>2.1768687877163981</c:v>
                </c:pt>
                <c:pt idx="13">
                  <c:v>2.1792078359045548</c:v>
                </c:pt>
                <c:pt idx="14">
                  <c:v>2.1494995426304913</c:v>
                </c:pt>
                <c:pt idx="15">
                  <c:v>2.1542873611733642</c:v>
                </c:pt>
                <c:pt idx="16">
                  <c:v>2.1409214652679815</c:v>
                </c:pt>
                <c:pt idx="17">
                  <c:v>2.1510819920473447</c:v>
                </c:pt>
                <c:pt idx="18">
                  <c:v>2.1149737049757564</c:v>
                </c:pt>
                <c:pt idx="19">
                  <c:v>2.1498599922638202</c:v>
                </c:pt>
                <c:pt idx="20">
                  <c:v>2.1132669448116661</c:v>
                </c:pt>
                <c:pt idx="21">
                  <c:v>2.144883696051509</c:v>
                </c:pt>
                <c:pt idx="22">
                  <c:v>2.1338721547373343</c:v>
                </c:pt>
                <c:pt idx="23">
                  <c:v>2.1425958245076742</c:v>
                </c:pt>
                <c:pt idx="24">
                  <c:v>2.1075515056373408</c:v>
                </c:pt>
                <c:pt idx="25">
                  <c:v>2.1144927528329798</c:v>
                </c:pt>
                <c:pt idx="26">
                  <c:v>2.0727183501765358</c:v>
                </c:pt>
                <c:pt idx="27">
                  <c:v>2.1112179314953519</c:v>
                </c:pt>
                <c:pt idx="28">
                  <c:v>2.1222493848866333</c:v>
                </c:pt>
                <c:pt idx="29">
                  <c:v>2.0919896130606634</c:v>
                </c:pt>
                <c:pt idx="30">
                  <c:v>2.0902436761581882</c:v>
                </c:pt>
                <c:pt idx="31">
                  <c:v>2.0837076034827744</c:v>
                </c:pt>
                <c:pt idx="32">
                  <c:v>2.0923015569591183</c:v>
                </c:pt>
                <c:pt idx="33">
                  <c:v>2.090330531365538</c:v>
                </c:pt>
                <c:pt idx="34">
                  <c:v>2.089096326350695</c:v>
                </c:pt>
                <c:pt idx="35">
                  <c:v>2.0698017492023437</c:v>
                </c:pt>
                <c:pt idx="36">
                  <c:v>2.0886942221096221</c:v>
                </c:pt>
                <c:pt idx="37">
                  <c:v>2.0543040316948931</c:v>
                </c:pt>
                <c:pt idx="38">
                  <c:v>2.1066778719973271</c:v>
                </c:pt>
                <c:pt idx="39">
                  <c:v>2.0772918110726146</c:v>
                </c:pt>
                <c:pt idx="40">
                  <c:v>2.1341498767406684</c:v>
                </c:pt>
                <c:pt idx="41">
                  <c:v>2.1215521424946324</c:v>
                </c:pt>
                <c:pt idx="42">
                  <c:v>2.1222789858406275</c:v>
                </c:pt>
                <c:pt idx="43">
                  <c:v>2.1068139659441485</c:v>
                </c:pt>
                <c:pt idx="44">
                  <c:v>2.1100231006665795</c:v>
                </c:pt>
                <c:pt idx="45">
                  <c:v>2.0963106839929102</c:v>
                </c:pt>
                <c:pt idx="46">
                  <c:v>2.075354661178987</c:v>
                </c:pt>
                <c:pt idx="47">
                  <c:v>2.0641927741751989</c:v>
                </c:pt>
                <c:pt idx="48">
                  <c:v>2.078477726048694</c:v>
                </c:pt>
                <c:pt idx="49">
                  <c:v>2.0664469987828991</c:v>
                </c:pt>
                <c:pt idx="50">
                  <c:v>2.1111925190001637</c:v>
                </c:pt>
                <c:pt idx="51">
                  <c:v>2.1060572217638902</c:v>
                </c:pt>
                <c:pt idx="52">
                  <c:v>2.1040395292770899</c:v>
                </c:pt>
                <c:pt idx="53">
                  <c:v>2.1162057377174728</c:v>
                </c:pt>
                <c:pt idx="54">
                  <c:v>2.0868554609846526</c:v>
                </c:pt>
                <c:pt idx="55">
                  <c:v>2.0927682120157494</c:v>
                </c:pt>
                <c:pt idx="56">
                  <c:v>2.1133724140648464</c:v>
                </c:pt>
                <c:pt idx="57">
                  <c:v>2.058805354899619</c:v>
                </c:pt>
                <c:pt idx="58">
                  <c:v>2.082725495971149</c:v>
                </c:pt>
                <c:pt idx="59">
                  <c:v>2.0688802271961788</c:v>
                </c:pt>
                <c:pt idx="60">
                  <c:v>2.0554882676508632</c:v>
                </c:pt>
                <c:pt idx="61">
                  <c:v>2.0743406807740268</c:v>
                </c:pt>
                <c:pt idx="62">
                  <c:v>2.0673923345292842</c:v>
                </c:pt>
                <c:pt idx="63">
                  <c:v>2.0280423263200063</c:v>
                </c:pt>
                <c:pt idx="64">
                  <c:v>2.0576954485689072</c:v>
                </c:pt>
                <c:pt idx="65">
                  <c:v>2.054461387888975</c:v>
                </c:pt>
                <c:pt idx="66">
                  <c:v>2.0452463440594326</c:v>
                </c:pt>
                <c:pt idx="67">
                  <c:v>2.0207201204303087</c:v>
                </c:pt>
                <c:pt idx="68">
                  <c:v>2.0310862437118651</c:v>
                </c:pt>
                <c:pt idx="69">
                  <c:v>2.0417104050624388</c:v>
                </c:pt>
                <c:pt idx="70">
                  <c:v>2.0353821729859041</c:v>
                </c:pt>
                <c:pt idx="71">
                  <c:v>2.0451073319745765</c:v>
                </c:pt>
                <c:pt idx="72">
                  <c:v>1.9991630813116266</c:v>
                </c:pt>
                <c:pt idx="73">
                  <c:v>1.983444077598016</c:v>
                </c:pt>
                <c:pt idx="74">
                  <c:v>1.9570243454230973</c:v>
                </c:pt>
                <c:pt idx="75">
                  <c:v>1.9824595423703939</c:v>
                </c:pt>
                <c:pt idx="76">
                  <c:v>2.0085900045766198</c:v>
                </c:pt>
                <c:pt idx="77">
                  <c:v>1.9901280094975804</c:v>
                </c:pt>
                <c:pt idx="78">
                  <c:v>1.9875674359964077</c:v>
                </c:pt>
                <c:pt idx="79">
                  <c:v>1.9947490126070941</c:v>
                </c:pt>
                <c:pt idx="80">
                  <c:v>1.970310950174307</c:v>
                </c:pt>
                <c:pt idx="81">
                  <c:v>1.9486066624223404</c:v>
                </c:pt>
                <c:pt idx="82">
                  <c:v>1.9685661347522201</c:v>
                </c:pt>
                <c:pt idx="83">
                  <c:v>1.978487648989576</c:v>
                </c:pt>
                <c:pt idx="84">
                  <c:v>1.9975143700940252</c:v>
                </c:pt>
                <c:pt idx="85">
                  <c:v>1.9545835709343402</c:v>
                </c:pt>
                <c:pt idx="86">
                  <c:v>1.9554172762813447</c:v>
                </c:pt>
                <c:pt idx="87">
                  <c:v>1.963289889773959</c:v>
                </c:pt>
                <c:pt idx="88">
                  <c:v>1.9808348401257561</c:v>
                </c:pt>
                <c:pt idx="89">
                  <c:v>1.9765962771178165</c:v>
                </c:pt>
                <c:pt idx="90">
                  <c:v>1.9743560655116563</c:v>
                </c:pt>
                <c:pt idx="91">
                  <c:v>1.9620989234045831</c:v>
                </c:pt>
                <c:pt idx="92">
                  <c:v>1.9670183626388815</c:v>
                </c:pt>
                <c:pt idx="93">
                  <c:v>1.9671654687320903</c:v>
                </c:pt>
                <c:pt idx="94">
                  <c:v>1.9605808886702802</c:v>
                </c:pt>
                <c:pt idx="95">
                  <c:v>1.9463669740668541</c:v>
                </c:pt>
                <c:pt idx="96">
                  <c:v>1.9369904584714264</c:v>
                </c:pt>
                <c:pt idx="97">
                  <c:v>1.9188450949224105</c:v>
                </c:pt>
                <c:pt idx="98">
                  <c:v>1.9213487904523139</c:v>
                </c:pt>
                <c:pt idx="99">
                  <c:v>1.9599672471275598</c:v>
                </c:pt>
                <c:pt idx="100">
                  <c:v>1.9767687802734142</c:v>
                </c:pt>
                <c:pt idx="101">
                  <c:v>1.9605311759139112</c:v>
                </c:pt>
                <c:pt idx="102">
                  <c:v>1.9620979132012137</c:v>
                </c:pt>
                <c:pt idx="103">
                  <c:v>1.9718897517212906</c:v>
                </c:pt>
                <c:pt idx="104">
                  <c:v>1.9716273978529761</c:v>
                </c:pt>
                <c:pt idx="105">
                  <c:v>1.9946958301109867</c:v>
                </c:pt>
                <c:pt idx="106">
                  <c:v>1.9891770993966356</c:v>
                </c:pt>
                <c:pt idx="107">
                  <c:v>1.9939791611448243</c:v>
                </c:pt>
                <c:pt idx="108">
                  <c:v>2.0051954772532552</c:v>
                </c:pt>
                <c:pt idx="109">
                  <c:v>2.0005600668522785</c:v>
                </c:pt>
                <c:pt idx="110">
                  <c:v>1.9963113038937892</c:v>
                </c:pt>
                <c:pt idx="111">
                  <c:v>2.0004363669751664</c:v>
                </c:pt>
                <c:pt idx="112">
                  <c:v>2.0073297171494757</c:v>
                </c:pt>
                <c:pt idx="113">
                  <c:v>2.0122603725731074</c:v>
                </c:pt>
                <c:pt idx="114">
                  <c:v>2.0148733872540587</c:v>
                </c:pt>
                <c:pt idx="115">
                  <c:v>2.0040881853492207</c:v>
                </c:pt>
                <c:pt idx="116">
                  <c:v>2.0094152900507289</c:v>
                </c:pt>
                <c:pt idx="117">
                  <c:v>2.0141476789848096</c:v>
                </c:pt>
                <c:pt idx="118">
                  <c:v>2.02096741342495</c:v>
                </c:pt>
                <c:pt idx="119">
                  <c:v>2.0435058825260586</c:v>
                </c:pt>
                <c:pt idx="120">
                  <c:v>2.026825685323919</c:v>
                </c:pt>
                <c:pt idx="121">
                  <c:v>2.0417107551142499</c:v>
                </c:pt>
                <c:pt idx="122">
                  <c:v>2.0372313331602268</c:v>
                </c:pt>
                <c:pt idx="123">
                  <c:v>2.0364740069386102</c:v>
                </c:pt>
                <c:pt idx="124">
                  <c:v>2.0152235562857426</c:v>
                </c:pt>
                <c:pt idx="125">
                  <c:v>2.0432808703871146</c:v>
                </c:pt>
                <c:pt idx="126">
                  <c:v>2.0229222710158208</c:v>
                </c:pt>
                <c:pt idx="127">
                  <c:v>2.0492367433118432</c:v>
                </c:pt>
                <c:pt idx="128">
                  <c:v>2.0255261310240456</c:v>
                </c:pt>
                <c:pt idx="129">
                  <c:v>2.0285697603772377</c:v>
                </c:pt>
                <c:pt idx="130">
                  <c:v>2.0411900020917946</c:v>
                </c:pt>
                <c:pt idx="131">
                  <c:v>2.0532429180118594</c:v>
                </c:pt>
                <c:pt idx="132">
                  <c:v>2.0639038553788498</c:v>
                </c:pt>
                <c:pt idx="133">
                  <c:v>2.0653604378929744</c:v>
                </c:pt>
                <c:pt idx="134">
                  <c:v>2.0902477733637941</c:v>
                </c:pt>
                <c:pt idx="135">
                  <c:v>2.073998300624627</c:v>
                </c:pt>
                <c:pt idx="136">
                  <c:v>2.0957283448073216</c:v>
                </c:pt>
                <c:pt idx="137">
                  <c:v>2.1116366047954118</c:v>
                </c:pt>
                <c:pt idx="138">
                  <c:v>2.0986212700410896</c:v>
                </c:pt>
                <c:pt idx="139">
                  <c:v>2.0866163649631169</c:v>
                </c:pt>
                <c:pt idx="140">
                  <c:v>2.1002128427177329</c:v>
                </c:pt>
                <c:pt idx="141">
                  <c:v>2.1034872103372959</c:v>
                </c:pt>
                <c:pt idx="142">
                  <c:v>2.0982370980945109</c:v>
                </c:pt>
                <c:pt idx="143">
                  <c:v>2.1199093070730459</c:v>
                </c:pt>
                <c:pt idx="144">
                  <c:v>2.1336635312449062</c:v>
                </c:pt>
                <c:pt idx="145">
                  <c:v>2.1332264050773331</c:v>
                </c:pt>
                <c:pt idx="146">
                  <c:v>2.1106773565742243</c:v>
                </c:pt>
                <c:pt idx="147">
                  <c:v>2.1161214596026054</c:v>
                </c:pt>
                <c:pt idx="148">
                  <c:v>2.1266191984098874</c:v>
                </c:pt>
                <c:pt idx="149">
                  <c:v>2.1236775799185068</c:v>
                </c:pt>
                <c:pt idx="150">
                  <c:v>2.1194524410846443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6192"/>
        <c:axId val="995775248"/>
      </c:scatterChart>
      <c:valAx>
        <c:axId val="99533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775248"/>
        <c:crossesAt val="0"/>
        <c:crossBetween val="midCat"/>
        <c:majorUnit val="10"/>
      </c:valAx>
      <c:valAx>
        <c:axId val="9957752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33619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'6025'!$L$1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'6025'!$A$2:$A$141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'6025'!$L$2:$L$141</c:f>
              <c:numCache>
                <c:formatCode>0.00</c:formatCode>
                <c:ptCount val="140"/>
                <c:pt idx="0">
                  <c:v>2.1872322581989394</c:v>
                </c:pt>
                <c:pt idx="1">
                  <c:v>2.2520411596742034</c:v>
                </c:pt>
                <c:pt idx="2">
                  <c:v>2.2140307792624769</c:v>
                </c:pt>
                <c:pt idx="3">
                  <c:v>2.2226676009472994</c:v>
                </c:pt>
                <c:pt idx="4">
                  <c:v>2.2070722389126445</c:v>
                </c:pt>
                <c:pt idx="5">
                  <c:v>2.2116951966869638</c:v>
                </c:pt>
                <c:pt idx="6">
                  <c:v>2.2194083718008564</c:v>
                </c:pt>
                <c:pt idx="7">
                  <c:v>2.2205642553529223</c:v>
                </c:pt>
                <c:pt idx="8">
                  <c:v>2.2342374418510138</c:v>
                </c:pt>
                <c:pt idx="9">
                  <c:v>2.2482141467238854</c:v>
                </c:pt>
                <c:pt idx="10">
                  <c:v>2.2147890388369027</c:v>
                </c:pt>
                <c:pt idx="11">
                  <c:v>2.2113338996862866</c:v>
                </c:pt>
                <c:pt idx="12">
                  <c:v>2.1831510672898879</c:v>
                </c:pt>
                <c:pt idx="13">
                  <c:v>2.1448347425591106</c:v>
                </c:pt>
                <c:pt idx="14">
                  <c:v>2.1734047620361419</c:v>
                </c:pt>
                <c:pt idx="15">
                  <c:v>2.1785247196828204</c:v>
                </c:pt>
                <c:pt idx="16">
                  <c:v>2.16158166833584</c:v>
                </c:pt>
                <c:pt idx="17">
                  <c:v>2.1328352125497738</c:v>
                </c:pt>
                <c:pt idx="18">
                  <c:v>2.1142885791437083</c:v>
                </c:pt>
                <c:pt idx="19">
                  <c:v>2.1022987172008958</c:v>
                </c:pt>
                <c:pt idx="20">
                  <c:v>2.1129555691280983</c:v>
                </c:pt>
                <c:pt idx="21">
                  <c:v>2.1116813898778215</c:v>
                </c:pt>
                <c:pt idx="22">
                  <c:v>2.1380537359643621</c:v>
                </c:pt>
                <c:pt idx="23">
                  <c:v>2.112147587333046</c:v>
                </c:pt>
                <c:pt idx="24">
                  <c:v>2.152866532801458</c:v>
                </c:pt>
                <c:pt idx="25">
                  <c:v>2.1368381151418729</c:v>
                </c:pt>
                <c:pt idx="26">
                  <c:v>2.1313297977053041</c:v>
                </c:pt>
                <c:pt idx="27">
                  <c:v>2.1275673178458305</c:v>
                </c:pt>
                <c:pt idx="28">
                  <c:v>2.1528176670512233</c:v>
                </c:pt>
                <c:pt idx="29">
                  <c:v>2.1168778837772972</c:v>
                </c:pt>
                <c:pt idx="30">
                  <c:v>2.1304368885611891</c:v>
                </c:pt>
                <c:pt idx="31">
                  <c:v>2.1253137875426114</c:v>
                </c:pt>
                <c:pt idx="32">
                  <c:v>2.1167452875196897</c:v>
                </c:pt>
                <c:pt idx="33">
                  <c:v>2.0871958625553497</c:v>
                </c:pt>
                <c:pt idx="34">
                  <c:v>2.0970912943367432</c:v>
                </c:pt>
                <c:pt idx="35">
                  <c:v>2.0097507769951224</c:v>
                </c:pt>
                <c:pt idx="36">
                  <c:v>2.0377601588034775</c:v>
                </c:pt>
                <c:pt idx="37">
                  <c:v>2.0658291120059928</c:v>
                </c:pt>
                <c:pt idx="38">
                  <c:v>2.0478903503364627</c:v>
                </c:pt>
                <c:pt idx="39">
                  <c:v>2.0615349353234547</c:v>
                </c:pt>
                <c:pt idx="40">
                  <c:v>2.0725199586367986</c:v>
                </c:pt>
                <c:pt idx="41">
                  <c:v>2.0661136511865741</c:v>
                </c:pt>
                <c:pt idx="42">
                  <c:v>2.0648605344213782</c:v>
                </c:pt>
                <c:pt idx="43">
                  <c:v>2.0393510627735529</c:v>
                </c:pt>
                <c:pt idx="44">
                  <c:v>2.0300229804366006</c:v>
                </c:pt>
                <c:pt idx="45">
                  <c:v>2.0416889893933821</c:v>
                </c:pt>
                <c:pt idx="46">
                  <c:v>2.0070210329338005</c:v>
                </c:pt>
                <c:pt idx="47">
                  <c:v>1.9989788669055235</c:v>
                </c:pt>
                <c:pt idx="48">
                  <c:v>2.0213397517336862</c:v>
                </c:pt>
                <c:pt idx="49">
                  <c:v>2.0223212217996265</c:v>
                </c:pt>
                <c:pt idx="50">
                  <c:v>2.0128592049491036</c:v>
                </c:pt>
                <c:pt idx="51">
                  <c:v>2.0107916668398036</c:v>
                </c:pt>
                <c:pt idx="52">
                  <c:v>1.9894207568549025</c:v>
                </c:pt>
                <c:pt idx="53">
                  <c:v>1.9952942881545361</c:v>
                </c:pt>
                <c:pt idx="54">
                  <c:v>1.9747122973831992</c:v>
                </c:pt>
                <c:pt idx="55">
                  <c:v>1.9751927119176489</c:v>
                </c:pt>
                <c:pt idx="56">
                  <c:v>2.0118042269323757</c:v>
                </c:pt>
                <c:pt idx="57">
                  <c:v>1.9987141680392229</c:v>
                </c:pt>
                <c:pt idx="58">
                  <c:v>1.9367950517334893</c:v>
                </c:pt>
                <c:pt idx="59">
                  <c:v>1.942966158397015</c:v>
                </c:pt>
                <c:pt idx="60">
                  <c:v>1.9245393519477685</c:v>
                </c:pt>
                <c:pt idx="61">
                  <c:v>1.9225863737006865</c:v>
                </c:pt>
                <c:pt idx="62">
                  <c:v>1.9243301403750137</c:v>
                </c:pt>
                <c:pt idx="63">
                  <c:v>1.8918738751062223</c:v>
                </c:pt>
                <c:pt idx="64">
                  <c:v>1.9174305309032047</c:v>
                </c:pt>
                <c:pt idx="65">
                  <c:v>1.8891003396194275</c:v>
                </c:pt>
                <c:pt idx="66">
                  <c:v>1.876985154087363</c:v>
                </c:pt>
                <c:pt idx="67">
                  <c:v>1.866593511620583</c:v>
                </c:pt>
                <c:pt idx="68">
                  <c:v>1.8608363211609327</c:v>
                </c:pt>
                <c:pt idx="69">
                  <c:v>1.8129481374953951</c:v>
                </c:pt>
                <c:pt idx="70">
                  <c:v>1.8141768348659471</c:v>
                </c:pt>
                <c:pt idx="71">
                  <c:v>1.8088090641352121</c:v>
                </c:pt>
                <c:pt idx="72">
                  <c:v>1.8284527469589611</c:v>
                </c:pt>
                <c:pt idx="73">
                  <c:v>1.8186492059043624</c:v>
                </c:pt>
                <c:pt idx="74">
                  <c:v>1.829580642406446</c:v>
                </c:pt>
                <c:pt idx="75">
                  <c:v>1.8020566173478454</c:v>
                </c:pt>
                <c:pt idx="76">
                  <c:v>1.775935423219126</c:v>
                </c:pt>
                <c:pt idx="77">
                  <c:v>1.7967431365767783</c:v>
                </c:pt>
                <c:pt idx="78">
                  <c:v>1.7641753183496778</c:v>
                </c:pt>
                <c:pt idx="79">
                  <c:v>1.7727053669409043</c:v>
                </c:pt>
                <c:pt idx="80">
                  <c:v>1.7467899013676773</c:v>
                </c:pt>
                <c:pt idx="81">
                  <c:v>1.7483710366935112</c:v>
                </c:pt>
                <c:pt idx="82">
                  <c:v>1.7174340999096556</c:v>
                </c:pt>
                <c:pt idx="83">
                  <c:v>1.7114637508226371</c:v>
                </c:pt>
                <c:pt idx="84">
                  <c:v>1.7033761006581996</c:v>
                </c:pt>
                <c:pt idx="85">
                  <c:v>1.7070872721195727</c:v>
                </c:pt>
                <c:pt idx="86">
                  <c:v>1.67685308150746</c:v>
                </c:pt>
                <c:pt idx="87">
                  <c:v>1.6718340344737523</c:v>
                </c:pt>
                <c:pt idx="88">
                  <c:v>1.6554023054584741</c:v>
                </c:pt>
                <c:pt idx="89">
                  <c:v>1.6404438273451749</c:v>
                </c:pt>
                <c:pt idx="90">
                  <c:v>1.6454356025062116</c:v>
                </c:pt>
                <c:pt idx="91">
                  <c:v>1.6329179098037265</c:v>
                </c:pt>
                <c:pt idx="92">
                  <c:v>1.6385263277989379</c:v>
                </c:pt>
                <c:pt idx="93">
                  <c:v>1.6293456186680075</c:v>
                </c:pt>
                <c:pt idx="94">
                  <c:v>1.6067267792140656</c:v>
                </c:pt>
                <c:pt idx="95">
                  <c:v>1.5973501964606487</c:v>
                </c:pt>
                <c:pt idx="96">
                  <c:v>1.6016873436187893</c:v>
                </c:pt>
                <c:pt idx="97">
                  <c:v>1.5945591748173218</c:v>
                </c:pt>
                <c:pt idx="98">
                  <c:v>1.5870920546069764</c:v>
                </c:pt>
                <c:pt idx="99">
                  <c:v>1.544839907503732</c:v>
                </c:pt>
                <c:pt idx="100">
                  <c:v>1.5472401846494461</c:v>
                </c:pt>
                <c:pt idx="101">
                  <c:v>1.5743425653073577</c:v>
                </c:pt>
                <c:pt idx="102">
                  <c:v>1.5672984260990057</c:v>
                </c:pt>
                <c:pt idx="103">
                  <c:v>1.5582702898609317</c:v>
                </c:pt>
                <c:pt idx="104">
                  <c:v>1.5541767930690582</c:v>
                </c:pt>
                <c:pt idx="105">
                  <c:v>1.5575553875160422</c:v>
                </c:pt>
                <c:pt idx="106">
                  <c:v>1.5335937407046283</c:v>
                </c:pt>
                <c:pt idx="107">
                  <c:v>1.5355102540594003</c:v>
                </c:pt>
                <c:pt idx="108">
                  <c:v>1.5519608148978206</c:v>
                </c:pt>
                <c:pt idx="109">
                  <c:v>1.5515800870253535</c:v>
                </c:pt>
                <c:pt idx="110">
                  <c:v>1.5113460141472139</c:v>
                </c:pt>
                <c:pt idx="111">
                  <c:v>1.5025124351599024</c:v>
                </c:pt>
                <c:pt idx="112">
                  <c:v>1.4963423597100638</c:v>
                </c:pt>
                <c:pt idx="113">
                  <c:v>1.5056566667881479</c:v>
                </c:pt>
                <c:pt idx="114">
                  <c:v>1.5078091382042604</c:v>
                </c:pt>
                <c:pt idx="115">
                  <c:v>1.4862930595118373</c:v>
                </c:pt>
                <c:pt idx="116">
                  <c:v>1.4992214848838545</c:v>
                </c:pt>
                <c:pt idx="117">
                  <c:v>1.477552590532099</c:v>
                </c:pt>
                <c:pt idx="118">
                  <c:v>1.4793804156454555</c:v>
                </c:pt>
                <c:pt idx="119">
                  <c:v>1.4474317639112948</c:v>
                </c:pt>
                <c:pt idx="120">
                  <c:v>1.4560795031142613</c:v>
                </c:pt>
                <c:pt idx="121">
                  <c:v>1.4514472696267469</c:v>
                </c:pt>
                <c:pt idx="122">
                  <c:v>1.4346307336370709</c:v>
                </c:pt>
                <c:pt idx="123">
                  <c:v>1.4429795988342171</c:v>
                </c:pt>
                <c:pt idx="124">
                  <c:v>1.4700208047870038</c:v>
                </c:pt>
                <c:pt idx="125">
                  <c:v>1.4615900780920767</c:v>
                </c:pt>
                <c:pt idx="126">
                  <c:v>1.4567805679409302</c:v>
                </c:pt>
                <c:pt idx="127">
                  <c:v>1.4695741380717791</c:v>
                </c:pt>
                <c:pt idx="128">
                  <c:v>1.4820957040000047</c:v>
                </c:pt>
                <c:pt idx="129">
                  <c:v>1.4623574481449932</c:v>
                </c:pt>
                <c:pt idx="130">
                  <c:v>1.4759401720120966</c:v>
                </c:pt>
                <c:pt idx="131">
                  <c:v>1.4455174230946641</c:v>
                </c:pt>
                <c:pt idx="132">
                  <c:v>1.4720966819199093</c:v>
                </c:pt>
                <c:pt idx="133">
                  <c:v>1.4447524933662765</c:v>
                </c:pt>
                <c:pt idx="134">
                  <c:v>1.4470617596622828</c:v>
                </c:pt>
                <c:pt idx="135">
                  <c:v>1.4513288119984722</c:v>
                </c:pt>
                <c:pt idx="136">
                  <c:v>1.401883329911239</c:v>
                </c:pt>
                <c:pt idx="137">
                  <c:v>1.3943630261825066</c:v>
                </c:pt>
                <c:pt idx="138">
                  <c:v>1.4110452236045072</c:v>
                </c:pt>
                <c:pt idx="139">
                  <c:v>1.4400184039392936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447408"/>
        <c:axId val="1341917536"/>
      </c:scatterChart>
      <c:valAx>
        <c:axId val="134144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1917536"/>
        <c:crossesAt val="0"/>
        <c:crossBetween val="midCat"/>
        <c:majorUnit val="10"/>
      </c:valAx>
      <c:valAx>
        <c:axId val="134191753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14474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'6389'!$L$1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'6389'!$A$2:$A$141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'6389'!$L$2:$L$141</c:f>
              <c:numCache>
                <c:formatCode>0.00</c:formatCode>
                <c:ptCount val="140"/>
                <c:pt idx="0">
                  <c:v>2.1497161715604185</c:v>
                </c:pt>
                <c:pt idx="1">
                  <c:v>2.1310083423619623</c:v>
                </c:pt>
                <c:pt idx="2">
                  <c:v>2.1039142051210016</c:v>
                </c:pt>
                <c:pt idx="3">
                  <c:v>2.1466010277157745</c:v>
                </c:pt>
                <c:pt idx="4">
                  <c:v>2.1512806623905636</c:v>
                </c:pt>
                <c:pt idx="5">
                  <c:v>2.0762285997264458</c:v>
                </c:pt>
                <c:pt idx="6">
                  <c:v>2.1352240120991421</c:v>
                </c:pt>
                <c:pt idx="7">
                  <c:v>2.138650508172653</c:v>
                </c:pt>
                <c:pt idx="8">
                  <c:v>2.1153373256261263</c:v>
                </c:pt>
                <c:pt idx="9">
                  <c:v>2.0890470131283574</c:v>
                </c:pt>
                <c:pt idx="10">
                  <c:v>2.150077268629206</c:v>
                </c:pt>
                <c:pt idx="11">
                  <c:v>2.1382461459808439</c:v>
                </c:pt>
                <c:pt idx="12">
                  <c:v>2.1444205022000964</c:v>
                </c:pt>
                <c:pt idx="13">
                  <c:v>2.138449825853872</c:v>
                </c:pt>
                <c:pt idx="14">
                  <c:v>2.1046932692149172</c:v>
                </c:pt>
                <c:pt idx="15">
                  <c:v>2.1662328886888873</c:v>
                </c:pt>
                <c:pt idx="16">
                  <c:v>2.088074143931145</c:v>
                </c:pt>
                <c:pt idx="17">
                  <c:v>2.112630343889732</c:v>
                </c:pt>
                <c:pt idx="18">
                  <c:v>2.0944797705722502</c:v>
                </c:pt>
                <c:pt idx="19">
                  <c:v>2.0848920734235601</c:v>
                </c:pt>
                <c:pt idx="20">
                  <c:v>2.0899779163742456</c:v>
                </c:pt>
                <c:pt idx="21">
                  <c:v>2.1094035081151179</c:v>
                </c:pt>
                <c:pt idx="22">
                  <c:v>2.0591075809748798</c:v>
                </c:pt>
                <c:pt idx="23">
                  <c:v>2.0577123420465417</c:v>
                </c:pt>
                <c:pt idx="24">
                  <c:v>2.0565905975423662</c:v>
                </c:pt>
                <c:pt idx="25">
                  <c:v>2.0102989080421385</c:v>
                </c:pt>
                <c:pt idx="26">
                  <c:v>2.0133733496789885</c:v>
                </c:pt>
                <c:pt idx="27">
                  <c:v>2.0116630514469529</c:v>
                </c:pt>
                <c:pt idx="28">
                  <c:v>2.0331690281535879</c:v>
                </c:pt>
                <c:pt idx="29">
                  <c:v>1.9855771516048173</c:v>
                </c:pt>
                <c:pt idx="30">
                  <c:v>2.0126193382057767</c:v>
                </c:pt>
                <c:pt idx="31">
                  <c:v>2.0376628734486117</c:v>
                </c:pt>
                <c:pt idx="32">
                  <c:v>1.9547180048951951</c:v>
                </c:pt>
                <c:pt idx="33">
                  <c:v>1.9432324011367643</c:v>
                </c:pt>
                <c:pt idx="34">
                  <c:v>1.9896704961133955</c:v>
                </c:pt>
                <c:pt idx="35">
                  <c:v>2.0155596133283136</c:v>
                </c:pt>
                <c:pt idx="36">
                  <c:v>2.019891195075489</c:v>
                </c:pt>
                <c:pt idx="37">
                  <c:v>2.0040356802201478</c:v>
                </c:pt>
                <c:pt idx="38">
                  <c:v>1.9954307611429507</c:v>
                </c:pt>
                <c:pt idx="39">
                  <c:v>1.9632700885165031</c:v>
                </c:pt>
                <c:pt idx="40">
                  <c:v>1.9165859038475115</c:v>
                </c:pt>
                <c:pt idx="41">
                  <c:v>1.8877732772498261</c:v>
                </c:pt>
                <c:pt idx="42">
                  <c:v>1.8954755003517316</c:v>
                </c:pt>
                <c:pt idx="43">
                  <c:v>1.9437453612999394</c:v>
                </c:pt>
                <c:pt idx="44">
                  <c:v>1.9611911483508782</c:v>
                </c:pt>
                <c:pt idx="45">
                  <c:v>1.9297124488666551</c:v>
                </c:pt>
                <c:pt idx="46">
                  <c:v>1.8679981934417587</c:v>
                </c:pt>
                <c:pt idx="47">
                  <c:v>1.8893616322336051</c:v>
                </c:pt>
                <c:pt idx="48">
                  <c:v>1.9316426128094808</c:v>
                </c:pt>
                <c:pt idx="49">
                  <c:v>1.8496665257490013</c:v>
                </c:pt>
                <c:pt idx="50">
                  <c:v>1.8931404683673512</c:v>
                </c:pt>
                <c:pt idx="51">
                  <c:v>1.8653473202908246</c:v>
                </c:pt>
                <c:pt idx="52">
                  <c:v>1.9149746675933956</c:v>
                </c:pt>
                <c:pt idx="53">
                  <c:v>1.8802523130825572</c:v>
                </c:pt>
                <c:pt idx="54">
                  <c:v>1.9059003140551358</c:v>
                </c:pt>
                <c:pt idx="55">
                  <c:v>1.8802317933032808</c:v>
                </c:pt>
                <c:pt idx="56">
                  <c:v>1.9104208935766549</c:v>
                </c:pt>
                <c:pt idx="57">
                  <c:v>1.836585046936027</c:v>
                </c:pt>
                <c:pt idx="58">
                  <c:v>1.836811502094515</c:v>
                </c:pt>
                <c:pt idx="59">
                  <c:v>1.7910317020650433</c:v>
                </c:pt>
                <c:pt idx="60">
                  <c:v>1.8368272306835354</c:v>
                </c:pt>
                <c:pt idx="61">
                  <c:v>1.8013576254950334</c:v>
                </c:pt>
                <c:pt idx="62">
                  <c:v>1.7489452044107854</c:v>
                </c:pt>
                <c:pt idx="63">
                  <c:v>1.7365889244603741</c:v>
                </c:pt>
                <c:pt idx="64">
                  <c:v>1.7560125858922702</c:v>
                </c:pt>
                <c:pt idx="65">
                  <c:v>1.7631369453308239</c:v>
                </c:pt>
                <c:pt idx="66">
                  <c:v>1.7644454437859136</c:v>
                </c:pt>
                <c:pt idx="67">
                  <c:v>1.686702071056478</c:v>
                </c:pt>
                <c:pt idx="68">
                  <c:v>1.6955889088914251</c:v>
                </c:pt>
                <c:pt idx="69">
                  <c:v>1.690520951965045</c:v>
                </c:pt>
                <c:pt idx="70">
                  <c:v>1.6897429959477037</c:v>
                </c:pt>
                <c:pt idx="71">
                  <c:v>1.6654730360221048</c:v>
                </c:pt>
                <c:pt idx="72">
                  <c:v>1.6639094182772254</c:v>
                </c:pt>
                <c:pt idx="73">
                  <c:v>1.6690769020045071</c:v>
                </c:pt>
                <c:pt idx="74">
                  <c:v>1.6243282452091934</c:v>
                </c:pt>
                <c:pt idx="75">
                  <c:v>1.6186482821135018</c:v>
                </c:pt>
                <c:pt idx="76">
                  <c:v>1.6374683418758675</c:v>
                </c:pt>
                <c:pt idx="77">
                  <c:v>1.6147580135251507</c:v>
                </c:pt>
                <c:pt idx="78">
                  <c:v>1.6212723379910055</c:v>
                </c:pt>
                <c:pt idx="79">
                  <c:v>1.5917839787391479</c:v>
                </c:pt>
                <c:pt idx="80">
                  <c:v>1.6037258479737064</c:v>
                </c:pt>
                <c:pt idx="81">
                  <c:v>1.544896628324756</c:v>
                </c:pt>
                <c:pt idx="82">
                  <c:v>1.5557844277439428</c:v>
                </c:pt>
                <c:pt idx="83">
                  <c:v>1.5261224619378815</c:v>
                </c:pt>
                <c:pt idx="84">
                  <c:v>1.5481370592507564</c:v>
                </c:pt>
                <c:pt idx="85">
                  <c:v>1.5157088879985694</c:v>
                </c:pt>
                <c:pt idx="86">
                  <c:v>1.4993850637337571</c:v>
                </c:pt>
                <c:pt idx="87">
                  <c:v>1.5293989050577252</c:v>
                </c:pt>
                <c:pt idx="88">
                  <c:v>1.5171384918708262</c:v>
                </c:pt>
                <c:pt idx="89">
                  <c:v>1.4629680524832633</c:v>
                </c:pt>
                <c:pt idx="90">
                  <c:v>1.4420546171092761</c:v>
                </c:pt>
                <c:pt idx="91">
                  <c:v>1.4566850341321862</c:v>
                </c:pt>
                <c:pt idx="92">
                  <c:v>1.4673791362245745</c:v>
                </c:pt>
                <c:pt idx="93">
                  <c:v>1.4593466826827761</c:v>
                </c:pt>
                <c:pt idx="94">
                  <c:v>1.4433163633303925</c:v>
                </c:pt>
                <c:pt idx="95">
                  <c:v>1.4433411875859719</c:v>
                </c:pt>
                <c:pt idx="96">
                  <c:v>1.429837249024654</c:v>
                </c:pt>
                <c:pt idx="97">
                  <c:v>1.4510045286984181</c:v>
                </c:pt>
                <c:pt idx="98">
                  <c:v>1.4248118686064899</c:v>
                </c:pt>
                <c:pt idx="99">
                  <c:v>1.390704495620646</c:v>
                </c:pt>
                <c:pt idx="100">
                  <c:v>1.4064060533607214</c:v>
                </c:pt>
                <c:pt idx="101">
                  <c:v>1.3915575124517012</c:v>
                </c:pt>
                <c:pt idx="102">
                  <c:v>1.4322950898533882</c:v>
                </c:pt>
                <c:pt idx="103">
                  <c:v>1.4222567959390979</c:v>
                </c:pt>
                <c:pt idx="104">
                  <c:v>1.3856605143631904</c:v>
                </c:pt>
                <c:pt idx="105">
                  <c:v>1.4222755448910203</c:v>
                </c:pt>
                <c:pt idx="106">
                  <c:v>1.3881236832621531</c:v>
                </c:pt>
                <c:pt idx="107">
                  <c:v>1.3799754146686252</c:v>
                </c:pt>
                <c:pt idx="108">
                  <c:v>1.3939342822343643</c:v>
                </c:pt>
                <c:pt idx="109">
                  <c:v>1.3734976419157214</c:v>
                </c:pt>
                <c:pt idx="110">
                  <c:v>1.3645926343581436</c:v>
                </c:pt>
                <c:pt idx="111">
                  <c:v>1.3747353951469983</c:v>
                </c:pt>
                <c:pt idx="112">
                  <c:v>1.3351598590796989</c:v>
                </c:pt>
                <c:pt idx="113">
                  <c:v>1.3453587771237054</c:v>
                </c:pt>
                <c:pt idx="114">
                  <c:v>1.336069176086504</c:v>
                </c:pt>
                <c:pt idx="115">
                  <c:v>1.3480036846451084</c:v>
                </c:pt>
                <c:pt idx="116">
                  <c:v>1.3268999960159646</c:v>
                </c:pt>
                <c:pt idx="117">
                  <c:v>1.3204497792309782</c:v>
                </c:pt>
                <c:pt idx="118">
                  <c:v>1.3055982181443331</c:v>
                </c:pt>
                <c:pt idx="119">
                  <c:v>1.3304139101632058</c:v>
                </c:pt>
                <c:pt idx="120">
                  <c:v>1.3032205742186871</c:v>
                </c:pt>
                <c:pt idx="121">
                  <c:v>1.3350057100926567</c:v>
                </c:pt>
                <c:pt idx="122">
                  <c:v>1.3385705381437363</c:v>
                </c:pt>
                <c:pt idx="123">
                  <c:v>1.3399194461889001</c:v>
                </c:pt>
                <c:pt idx="124">
                  <c:v>1.2951760457796138</c:v>
                </c:pt>
                <c:pt idx="125">
                  <c:v>1.3118405861576601</c:v>
                </c:pt>
                <c:pt idx="126">
                  <c:v>1.2928534501444016</c:v>
                </c:pt>
                <c:pt idx="127">
                  <c:v>1.340998946206658</c:v>
                </c:pt>
                <c:pt idx="128">
                  <c:v>1.3212776197340828</c:v>
                </c:pt>
                <c:pt idx="129">
                  <c:v>1.3171109005963766</c:v>
                </c:pt>
                <c:pt idx="130">
                  <c:v>1.3010157839795908</c:v>
                </c:pt>
                <c:pt idx="131">
                  <c:v>1.2768766421274143</c:v>
                </c:pt>
                <c:pt idx="132">
                  <c:v>1.2759998679894826</c:v>
                </c:pt>
                <c:pt idx="133">
                  <c:v>1.2754190089171742</c:v>
                </c:pt>
                <c:pt idx="134">
                  <c:v>1.2825160475280073</c:v>
                </c:pt>
                <c:pt idx="135">
                  <c:v>1.2685072439766145</c:v>
                </c:pt>
                <c:pt idx="136">
                  <c:v>1.2583674313916073</c:v>
                </c:pt>
                <c:pt idx="137">
                  <c:v>1.2653554353456684</c:v>
                </c:pt>
                <c:pt idx="138">
                  <c:v>1.2770929877389428</c:v>
                </c:pt>
                <c:pt idx="139">
                  <c:v>1.2456522287615495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341888"/>
        <c:axId val="928030912"/>
      </c:scatterChart>
      <c:valAx>
        <c:axId val="92834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8030912"/>
        <c:crossesAt val="0"/>
        <c:crossBetween val="midCat"/>
        <c:majorUnit val="10"/>
      </c:valAx>
      <c:valAx>
        <c:axId val="92803091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83418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'6389'!$A$2:$A$179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'6389'!$P$2:$P$177</c:f>
              <c:numCache>
                <c:formatCode>General</c:formatCode>
                <c:ptCount val="176"/>
                <c:pt idx="4">
                  <c:v>-1.9491081729399007</c:v>
                </c:pt>
                <c:pt idx="5">
                  <c:v>-5.0114296575220241</c:v>
                </c:pt>
                <c:pt idx="6">
                  <c:v>-2.0592210258672394</c:v>
                </c:pt>
                <c:pt idx="7">
                  <c:v>-1.6003150134248663</c:v>
                </c:pt>
                <c:pt idx="8">
                  <c:v>-2.3411824567267621</c:v>
                </c:pt>
                <c:pt idx="9">
                  <c:v>-3.2156297212582405</c:v>
                </c:pt>
                <c:pt idx="10">
                  <c:v>-0.17212041219249746</c:v>
                </c:pt>
                <c:pt idx="11">
                  <c:v>-0.39780325365850439</c:v>
                </c:pt>
                <c:pt idx="12">
                  <c:v>0.18439555185759826</c:v>
                </c:pt>
                <c:pt idx="13">
                  <c:v>0.22166306263892704</c:v>
                </c:pt>
                <c:pt idx="14">
                  <c:v>-0.98778454583793285</c:v>
                </c:pt>
                <c:pt idx="15">
                  <c:v>2.0785792403869214</c:v>
                </c:pt>
                <c:pt idx="16">
                  <c:v>-1.1231348960041754</c:v>
                </c:pt>
                <c:pt idx="17">
                  <c:v>0.28383254265347435</c:v>
                </c:pt>
                <c:pt idx="18">
                  <c:v>-0.22539556034808805</c:v>
                </c:pt>
                <c:pt idx="19">
                  <c:v>-0.35041891361705885</c:v>
                </c:pt>
                <c:pt idx="20">
                  <c:v>0.18293976392258296</c:v>
                </c:pt>
                <c:pt idx="21">
                  <c:v>1.359703704665908</c:v>
                </c:pt>
                <c:pt idx="22">
                  <c:v>-0.59184323806733341</c:v>
                </c:pt>
                <c:pt idx="23">
                  <c:v>-0.34928199730506332</c:v>
                </c:pt>
                <c:pt idx="24">
                  <c:v>-9.4449429161980597E-2</c:v>
                </c:pt>
                <c:pt idx="25">
                  <c:v>-1.8663316085582173</c:v>
                </c:pt>
                <c:pt idx="26">
                  <c:v>-1.4232218057144961</c:v>
                </c:pt>
                <c:pt idx="27">
                  <c:v>-1.1947968526366397</c:v>
                </c:pt>
                <c:pt idx="28">
                  <c:v>7.5311166587162276E-2</c:v>
                </c:pt>
                <c:pt idx="29">
                  <c:v>-1.7549086589158369</c:v>
                </c:pt>
                <c:pt idx="30">
                  <c:v>-0.23639833946160921</c:v>
                </c:pt>
                <c:pt idx="31">
                  <c:v>1.1924351786802663</c:v>
                </c:pt>
                <c:pt idx="32">
                  <c:v>-2.2240259024124418</c:v>
                </c:pt>
                <c:pt idx="33">
                  <c:v>-2.4342057754812472</c:v>
                </c:pt>
                <c:pt idx="34">
                  <c:v>-4.542710501772796E-2</c:v>
                </c:pt>
                <c:pt idx="35">
                  <c:v>1.4213465401981054</c:v>
                </c:pt>
                <c:pt idx="36">
                  <c:v>1.920862530863007</c:v>
                </c:pt>
                <c:pt idx="37">
                  <c:v>1.5146106177171517</c:v>
                </c:pt>
                <c:pt idx="38">
                  <c:v>1.4336831961839249</c:v>
                </c:pt>
                <c:pt idx="39">
                  <c:v>0.29584075932711601</c:v>
                </c:pt>
                <c:pt idx="40">
                  <c:v>-1.4936521509863563</c:v>
                </c:pt>
                <c:pt idx="41">
                  <c:v>-2.4812722605295838</c:v>
                </c:pt>
                <c:pt idx="42">
                  <c:v>-1.8305201206310617</c:v>
                </c:pt>
                <c:pt idx="43">
                  <c:v>0.64044742805578259</c:v>
                </c:pt>
                <c:pt idx="44">
                  <c:v>1.7283801921685642</c:v>
                </c:pt>
                <c:pt idx="45">
                  <c:v>0.62113697399341194</c:v>
                </c:pt>
                <c:pt idx="46">
                  <c:v>-1.8427350186991625</c:v>
                </c:pt>
                <c:pt idx="47">
                  <c:v>-0.57902248421661406</c:v>
                </c:pt>
                <c:pt idx="48">
                  <c:v>1.6232320480405114</c:v>
                </c:pt>
                <c:pt idx="49">
                  <c:v>-1.7497611089922747</c:v>
                </c:pt>
                <c:pt idx="50">
                  <c:v>0.50602002740279095</c:v>
                </c:pt>
                <c:pt idx="51">
                  <c:v>-0.43585745053412756</c:v>
                </c:pt>
                <c:pt idx="52">
                  <c:v>2.0960186871317905</c:v>
                </c:pt>
                <c:pt idx="53">
                  <c:v>0.84323702566328795</c:v>
                </c:pt>
                <c:pt idx="54">
                  <c:v>2.2991921090176044</c:v>
                </c:pt>
                <c:pt idx="55">
                  <c:v>1.4526438047671537</c:v>
                </c:pt>
                <c:pt idx="56">
                  <c:v>3.1123519129207602</c:v>
                </c:pt>
                <c:pt idx="57">
                  <c:v>0.10460040736376995</c:v>
                </c:pt>
                <c:pt idx="58">
                  <c:v>0.41992488310574833</c:v>
                </c:pt>
                <c:pt idx="59">
                  <c:v>-1.3289895034454617</c:v>
                </c:pt>
                <c:pt idx="60">
                  <c:v>1.0309580777965197</c:v>
                </c:pt>
                <c:pt idx="61">
                  <c:v>-0.25535171767041615</c:v>
                </c:pt>
                <c:pt idx="62">
                  <c:v>-2.3018629002267752</c:v>
                </c:pt>
                <c:pt idx="63">
                  <c:v>-2.5511088443030299</c:v>
                </c:pt>
                <c:pt idx="64">
                  <c:v>-1.3744315139301568</c:v>
                </c:pt>
                <c:pt idx="65">
                  <c:v>-0.7496073402641481</c:v>
                </c:pt>
                <c:pt idx="66">
                  <c:v>-0.38573303549560295</c:v>
                </c:pt>
                <c:pt idx="67">
                  <c:v>-3.5688099870161403</c:v>
                </c:pt>
                <c:pt idx="68">
                  <c:v>-2.8649057755395426</c:v>
                </c:pt>
                <c:pt idx="69">
                  <c:v>-2.7871344571655992</c:v>
                </c:pt>
                <c:pt idx="70">
                  <c:v>-2.5168765614875253</c:v>
                </c:pt>
                <c:pt idx="71">
                  <c:v>-3.3006733203873719</c:v>
                </c:pt>
                <c:pt idx="72">
                  <c:v>-3.0656670109115569</c:v>
                </c:pt>
                <c:pt idx="73">
                  <c:v>-2.528645221407908</c:v>
                </c:pt>
                <c:pt idx="74">
                  <c:v>-4.2312935963517049</c:v>
                </c:pt>
                <c:pt idx="75">
                  <c:v>-4.1809821725832821</c:v>
                </c:pt>
                <c:pt idx="76">
                  <c:v>-3.0313876382019243</c:v>
                </c:pt>
                <c:pt idx="77">
                  <c:v>-3.745205823653925</c:v>
                </c:pt>
                <c:pt idx="78">
                  <c:v>-3.1477530996496723</c:v>
                </c:pt>
                <c:pt idx="79">
                  <c:v>-4.1656924255595635</c:v>
                </c:pt>
                <c:pt idx="80">
                  <c:v>-3.3247130595232313</c:v>
                </c:pt>
                <c:pt idx="81">
                  <c:v>-5.6591373729060388</c:v>
                </c:pt>
                <c:pt idx="82">
                  <c:v>-4.8654527033750332</c:v>
                </c:pt>
                <c:pt idx="83">
                  <c:v>-5.8911815221369634</c:v>
                </c:pt>
                <c:pt idx="84">
                  <c:v>-4.5982523796273478</c:v>
                </c:pt>
                <c:pt idx="85">
                  <c:v>-5.7480971204448954</c:v>
                </c:pt>
                <c:pt idx="86">
                  <c:v>-6.1753614476343923</c:v>
                </c:pt>
                <c:pt idx="87">
                  <c:v>-4.5235169730856359</c:v>
                </c:pt>
                <c:pt idx="88">
                  <c:v>-4.7684615042771386</c:v>
                </c:pt>
                <c:pt idx="89">
                  <c:v>-6.8938526062596557</c:v>
                </c:pt>
                <c:pt idx="90">
                  <c:v>-7.5270466179163149</c:v>
                </c:pt>
                <c:pt idx="91">
                  <c:v>-6.5654357245980135</c:v>
                </c:pt>
                <c:pt idx="92">
                  <c:v>-5.7804419938940432</c:v>
                </c:pt>
                <c:pt idx="93">
                  <c:v>-5.835683655943793</c:v>
                </c:pt>
                <c:pt idx="94">
                  <c:v>-6.24977881202748</c:v>
                </c:pt>
                <c:pt idx="95">
                  <c:v>-5.9435012440140911</c:v>
                </c:pt>
                <c:pt idx="96">
                  <c:v>-6.2442410881176205</c:v>
                </c:pt>
                <c:pt idx="97">
                  <c:v>-4.9893299497296884</c:v>
                </c:pt>
                <c:pt idx="98">
                  <c:v>-5.8593956820041218</c:v>
                </c:pt>
                <c:pt idx="99">
                  <c:v>-7.0845839486549185</c:v>
                </c:pt>
                <c:pt idx="100">
                  <c:v>-6.0749124104020478</c:v>
                </c:pt>
                <c:pt idx="101">
                  <c:v>-6.4359827554150542</c:v>
                </c:pt>
                <c:pt idx="102">
                  <c:v>-4.3029786500690355</c:v>
                </c:pt>
                <c:pt idx="103">
                  <c:v>-4.44821967484756</c:v>
                </c:pt>
                <c:pt idx="104">
                  <c:v>-5.7850819261622792</c:v>
                </c:pt>
                <c:pt idx="105">
                  <c:v>-3.8370509605311209</c:v>
                </c:pt>
                <c:pt idx="106">
                  <c:v>-5.064235372825248</c:v>
                </c:pt>
                <c:pt idx="107">
                  <c:v>-5.1246735006521469</c:v>
                </c:pt>
                <c:pt idx="108">
                  <c:v>-4.1931941292710384</c:v>
                </c:pt>
                <c:pt idx="109">
                  <c:v>-4.8049949873539175</c:v>
                </c:pt>
                <c:pt idx="110">
                  <c:v>-4.8993869758421642</c:v>
                </c:pt>
                <c:pt idx="111">
                  <c:v>-4.1391311887176441</c:v>
                </c:pt>
                <c:pt idx="112">
                  <c:v>-5.6096685865242026</c:v>
                </c:pt>
                <c:pt idx="113">
                  <c:v>-4.8468930988065662</c:v>
                </c:pt>
                <c:pt idx="114">
                  <c:v>-4.9585412800360187</c:v>
                </c:pt>
                <c:pt idx="115">
                  <c:v>-4.117892177640905</c:v>
                </c:pt>
                <c:pt idx="116">
                  <c:v>-4.759622597257045</c:v>
                </c:pt>
                <c:pt idx="117">
                  <c:v>-4.7438714217151023</c:v>
                </c:pt>
                <c:pt idx="118">
                  <c:v>-5.1050772780406213</c:v>
                </c:pt>
                <c:pt idx="119">
                  <c:v>-3.6864667792575667</c:v>
                </c:pt>
                <c:pt idx="120">
                  <c:v>-4.6014314926604554</c:v>
                </c:pt>
                <c:pt idx="121">
                  <c:v>-2.8701114113329296</c:v>
                </c:pt>
                <c:pt idx="122">
                  <c:v>-2.4049986289018097</c:v>
                </c:pt>
                <c:pt idx="123">
                  <c:v>-2.0393112001156815</c:v>
                </c:pt>
                <c:pt idx="124">
                  <c:v>-3.7417237280802049</c:v>
                </c:pt>
                <c:pt idx="125">
                  <c:v>-2.6888444525991924</c:v>
                </c:pt>
                <c:pt idx="126">
                  <c:v>-3.2356079998639724</c:v>
                </c:pt>
                <c:pt idx="127">
                  <c:v>-0.77022053652935596</c:v>
                </c:pt>
                <c:pt idx="128">
                  <c:v>-1.3499262233413503</c:v>
                </c:pt>
                <c:pt idx="129">
                  <c:v>-1.2317175761749131</c:v>
                </c:pt>
                <c:pt idx="130">
                  <c:v>-1.6487200984591692</c:v>
                </c:pt>
                <c:pt idx="131">
                  <c:v>-2.4266472261546204</c:v>
                </c:pt>
                <c:pt idx="132">
                  <c:v>-2.1608231667883242</c:v>
                </c:pt>
                <c:pt idx="133">
                  <c:v>-1.8817217959803352</c:v>
                </c:pt>
                <c:pt idx="134">
                  <c:v>-1.2581234711494576</c:v>
                </c:pt>
                <c:pt idx="135">
                  <c:v>-1.5815159290870455</c:v>
                </c:pt>
                <c:pt idx="136">
                  <c:v>-1.7313119602334244</c:v>
                </c:pt>
                <c:pt idx="137">
                  <c:v>-1.1126058739672058</c:v>
                </c:pt>
                <c:pt idx="138">
                  <c:v>-0.2807939301059057</c:v>
                </c:pt>
                <c:pt idx="139">
                  <c:v>-1.3863348087115195</c:v>
                </c:pt>
                <c:pt idx="140">
                  <c:v>-0.87766541371701901</c:v>
                </c:pt>
                <c:pt idx="141">
                  <c:v>-1.5607001916102337</c:v>
                </c:pt>
                <c:pt idx="142">
                  <c:v>1.1328650070670689</c:v>
                </c:pt>
                <c:pt idx="143">
                  <c:v>0.44892962843110357</c:v>
                </c:pt>
                <c:pt idx="144">
                  <c:v>1.3007277505092281</c:v>
                </c:pt>
                <c:pt idx="145">
                  <c:v>-0.69818949975091527</c:v>
                </c:pt>
                <c:pt idx="146">
                  <c:v>1.4114998782340427</c:v>
                </c:pt>
                <c:pt idx="147">
                  <c:v>1.710310014748486</c:v>
                </c:pt>
                <c:pt idx="148">
                  <c:v>0.18732423294048137</c:v>
                </c:pt>
                <c:pt idx="149">
                  <c:v>1.4431533701019392</c:v>
                </c:pt>
                <c:pt idx="150">
                  <c:v>2.5231338143489683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460512"/>
        <c:axId val="910373232"/>
      </c:scatterChart>
      <c:valAx>
        <c:axId val="91046051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0373232"/>
        <c:crossesAt val="0"/>
        <c:crossBetween val="midCat"/>
        <c:majorUnit val="10"/>
      </c:valAx>
      <c:valAx>
        <c:axId val="91037323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046051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'6389'!$L$1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'6389'!$A$2:$A$141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'6389'!$M$2:$M$177</c:f>
              <c:numCache>
                <c:formatCode>0.00</c:formatCode>
                <c:ptCount val="176"/>
                <c:pt idx="4">
                  <c:v>2.1852870000672033</c:v>
                </c:pt>
                <c:pt idx="5">
                  <c:v>2.1170362049384135</c:v>
                </c:pt>
                <c:pt idx="6">
                  <c:v>2.1828328848464378</c:v>
                </c:pt>
                <c:pt idx="7">
                  <c:v>2.1930606484552766</c:v>
                </c:pt>
                <c:pt idx="8">
                  <c:v>2.1765487334440778</c:v>
                </c:pt>
                <c:pt idx="9">
                  <c:v>2.1570596884816373</c:v>
                </c:pt>
                <c:pt idx="10">
                  <c:v>2.2248912115178139</c:v>
                </c:pt>
                <c:pt idx="11">
                  <c:v>2.2198613564047798</c:v>
                </c:pt>
                <c:pt idx="12">
                  <c:v>2.2328369801593602</c:v>
                </c:pt>
                <c:pt idx="13">
                  <c:v>2.2336675713484637</c:v>
                </c:pt>
                <c:pt idx="14">
                  <c:v>2.2067122822448368</c:v>
                </c:pt>
                <c:pt idx="15">
                  <c:v>2.2750531692541349</c:v>
                </c:pt>
                <c:pt idx="16">
                  <c:v>2.2036956920317206</c:v>
                </c:pt>
                <c:pt idx="17">
                  <c:v>2.2350531595256355</c:v>
                </c:pt>
                <c:pt idx="18">
                  <c:v>2.2237038537434817</c:v>
                </c:pt>
                <c:pt idx="19">
                  <c:v>2.2209174241301195</c:v>
                </c:pt>
                <c:pt idx="20">
                  <c:v>2.2328045346161329</c:v>
                </c:pt>
                <c:pt idx="21">
                  <c:v>2.2590313938923332</c:v>
                </c:pt>
                <c:pt idx="22">
                  <c:v>2.215536734287423</c:v>
                </c:pt>
                <c:pt idx="23">
                  <c:v>2.2209427628944129</c:v>
                </c:pt>
                <c:pt idx="24">
                  <c:v>2.2266222859255653</c:v>
                </c:pt>
                <c:pt idx="25">
                  <c:v>2.1871318639606656</c:v>
                </c:pt>
                <c:pt idx="26">
                  <c:v>2.1970075731328436</c:v>
                </c:pt>
                <c:pt idx="27">
                  <c:v>2.2020985424361359</c:v>
                </c:pt>
                <c:pt idx="28">
                  <c:v>2.2304057866780989</c:v>
                </c:pt>
                <c:pt idx="29">
                  <c:v>2.1896151776646562</c:v>
                </c:pt>
                <c:pt idx="30">
                  <c:v>2.2234586318009439</c:v>
                </c:pt>
                <c:pt idx="31">
                  <c:v>2.255303434579107</c:v>
                </c:pt>
                <c:pt idx="32">
                  <c:v>2.1791598335610183</c:v>
                </c:pt>
                <c:pt idx="33">
                  <c:v>2.1744754973379155</c:v>
                </c:pt>
                <c:pt idx="34">
                  <c:v>2.2277148598498746</c:v>
                </c:pt>
                <c:pt idx="35">
                  <c:v>2.2604052446001206</c:v>
                </c:pt>
                <c:pt idx="36">
                  <c:v>2.271538093882624</c:v>
                </c:pt>
                <c:pt idx="37">
                  <c:v>2.2624838465626107</c:v>
                </c:pt>
                <c:pt idx="38">
                  <c:v>2.2606801950207416</c:v>
                </c:pt>
                <c:pt idx="39">
                  <c:v>2.2353207899296219</c:v>
                </c:pt>
                <c:pt idx="40">
                  <c:v>2.1954378727959583</c:v>
                </c:pt>
                <c:pt idx="41">
                  <c:v>2.1734265137336011</c:v>
                </c:pt>
                <c:pt idx="42">
                  <c:v>2.1879300043708345</c:v>
                </c:pt>
                <c:pt idx="43">
                  <c:v>2.2430011328543702</c:v>
                </c:pt>
                <c:pt idx="44">
                  <c:v>2.2672481874406367</c:v>
                </c:pt>
                <c:pt idx="45">
                  <c:v>2.2425707554917418</c:v>
                </c:pt>
                <c:pt idx="46">
                  <c:v>2.1876577676021731</c:v>
                </c:pt>
                <c:pt idx="47">
                  <c:v>2.2158224739293475</c:v>
                </c:pt>
                <c:pt idx="48">
                  <c:v>2.2649047220405514</c:v>
                </c:pt>
                <c:pt idx="49">
                  <c:v>2.1897299025154</c:v>
                </c:pt>
                <c:pt idx="50">
                  <c:v>2.2400051126690776</c:v>
                </c:pt>
                <c:pt idx="51">
                  <c:v>2.219013232127879</c:v>
                </c:pt>
                <c:pt idx="52">
                  <c:v>2.2754418469657782</c:v>
                </c:pt>
                <c:pt idx="53">
                  <c:v>2.2475207599902678</c:v>
                </c:pt>
                <c:pt idx="54">
                  <c:v>2.2799700284981741</c:v>
                </c:pt>
                <c:pt idx="55">
                  <c:v>2.261102775281647</c:v>
                </c:pt>
                <c:pt idx="56">
                  <c:v>2.2980931430903491</c:v>
                </c:pt>
                <c:pt idx="57">
                  <c:v>2.2310585639850493</c:v>
                </c:pt>
                <c:pt idx="58">
                  <c:v>2.2380862866788656</c:v>
                </c:pt>
                <c:pt idx="59">
                  <c:v>2.1991077541847215</c:v>
                </c:pt>
                <c:pt idx="60">
                  <c:v>2.2517045503385416</c:v>
                </c:pt>
                <c:pt idx="61">
                  <c:v>2.2230362126853676</c:v>
                </c:pt>
                <c:pt idx="62">
                  <c:v>2.1774250591364477</c:v>
                </c:pt>
                <c:pt idx="63">
                  <c:v>2.1718700467213643</c:v>
                </c:pt>
                <c:pt idx="64">
                  <c:v>2.1980949756885884</c:v>
                </c:pt>
                <c:pt idx="65">
                  <c:v>2.21202060266247</c:v>
                </c:pt>
                <c:pt idx="66">
                  <c:v>2.2201303686528875</c:v>
                </c:pt>
                <c:pt idx="67">
                  <c:v>2.1491882634587798</c:v>
                </c:pt>
                <c:pt idx="68">
                  <c:v>2.1648763688290549</c:v>
                </c:pt>
                <c:pt idx="69">
                  <c:v>2.166609679438003</c:v>
                </c:pt>
                <c:pt idx="70">
                  <c:v>2.1726329909559898</c:v>
                </c:pt>
                <c:pt idx="71">
                  <c:v>2.1551642985657189</c:v>
                </c:pt>
                <c:pt idx="72">
                  <c:v>2.1604019483561672</c:v>
                </c:pt>
                <c:pt idx="73">
                  <c:v>2.172370699618777</c:v>
                </c:pt>
                <c:pt idx="74">
                  <c:v>2.1344233103587911</c:v>
                </c:pt>
                <c:pt idx="75">
                  <c:v>2.1355446147984276</c:v>
                </c:pt>
                <c:pt idx="76">
                  <c:v>2.1611659420961216</c:v>
                </c:pt>
                <c:pt idx="77">
                  <c:v>2.1452568812807327</c:v>
                </c:pt>
                <c:pt idx="78">
                  <c:v>2.1585724732819154</c:v>
                </c:pt>
                <c:pt idx="79">
                  <c:v>2.1358853815653855</c:v>
                </c:pt>
                <c:pt idx="80">
                  <c:v>2.1546285183352722</c:v>
                </c:pt>
                <c:pt idx="81">
                  <c:v>2.1026005662216498</c:v>
                </c:pt>
                <c:pt idx="82">
                  <c:v>2.1202896331761645</c:v>
                </c:pt>
                <c:pt idx="83">
                  <c:v>2.0974289349054311</c:v>
                </c:pt>
                <c:pt idx="84">
                  <c:v>2.1262447997536338</c:v>
                </c:pt>
                <c:pt idx="85">
                  <c:v>2.1006178960367747</c:v>
                </c:pt>
                <c:pt idx="86">
                  <c:v>2.0910953393072909</c:v>
                </c:pt>
                <c:pt idx="87">
                  <c:v>2.1279104481665865</c:v>
                </c:pt>
                <c:pt idx="88">
                  <c:v>2.1224513025150156</c:v>
                </c:pt>
                <c:pt idx="89">
                  <c:v>2.0750821306627807</c:v>
                </c:pt>
                <c:pt idx="90">
                  <c:v>2.0609699628241214</c:v>
                </c:pt>
                <c:pt idx="91">
                  <c:v>2.0824016473823597</c:v>
                </c:pt>
                <c:pt idx="92">
                  <c:v>2.0998970170100759</c:v>
                </c:pt>
                <c:pt idx="93">
                  <c:v>2.0986658310036055</c:v>
                </c:pt>
                <c:pt idx="94">
                  <c:v>2.0894367791865496</c:v>
                </c:pt>
                <c:pt idx="95">
                  <c:v>2.0962628709774571</c:v>
                </c:pt>
                <c:pt idx="96">
                  <c:v>2.0895601999514675</c:v>
                </c:pt>
                <c:pt idx="97">
                  <c:v>2.1175287471605593</c:v>
                </c:pt>
                <c:pt idx="98">
                  <c:v>2.098137354603959</c:v>
                </c:pt>
                <c:pt idx="99">
                  <c:v>2.0708312491534429</c:v>
                </c:pt>
                <c:pt idx="100">
                  <c:v>2.0933340744288467</c:v>
                </c:pt>
                <c:pt idx="101">
                  <c:v>2.0852868010551542</c:v>
                </c:pt>
                <c:pt idx="102">
                  <c:v>2.1328256459921691</c:v>
                </c:pt>
                <c:pt idx="103">
                  <c:v>2.129588619613207</c:v>
                </c:pt>
                <c:pt idx="104">
                  <c:v>2.0997936055726272</c:v>
                </c:pt>
                <c:pt idx="105">
                  <c:v>2.1432099036357855</c:v>
                </c:pt>
                <c:pt idx="106">
                  <c:v>2.115859309542246</c:v>
                </c:pt>
                <c:pt idx="107">
                  <c:v>2.1145123084840458</c:v>
                </c:pt>
                <c:pt idx="108">
                  <c:v>2.1352724435851131</c:v>
                </c:pt>
                <c:pt idx="109">
                  <c:v>2.121637070801798</c:v>
                </c:pt>
                <c:pt idx="110">
                  <c:v>2.1195333307795483</c:v>
                </c:pt>
                <c:pt idx="111">
                  <c:v>2.1364773591037309</c:v>
                </c:pt>
                <c:pt idx="112">
                  <c:v>2.1037030905717597</c:v>
                </c:pt>
                <c:pt idx="113">
                  <c:v>2.1207032761510942</c:v>
                </c:pt>
                <c:pt idx="114">
                  <c:v>2.1182149426492205</c:v>
                </c:pt>
                <c:pt idx="115">
                  <c:v>2.1369507187431531</c:v>
                </c:pt>
                <c:pt idx="116">
                  <c:v>2.122648297649337</c:v>
                </c:pt>
                <c:pt idx="117">
                  <c:v>2.122999348399679</c:v>
                </c:pt>
                <c:pt idx="118">
                  <c:v>2.1149490548483616</c:v>
                </c:pt>
                <c:pt idx="119">
                  <c:v>2.1465660144025622</c:v>
                </c:pt>
                <c:pt idx="120">
                  <c:v>2.1261739459933717</c:v>
                </c:pt>
                <c:pt idx="121">
                  <c:v>2.1647603494026693</c:v>
                </c:pt>
                <c:pt idx="122">
                  <c:v>2.1751264449890768</c:v>
                </c:pt>
                <c:pt idx="123">
                  <c:v>2.1832766205695684</c:v>
                </c:pt>
                <c:pt idx="124">
                  <c:v>2.1453344876956102</c:v>
                </c:pt>
                <c:pt idx="125">
                  <c:v>2.1688002956089845</c:v>
                </c:pt>
                <c:pt idx="126">
                  <c:v>2.1566144271310539</c:v>
                </c:pt>
                <c:pt idx="127">
                  <c:v>2.2115611907286383</c:v>
                </c:pt>
                <c:pt idx="128">
                  <c:v>2.198641131791391</c:v>
                </c:pt>
                <c:pt idx="129">
                  <c:v>2.2012756801890125</c:v>
                </c:pt>
                <c:pt idx="130">
                  <c:v>2.191981831107555</c:v>
                </c:pt>
                <c:pt idx="131">
                  <c:v>2.1746439567907063</c:v>
                </c:pt>
                <c:pt idx="132">
                  <c:v>2.1805684501881029</c:v>
                </c:pt>
                <c:pt idx="133">
                  <c:v>2.1867888586511222</c:v>
                </c:pt>
                <c:pt idx="134">
                  <c:v>2.2006871647972832</c:v>
                </c:pt>
                <c:pt idx="135">
                  <c:v>2.1934796287812186</c:v>
                </c:pt>
                <c:pt idx="136">
                  <c:v>2.1901410837315396</c:v>
                </c:pt>
                <c:pt idx="137">
                  <c:v>2.2039303552209284</c:v>
                </c:pt>
                <c:pt idx="138">
                  <c:v>2.2224691751495307</c:v>
                </c:pt>
                <c:pt idx="139">
                  <c:v>2.1978296837074653</c:v>
                </c:pt>
                <c:pt idx="140">
                  <c:v>2.2091665374117042</c:v>
                </c:pt>
                <c:pt idx="141">
                  <c:v>2.1939435548063395</c:v>
                </c:pt>
                <c:pt idx="142">
                  <c:v>2.2539757778980469</c:v>
                </c:pt>
                <c:pt idx="143">
                  <c:v>2.2387327233580092</c:v>
                </c:pt>
                <c:pt idx="144">
                  <c:v>2.2577169806979844</c:v>
                </c:pt>
                <c:pt idx="145">
                  <c:v>2.2131665661142179</c:v>
                </c:pt>
                <c:pt idx="146">
                  <c:v>2.2601857893561839</c:v>
                </c:pt>
                <c:pt idx="147">
                  <c:v>2.2668454524622068</c:v>
                </c:pt>
                <c:pt idx="148">
                  <c:v>2.2329022524743642</c:v>
                </c:pt>
                <c:pt idx="149">
                  <c:v>2.2608912593727917</c:v>
                </c:pt>
                <c:pt idx="150">
                  <c:v>2.2849610784347383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042960"/>
        <c:axId val="962053536"/>
      </c:scatterChart>
      <c:valAx>
        <c:axId val="96204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2053536"/>
        <c:crossesAt val="0"/>
        <c:crossBetween val="midCat"/>
        <c:majorUnit val="10"/>
      </c:valAx>
      <c:valAx>
        <c:axId val="96205353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20429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'x10 (15)'!$L$1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'x10 (15)'!$A$2:$A$141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'x10 (15)'!$L$2:$L$141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801792"/>
        <c:axId val="963150384"/>
      </c:scatterChart>
      <c:valAx>
        <c:axId val="96280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3150384"/>
        <c:crossesAt val="0"/>
        <c:crossBetween val="midCat"/>
        <c:majorUnit val="10"/>
      </c:valAx>
      <c:valAx>
        <c:axId val="9631503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280179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'x10 (15)'!$A$2:$A$179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'x10 (15)'!$P$2:$P$177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141920"/>
        <c:axId val="962440096"/>
      </c:scatterChart>
      <c:valAx>
        <c:axId val="96214192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2440096"/>
        <c:crossesAt val="0"/>
        <c:crossBetween val="midCat"/>
        <c:majorUnit val="10"/>
      </c:valAx>
      <c:valAx>
        <c:axId val="96244009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214192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'x10 (15)'!$L$1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'x10 (15)'!$A$2:$A$141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'x10 (15)'!$M$2:$M$177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103376"/>
        <c:axId val="962490912"/>
      </c:scatterChart>
      <c:valAx>
        <c:axId val="96210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2490912"/>
        <c:crossesAt val="0"/>
        <c:crossBetween val="midCat"/>
        <c:majorUnit val="10"/>
      </c:valAx>
      <c:valAx>
        <c:axId val="96249091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21033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AIY::CaM dauers (CO2)</a:t>
            </a:r>
          </a:p>
        </c:rich>
      </c:tx>
      <c:layout>
        <c:manualLayout>
          <c:xMode val="edge"/>
          <c:yMode val="edge"/>
          <c:x val="0.38360395536362402"/>
          <c:y val="0.13029211927155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  <c:pt idx="0">
                  <c:v>-4.194486975344228</c:v>
                </c:pt>
                <c:pt idx="1">
                  <c:v>-3.7207790573570452</c:v>
                </c:pt>
                <c:pt idx="2">
                  <c:v>-2.290256596760341</c:v>
                </c:pt>
                <c:pt idx="3">
                  <c:v>-1.7276525310675341</c:v>
                </c:pt>
                <c:pt idx="4">
                  <c:v>-1.4747577564077918</c:v>
                </c:pt>
                <c:pt idx="5">
                  <c:v>-0.17115122583607673</c:v>
                </c:pt>
                <c:pt idx="6">
                  <c:v>-0.37055946232845566</c:v>
                </c:pt>
                <c:pt idx="7">
                  <c:v>1.0359060188513234</c:v>
                </c:pt>
                <c:pt idx="8">
                  <c:v>0.57488072571427651</c:v>
                </c:pt>
                <c:pt idx="9">
                  <c:v>-0.30979330780704845</c:v>
                </c:pt>
                <c:pt idx="10">
                  <c:v>-0.31172175468421587</c:v>
                </c:pt>
                <c:pt idx="11">
                  <c:v>7.7881300379837037E-2</c:v>
                </c:pt>
                <c:pt idx="12">
                  <c:v>-1.6523796174850915</c:v>
                </c:pt>
                <c:pt idx="13">
                  <c:v>-1.2075154496387253</c:v>
                </c:pt>
                <c:pt idx="14">
                  <c:v>-1.6460179408768805</c:v>
                </c:pt>
                <c:pt idx="15">
                  <c:v>-0.49924085413521901</c:v>
                </c:pt>
                <c:pt idx="16">
                  <c:v>0.61810768855800857</c:v>
                </c:pt>
                <c:pt idx="17">
                  <c:v>2.0113100521583083</c:v>
                </c:pt>
                <c:pt idx="18">
                  <c:v>1.7586716853663777</c:v>
                </c:pt>
                <c:pt idx="19">
                  <c:v>0.61706443605329175</c:v>
                </c:pt>
                <c:pt idx="20">
                  <c:v>0.27061387898091399</c:v>
                </c:pt>
                <c:pt idx="21">
                  <c:v>-1.9160499372724578</c:v>
                </c:pt>
                <c:pt idx="22">
                  <c:v>-0.88359230486144313</c:v>
                </c:pt>
                <c:pt idx="23">
                  <c:v>-2.0407432973632078</c:v>
                </c:pt>
                <c:pt idx="24">
                  <c:v>-2.1449178265633662</c:v>
                </c:pt>
                <c:pt idx="25">
                  <c:v>-3.1532951591406837</c:v>
                </c:pt>
                <c:pt idx="26">
                  <c:v>-3.8105376186418654</c:v>
                </c:pt>
                <c:pt idx="27">
                  <c:v>-4.1582321287440562</c:v>
                </c:pt>
                <c:pt idx="28">
                  <c:v>-4.2336449226522257</c:v>
                </c:pt>
                <c:pt idx="29">
                  <c:v>-3.0975156270633311</c:v>
                </c:pt>
                <c:pt idx="30">
                  <c:v>-4.6215357362718317</c:v>
                </c:pt>
                <c:pt idx="31">
                  <c:v>-2.878110639456954</c:v>
                </c:pt>
                <c:pt idx="32">
                  <c:v>-4.4791618291604465</c:v>
                </c:pt>
                <c:pt idx="33">
                  <c:v>-3.9746972583332028</c:v>
                </c:pt>
                <c:pt idx="34">
                  <c:v>-5.8119228925187238</c:v>
                </c:pt>
                <c:pt idx="35">
                  <c:v>-5.2532202347322166</c:v>
                </c:pt>
                <c:pt idx="36">
                  <c:v>-4.6841579295953508</c:v>
                </c:pt>
                <c:pt idx="37">
                  <c:v>-6.1371374455291541</c:v>
                </c:pt>
                <c:pt idx="38">
                  <c:v>-5.0000520193540847</c:v>
                </c:pt>
                <c:pt idx="39">
                  <c:v>-6.2288875361403333</c:v>
                </c:pt>
                <c:pt idx="40">
                  <c:v>-5.1191171941169928</c:v>
                </c:pt>
                <c:pt idx="41">
                  <c:v>-4.2311911597126155</c:v>
                </c:pt>
                <c:pt idx="42">
                  <c:v>-4.6749708946913806</c:v>
                </c:pt>
                <c:pt idx="43">
                  <c:v>-5.2385593073492265</c:v>
                </c:pt>
                <c:pt idx="44">
                  <c:v>-5.0185139130941581</c:v>
                </c:pt>
                <c:pt idx="45">
                  <c:v>-4.5779766857279443</c:v>
                </c:pt>
                <c:pt idx="46">
                  <c:v>-5.7983829560945814</c:v>
                </c:pt>
                <c:pt idx="47">
                  <c:v>-6.0348169668551925</c:v>
                </c:pt>
                <c:pt idx="48">
                  <c:v>-5.1371976821187406</c:v>
                </c:pt>
                <c:pt idx="49">
                  <c:v>-4.8550892528624781</c:v>
                </c:pt>
                <c:pt idx="50">
                  <c:v>-5.1185758000196824</c:v>
                </c:pt>
                <c:pt idx="51">
                  <c:v>-5.8277081129719068</c:v>
                </c:pt>
                <c:pt idx="52">
                  <c:v>-5.4892790592907152</c:v>
                </c:pt>
                <c:pt idx="53">
                  <c:v>-5.4138792588138704</c:v>
                </c:pt>
                <c:pt idx="54">
                  <c:v>-5.6043283375838993</c:v>
                </c:pt>
                <c:pt idx="55">
                  <c:v>-5.4841245744871232</c:v>
                </c:pt>
                <c:pt idx="56">
                  <c:v>-5.9789371024106632</c:v>
                </c:pt>
                <c:pt idx="57">
                  <c:v>-6.3971432187603945</c:v>
                </c:pt>
                <c:pt idx="58">
                  <c:v>-6.1472048864000399</c:v>
                </c:pt>
                <c:pt idx="59">
                  <c:v>-4.873319314498521</c:v>
                </c:pt>
                <c:pt idx="60">
                  <c:v>-4.7806925846037105</c:v>
                </c:pt>
                <c:pt idx="61">
                  <c:v>-6.0530963728133313</c:v>
                </c:pt>
                <c:pt idx="62">
                  <c:v>-5.0576335444965679</c:v>
                </c:pt>
                <c:pt idx="63">
                  <c:v>-6.2883674220983679</c:v>
                </c:pt>
                <c:pt idx="64">
                  <c:v>-5.6187825159903975</c:v>
                </c:pt>
                <c:pt idx="65">
                  <c:v>-5.336883404451874</c:v>
                </c:pt>
                <c:pt idx="66">
                  <c:v>-5.8633098192934474</c:v>
                </c:pt>
                <c:pt idx="67">
                  <c:v>-5.5261318102345669</c:v>
                </c:pt>
                <c:pt idx="68">
                  <c:v>-5.9421218011555093</c:v>
                </c:pt>
                <c:pt idx="69">
                  <c:v>-6.6290305295649592</c:v>
                </c:pt>
                <c:pt idx="70">
                  <c:v>-6.5490345374848005</c:v>
                </c:pt>
                <c:pt idx="71">
                  <c:v>-6.9892813635409849</c:v>
                </c:pt>
                <c:pt idx="72">
                  <c:v>-6.0678536783373138</c:v>
                </c:pt>
                <c:pt idx="73">
                  <c:v>-6.99381072229263</c:v>
                </c:pt>
                <c:pt idx="74">
                  <c:v>-5.8368364474792713</c:v>
                </c:pt>
                <c:pt idx="75">
                  <c:v>-5.8466852031437169</c:v>
                </c:pt>
                <c:pt idx="76">
                  <c:v>-5.4444302275035721</c:v>
                </c:pt>
                <c:pt idx="77">
                  <c:v>-5.4519481621521999</c:v>
                </c:pt>
                <c:pt idx="78">
                  <c:v>-6.4465365390973401</c:v>
                </c:pt>
                <c:pt idx="79">
                  <c:v>-4.8996924767248906</c:v>
                </c:pt>
                <c:pt idx="80">
                  <c:v>-4.1700630820664095</c:v>
                </c:pt>
                <c:pt idx="81">
                  <c:v>-4.1337604188814314</c:v>
                </c:pt>
                <c:pt idx="82">
                  <c:v>-6.0318513817999175</c:v>
                </c:pt>
                <c:pt idx="83">
                  <c:v>-5.7425029014109983</c:v>
                </c:pt>
                <c:pt idx="84">
                  <c:v>-5.8682210212373311</c:v>
                </c:pt>
                <c:pt idx="85">
                  <c:v>-5.8095088590612232</c:v>
                </c:pt>
                <c:pt idx="86">
                  <c:v>-4.5395464389264149</c:v>
                </c:pt>
                <c:pt idx="87">
                  <c:v>-5.1675082802927381</c:v>
                </c:pt>
                <c:pt idx="88">
                  <c:v>-4.5592357267210639</c:v>
                </c:pt>
                <c:pt idx="89">
                  <c:v>-4.5873398712217224</c:v>
                </c:pt>
                <c:pt idx="90">
                  <c:v>-3.9061322561424889</c:v>
                </c:pt>
                <c:pt idx="91">
                  <c:v>-4.4435035431185304</c:v>
                </c:pt>
                <c:pt idx="92">
                  <c:v>-4.9062476608409273</c:v>
                </c:pt>
                <c:pt idx="93">
                  <c:v>-3.9612140528264694</c:v>
                </c:pt>
                <c:pt idx="94">
                  <c:v>-4.4736074963368742</c:v>
                </c:pt>
                <c:pt idx="95">
                  <c:v>-4.0594683434290184</c:v>
                </c:pt>
                <c:pt idx="96">
                  <c:v>-3.4356206673765191</c:v>
                </c:pt>
                <c:pt idx="97">
                  <c:v>-3.6524812342448949</c:v>
                </c:pt>
                <c:pt idx="98">
                  <c:v>-3.2319448289372872</c:v>
                </c:pt>
                <c:pt idx="99">
                  <c:v>-3.1883295198667354</c:v>
                </c:pt>
                <c:pt idx="100">
                  <c:v>-3.4055614506618923</c:v>
                </c:pt>
                <c:pt idx="101">
                  <c:v>-3.1535567890207319</c:v>
                </c:pt>
                <c:pt idx="102">
                  <c:v>-2.8502847778362894</c:v>
                </c:pt>
                <c:pt idx="103">
                  <c:v>-2.5460717542380573</c:v>
                </c:pt>
                <c:pt idx="104">
                  <c:v>-2.4650607049246651</c:v>
                </c:pt>
                <c:pt idx="105">
                  <c:v>-2.6147320889994425</c:v>
                </c:pt>
                <c:pt idx="106">
                  <c:v>-2.8733572201786663</c:v>
                </c:pt>
                <c:pt idx="107">
                  <c:v>-2.0020669412617922</c:v>
                </c:pt>
                <c:pt idx="108">
                  <c:v>-1.5218622911246931</c:v>
                </c:pt>
                <c:pt idx="109">
                  <c:v>-1.2911286876815524</c:v>
                </c:pt>
                <c:pt idx="110">
                  <c:v>-1.4484032813339855</c:v>
                </c:pt>
                <c:pt idx="111">
                  <c:v>-2.3998987315245204</c:v>
                </c:pt>
                <c:pt idx="112">
                  <c:v>-2.3596489940737744</c:v>
                </c:pt>
                <c:pt idx="113">
                  <c:v>-0.154203816636036</c:v>
                </c:pt>
                <c:pt idx="114">
                  <c:v>-0.23801081748061081</c:v>
                </c:pt>
                <c:pt idx="115">
                  <c:v>0.55479281235415079</c:v>
                </c:pt>
                <c:pt idx="116">
                  <c:v>-1.2680231121179604</c:v>
                </c:pt>
                <c:pt idx="117">
                  <c:v>-0.88552877288353149</c:v>
                </c:pt>
                <c:pt idx="118">
                  <c:v>-1.124664338767202</c:v>
                </c:pt>
                <c:pt idx="119">
                  <c:v>-0.74772076318849723</c:v>
                </c:pt>
                <c:pt idx="120">
                  <c:v>-4.7534675437949155E-2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  <c:pt idx="0">
                  <c:v>-6.7621914254521201E-2</c:v>
                </c:pt>
                <c:pt idx="1">
                  <c:v>-0.48903953650279769</c:v>
                </c:pt>
                <c:pt idx="2">
                  <c:v>-0.45535729873847464</c:v>
                </c:pt>
                <c:pt idx="3">
                  <c:v>-0.34615007355981481</c:v>
                </c:pt>
                <c:pt idx="4">
                  <c:v>1.0181530315139231</c:v>
                </c:pt>
                <c:pt idx="5">
                  <c:v>-0.26463088113541877</c:v>
                </c:pt>
                <c:pt idx="6">
                  <c:v>0.59390430378640247</c:v>
                </c:pt>
                <c:pt idx="7">
                  <c:v>0.64425101567037213</c:v>
                </c:pt>
                <c:pt idx="8">
                  <c:v>0.54554966039484643</c:v>
                </c:pt>
                <c:pt idx="9">
                  <c:v>-0.46078715474867904</c:v>
                </c:pt>
                <c:pt idx="10">
                  <c:v>0.23926174912659487</c:v>
                </c:pt>
                <c:pt idx="11">
                  <c:v>-3.2671195041236443</c:v>
                </c:pt>
                <c:pt idx="12">
                  <c:v>-1.7834605635768694</c:v>
                </c:pt>
                <c:pt idx="13">
                  <c:v>-0.29722456268194564</c:v>
                </c:pt>
                <c:pt idx="14">
                  <c:v>-0.80128372570186301</c:v>
                </c:pt>
                <c:pt idx="15">
                  <c:v>6.0953661444753199E-2</c:v>
                </c:pt>
                <c:pt idx="16">
                  <c:v>0.80813832858744261</c:v>
                </c:pt>
                <c:pt idx="17">
                  <c:v>0.80297349067340817</c:v>
                </c:pt>
                <c:pt idx="18">
                  <c:v>1.0207358406813976</c:v>
                </c:pt>
                <c:pt idx="19">
                  <c:v>0.1891675305736959</c:v>
                </c:pt>
                <c:pt idx="20">
                  <c:v>5.7606620973094179E-2</c:v>
                </c:pt>
                <c:pt idx="21">
                  <c:v>0.83425074804761801</c:v>
                </c:pt>
                <c:pt idx="22">
                  <c:v>-0.39351389739908094</c:v>
                </c:pt>
                <c:pt idx="23">
                  <c:v>-0.46944602783788936</c:v>
                </c:pt>
                <c:pt idx="24">
                  <c:v>0.76985875918635838</c:v>
                </c:pt>
                <c:pt idx="25">
                  <c:v>1.084289404408056</c:v>
                </c:pt>
                <c:pt idx="26">
                  <c:v>0.9469344836208099</c:v>
                </c:pt>
                <c:pt idx="27">
                  <c:v>1.1294649411719022</c:v>
                </c:pt>
                <c:pt idx="28">
                  <c:v>0.47693093620604515</c:v>
                </c:pt>
                <c:pt idx="29">
                  <c:v>1.002992301233621</c:v>
                </c:pt>
                <c:pt idx="30">
                  <c:v>0.38458696577118801</c:v>
                </c:pt>
                <c:pt idx="31">
                  <c:v>0.67734193325160985</c:v>
                </c:pt>
                <c:pt idx="32">
                  <c:v>2.5331294215345355</c:v>
                </c:pt>
                <c:pt idx="33">
                  <c:v>2.2388252901201566</c:v>
                </c:pt>
                <c:pt idx="34">
                  <c:v>-0.16782537050271043</c:v>
                </c:pt>
                <c:pt idx="35">
                  <c:v>0.37110911394193141</c:v>
                </c:pt>
                <c:pt idx="36">
                  <c:v>-0.15406288129633261</c:v>
                </c:pt>
                <c:pt idx="37">
                  <c:v>3.3423439426533877E-2</c:v>
                </c:pt>
                <c:pt idx="38">
                  <c:v>0.38083105943083512</c:v>
                </c:pt>
                <c:pt idx="39">
                  <c:v>-0.7512557569094942</c:v>
                </c:pt>
                <c:pt idx="40">
                  <c:v>0.62629818076070298</c:v>
                </c:pt>
                <c:pt idx="41">
                  <c:v>-0.32729454776919747</c:v>
                </c:pt>
                <c:pt idx="42">
                  <c:v>-0.57942562752473492</c:v>
                </c:pt>
                <c:pt idx="43">
                  <c:v>-0.75699618113429845</c:v>
                </c:pt>
                <c:pt idx="44">
                  <c:v>-0.73408019802194802</c:v>
                </c:pt>
                <c:pt idx="45">
                  <c:v>-2.5337522800159324</c:v>
                </c:pt>
                <c:pt idx="46">
                  <c:v>-2.2086265739740143</c:v>
                </c:pt>
                <c:pt idx="47">
                  <c:v>-2.1688642813818548</c:v>
                </c:pt>
                <c:pt idx="48">
                  <c:v>-1.0471057368476759</c:v>
                </c:pt>
                <c:pt idx="49">
                  <c:v>-1.1992350052334166</c:v>
                </c:pt>
                <c:pt idx="50">
                  <c:v>-0.4543685051981039</c:v>
                </c:pt>
                <c:pt idx="51">
                  <c:v>-1.3730864579704229</c:v>
                </c:pt>
                <c:pt idx="52">
                  <c:v>-2.2311179014627776</c:v>
                </c:pt>
                <c:pt idx="53">
                  <c:v>-1.0590033601415603</c:v>
                </c:pt>
                <c:pt idx="54">
                  <c:v>-2.1959159608978309</c:v>
                </c:pt>
                <c:pt idx="55">
                  <c:v>-1.5549335759278897</c:v>
                </c:pt>
                <c:pt idx="56">
                  <c:v>-2.4040651957664503</c:v>
                </c:pt>
                <c:pt idx="57">
                  <c:v>-2.0636930129123496</c:v>
                </c:pt>
                <c:pt idx="58">
                  <c:v>-3.1300536321491124</c:v>
                </c:pt>
                <c:pt idx="59">
                  <c:v>-3.1163588978289822</c:v>
                </c:pt>
                <c:pt idx="60">
                  <c:v>-3.1942586734005034</c:v>
                </c:pt>
                <c:pt idx="61">
                  <c:v>-2.7617410616478582</c:v>
                </c:pt>
                <c:pt idx="62">
                  <c:v>-3.7977008598273123</c:v>
                </c:pt>
                <c:pt idx="63">
                  <c:v>-3.7428527693495925</c:v>
                </c:pt>
                <c:pt idx="64">
                  <c:v>-4.1817176532804226</c:v>
                </c:pt>
                <c:pt idx="65">
                  <c:v>-4.5568496577670601</c:v>
                </c:pt>
                <c:pt idx="66">
                  <c:v>-4.0689330904822762</c:v>
                </c:pt>
                <c:pt idx="67">
                  <c:v>-4.3384766428406794</c:v>
                </c:pt>
                <c:pt idx="68">
                  <c:v>-3.8238840875366051</c:v>
                </c:pt>
                <c:pt idx="69">
                  <c:v>-3.9490696277007471</c:v>
                </c:pt>
                <c:pt idx="70">
                  <c:v>-4.6555890999745744</c:v>
                </c:pt>
                <c:pt idx="71">
                  <c:v>-4.7892481390868298</c:v>
                </c:pt>
                <c:pt idx="72">
                  <c:v>-4.3296507993913833</c:v>
                </c:pt>
                <c:pt idx="73">
                  <c:v>-4.366043381617259</c:v>
                </c:pt>
                <c:pt idx="74">
                  <c:v>-4.4170990122420077</c:v>
                </c:pt>
                <c:pt idx="75">
                  <c:v>-5.9729559787759783</c:v>
                </c:pt>
                <c:pt idx="76">
                  <c:v>-5.597147695537382</c:v>
                </c:pt>
                <c:pt idx="77">
                  <c:v>-4.1527256527242464</c:v>
                </c:pt>
                <c:pt idx="78">
                  <c:v>-4.1854831121610436</c:v>
                </c:pt>
                <c:pt idx="79">
                  <c:v>-4.3040683442759651</c:v>
                </c:pt>
                <c:pt idx="80">
                  <c:v>-4.2091809217991338</c:v>
                </c:pt>
                <c:pt idx="81">
                  <c:v>-3.791050601943259</c:v>
                </c:pt>
                <c:pt idx="82">
                  <c:v>-4.5556599619039249</c:v>
                </c:pt>
                <c:pt idx="83">
                  <c:v>-4.2007793151773116</c:v>
                </c:pt>
                <c:pt idx="84">
                  <c:v>-3.2171553261815951</c:v>
                </c:pt>
                <c:pt idx="85">
                  <c:v>-2.9616534057758956</c:v>
                </c:pt>
                <c:pt idx="86">
                  <c:v>-4.4302084191088005</c:v>
                </c:pt>
                <c:pt idx="87">
                  <c:v>-4.5403770985569594</c:v>
                </c:pt>
                <c:pt idx="88">
                  <c:v>-4.5353225328505973</c:v>
                </c:pt>
                <c:pt idx="89">
                  <c:v>-3.8604131015582333</c:v>
                </c:pt>
                <c:pt idx="90">
                  <c:v>-3.4953249018227655</c:v>
                </c:pt>
                <c:pt idx="91">
                  <c:v>-4.1541389095519934</c:v>
                </c:pt>
                <c:pt idx="92">
                  <c:v>-3.3228826094304442</c:v>
                </c:pt>
                <c:pt idx="93">
                  <c:v>-3.9883074272941403</c:v>
                </c:pt>
                <c:pt idx="94">
                  <c:v>-3.6372634366256658</c:v>
                </c:pt>
                <c:pt idx="95">
                  <c:v>-4.7473908758066958</c:v>
                </c:pt>
                <c:pt idx="96">
                  <c:v>-4.101317191344136</c:v>
                </c:pt>
                <c:pt idx="97">
                  <c:v>-4.0297355349315191</c:v>
                </c:pt>
                <c:pt idx="98">
                  <c:v>-4.4852471804394893</c:v>
                </c:pt>
                <c:pt idx="99">
                  <c:v>-3.8521027946838697</c:v>
                </c:pt>
                <c:pt idx="100">
                  <c:v>-2.4103271715006196</c:v>
                </c:pt>
                <c:pt idx="101">
                  <c:v>-2.5030684483591519</c:v>
                </c:pt>
                <c:pt idx="102">
                  <c:v>-2.4391557858811996</c:v>
                </c:pt>
                <c:pt idx="103">
                  <c:v>-1.613733327650561</c:v>
                </c:pt>
                <c:pt idx="104">
                  <c:v>-0.80007777961208282</c:v>
                </c:pt>
                <c:pt idx="105">
                  <c:v>-1.3819831165794918</c:v>
                </c:pt>
                <c:pt idx="106">
                  <c:v>-0.52242184338662212</c:v>
                </c:pt>
                <c:pt idx="107">
                  <c:v>-1.566538679668007</c:v>
                </c:pt>
                <c:pt idx="108">
                  <c:v>-0.14474690346535293</c:v>
                </c:pt>
                <c:pt idx="109">
                  <c:v>-1.0556851234878941</c:v>
                </c:pt>
                <c:pt idx="110">
                  <c:v>-0.68381397241379638</c:v>
                </c:pt>
                <c:pt idx="111">
                  <c:v>-0.22724893687718342</c:v>
                </c:pt>
                <c:pt idx="112">
                  <c:v>-2.0942897966096981</c:v>
                </c:pt>
                <c:pt idx="113">
                  <c:v>-2.1476461478796902</c:v>
                </c:pt>
                <c:pt idx="114">
                  <c:v>-1.154001553136264</c:v>
                </c:pt>
                <c:pt idx="115">
                  <c:v>0.37135134138060677</c:v>
                </c:pt>
                <c:pt idx="116">
                  <c:v>0.47135758341657802</c:v>
                </c:pt>
                <c:pt idx="117">
                  <c:v>0.7330296252127726</c:v>
                </c:pt>
                <c:pt idx="118">
                  <c:v>0.61070819070364679</c:v>
                </c:pt>
                <c:pt idx="119">
                  <c:v>0.28399444010388569</c:v>
                </c:pt>
                <c:pt idx="120">
                  <c:v>-0.1345191752306979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  <c:pt idx="0">
                  <c:v>-0.73068410083562285</c:v>
                </c:pt>
                <c:pt idx="1">
                  <c:v>-0.99354742097237747</c:v>
                </c:pt>
                <c:pt idx="2">
                  <c:v>-0.17612779674570983</c:v>
                </c:pt>
                <c:pt idx="3">
                  <c:v>-0.39407742096670983</c:v>
                </c:pt>
                <c:pt idx="4">
                  <c:v>-1.3223709129364385</c:v>
                </c:pt>
                <c:pt idx="5">
                  <c:v>-1.5317126586771397</c:v>
                </c:pt>
                <c:pt idx="6">
                  <c:v>-1.8019677058816064</c:v>
                </c:pt>
                <c:pt idx="7">
                  <c:v>-1.7432463315691444</c:v>
                </c:pt>
                <c:pt idx="8">
                  <c:v>-2.8899435805968623</c:v>
                </c:pt>
                <c:pt idx="9">
                  <c:v>-2.4997198517984458</c:v>
                </c:pt>
                <c:pt idx="10">
                  <c:v>-1.3899944445108874</c:v>
                </c:pt>
                <c:pt idx="11">
                  <c:v>-1.8233548770899692</c:v>
                </c:pt>
                <c:pt idx="12">
                  <c:v>-0.47272296912713818</c:v>
                </c:pt>
                <c:pt idx="13">
                  <c:v>0.58324385929944611</c:v>
                </c:pt>
                <c:pt idx="14">
                  <c:v>-0.29135617523966351</c:v>
                </c:pt>
                <c:pt idx="15">
                  <c:v>0.32945570448234668</c:v>
                </c:pt>
                <c:pt idx="16">
                  <c:v>0.74345477052248432</c:v>
                </c:pt>
                <c:pt idx="17">
                  <c:v>0.44642796823542191</c:v>
                </c:pt>
                <c:pt idx="18">
                  <c:v>-0.57869797924608313</c:v>
                </c:pt>
                <c:pt idx="19">
                  <c:v>-0.7598051789268514</c:v>
                </c:pt>
                <c:pt idx="20">
                  <c:v>-0.62805854367591796</c:v>
                </c:pt>
                <c:pt idx="21">
                  <c:v>-0.97629854961667795</c:v>
                </c:pt>
                <c:pt idx="22">
                  <c:v>-1.0252697912632907</c:v>
                </c:pt>
                <c:pt idx="23">
                  <c:v>-0.22429939684591541</c:v>
                </c:pt>
                <c:pt idx="24">
                  <c:v>-0.73076490603234467</c:v>
                </c:pt>
                <c:pt idx="25">
                  <c:v>-0.29550514596688565</c:v>
                </c:pt>
                <c:pt idx="26">
                  <c:v>-0.84555174826202795</c:v>
                </c:pt>
                <c:pt idx="27">
                  <c:v>-0.54570578126934299</c:v>
                </c:pt>
                <c:pt idx="28">
                  <c:v>-0.78423140106900124</c:v>
                </c:pt>
                <c:pt idx="29">
                  <c:v>-1.9334976456486599</c:v>
                </c:pt>
                <c:pt idx="30">
                  <c:v>-1.8455591304240349</c:v>
                </c:pt>
                <c:pt idx="31">
                  <c:v>-1.5392774172316213</c:v>
                </c:pt>
                <c:pt idx="32">
                  <c:v>-2.1594598323125784</c:v>
                </c:pt>
                <c:pt idx="33">
                  <c:v>-0.84553661048869067</c:v>
                </c:pt>
                <c:pt idx="34">
                  <c:v>-1.5335567044217611</c:v>
                </c:pt>
                <c:pt idx="35">
                  <c:v>-1.6473204707494522</c:v>
                </c:pt>
                <c:pt idx="36">
                  <c:v>-0.78420006383925522</c:v>
                </c:pt>
                <c:pt idx="37">
                  <c:v>-0.5708695753235612</c:v>
                </c:pt>
                <c:pt idx="38">
                  <c:v>-1.0168670752950641</c:v>
                </c:pt>
                <c:pt idx="39">
                  <c:v>-0.14278306198912172</c:v>
                </c:pt>
                <c:pt idx="40">
                  <c:v>-0.95636705261633093</c:v>
                </c:pt>
                <c:pt idx="41">
                  <c:v>-1.2771333873680533</c:v>
                </c:pt>
                <c:pt idx="42">
                  <c:v>-2.3994600145606362</c:v>
                </c:pt>
                <c:pt idx="43">
                  <c:v>-2.7097850861482042</c:v>
                </c:pt>
                <c:pt idx="44">
                  <c:v>-2.2850965387850053</c:v>
                </c:pt>
                <c:pt idx="45">
                  <c:v>-2.2204282501059609</c:v>
                </c:pt>
                <c:pt idx="46">
                  <c:v>-1.8703798598068637</c:v>
                </c:pt>
                <c:pt idx="47">
                  <c:v>-2.9379816594768009</c:v>
                </c:pt>
                <c:pt idx="48">
                  <c:v>-2.8189458251989499</c:v>
                </c:pt>
                <c:pt idx="49">
                  <c:v>-2.2094013328236781</c:v>
                </c:pt>
                <c:pt idx="50">
                  <c:v>-3.4196541286965929</c:v>
                </c:pt>
                <c:pt idx="51">
                  <c:v>-3.3304138531051541</c:v>
                </c:pt>
                <c:pt idx="52">
                  <c:v>-3.7615309244601205</c:v>
                </c:pt>
                <c:pt idx="53">
                  <c:v>-3.7448925237433208</c:v>
                </c:pt>
                <c:pt idx="54">
                  <c:v>-5.0864092489416759</c:v>
                </c:pt>
                <c:pt idx="55">
                  <c:v>-3.5844669778016853</c:v>
                </c:pt>
                <c:pt idx="56">
                  <c:v>-4.8363311962329796</c:v>
                </c:pt>
                <c:pt idx="57">
                  <c:v>-4.6450843825554653</c:v>
                </c:pt>
                <c:pt idx="58">
                  <c:v>-4.673773917028198</c:v>
                </c:pt>
                <c:pt idx="59">
                  <c:v>-5.2913244737102465</c:v>
                </c:pt>
                <c:pt idx="60">
                  <c:v>-3.8415847456724244</c:v>
                </c:pt>
                <c:pt idx="61">
                  <c:v>-4.8736565509789127</c:v>
                </c:pt>
                <c:pt idx="62">
                  <c:v>-4.4700988242742623</c:v>
                </c:pt>
                <c:pt idx="63">
                  <c:v>-3.5947286635376288</c:v>
                </c:pt>
                <c:pt idx="64">
                  <c:v>-5.1894386149984113</c:v>
                </c:pt>
                <c:pt idx="65">
                  <c:v>-4.8865198504655556</c:v>
                </c:pt>
                <c:pt idx="66">
                  <c:v>-5.0813634819484355</c:v>
                </c:pt>
                <c:pt idx="67">
                  <c:v>-5.5294814428978194</c:v>
                </c:pt>
                <c:pt idx="68">
                  <c:v>-5.9386175146993461</c:v>
                </c:pt>
                <c:pt idx="69">
                  <c:v>-6.0288121404464228</c:v>
                </c:pt>
                <c:pt idx="70">
                  <c:v>-5.301408212830764</c:v>
                </c:pt>
                <c:pt idx="71">
                  <c:v>-5.4092797099505514</c:v>
                </c:pt>
                <c:pt idx="72">
                  <c:v>-5.1931568388052094</c:v>
                </c:pt>
                <c:pt idx="73">
                  <c:v>-4.2803427362143216</c:v>
                </c:pt>
                <c:pt idx="74">
                  <c:v>-4.8736282519711605</c:v>
                </c:pt>
                <c:pt idx="75">
                  <c:v>-4.7950470476884091</c:v>
                </c:pt>
                <c:pt idx="76">
                  <c:v>-5.624354796551839</c:v>
                </c:pt>
                <c:pt idx="77">
                  <c:v>-6.8196287636577022</c:v>
                </c:pt>
                <c:pt idx="78">
                  <c:v>-6.5612758857461637</c:v>
                </c:pt>
                <c:pt idx="79">
                  <c:v>-5.8936606929860735</c:v>
                </c:pt>
                <c:pt idx="80">
                  <c:v>-5.0618029872679005</c:v>
                </c:pt>
                <c:pt idx="81">
                  <c:v>-5.365202615906429</c:v>
                </c:pt>
                <c:pt idx="82">
                  <c:v>-6.1716904446477061</c:v>
                </c:pt>
                <c:pt idx="83">
                  <c:v>-5.4613122331789592</c:v>
                </c:pt>
                <c:pt idx="84">
                  <c:v>-6.0884501390173176</c:v>
                </c:pt>
                <c:pt idx="85">
                  <c:v>-5.0644055341313932</c:v>
                </c:pt>
                <c:pt idx="86">
                  <c:v>-4.9256021012276596</c:v>
                </c:pt>
                <c:pt idx="87">
                  <c:v>-4.9062610902114789</c:v>
                </c:pt>
                <c:pt idx="88">
                  <c:v>-5.0602926804885238</c:v>
                </c:pt>
                <c:pt idx="89">
                  <c:v>-4.4971326348470262</c:v>
                </c:pt>
                <c:pt idx="90">
                  <c:v>-5.6891952103754413</c:v>
                </c:pt>
                <c:pt idx="91">
                  <c:v>-5.3350483689688799</c:v>
                </c:pt>
                <c:pt idx="92">
                  <c:v>-6.0285601217708598</c:v>
                </c:pt>
                <c:pt idx="93">
                  <c:v>-4.3097145928479224</c:v>
                </c:pt>
                <c:pt idx="94">
                  <c:v>-3.4780581876814458</c:v>
                </c:pt>
                <c:pt idx="95">
                  <c:v>-3.5271297178632519</c:v>
                </c:pt>
                <c:pt idx="96">
                  <c:v>-3.8931769633036351</c:v>
                </c:pt>
                <c:pt idx="97">
                  <c:v>-4.068985373393609</c:v>
                </c:pt>
                <c:pt idx="98">
                  <c:v>-4.3413800714888611</c:v>
                </c:pt>
                <c:pt idx="99">
                  <c:v>-4.4547896642846796</c:v>
                </c:pt>
                <c:pt idx="100">
                  <c:v>-3.9792042160697449</c:v>
                </c:pt>
                <c:pt idx="101">
                  <c:v>-4.1061809397009572</c:v>
                </c:pt>
                <c:pt idx="102">
                  <c:v>-3.1906203640461248</c:v>
                </c:pt>
                <c:pt idx="103">
                  <c:v>-2.4075240096911061</c:v>
                </c:pt>
                <c:pt idx="104">
                  <c:v>-2.6740550237056477</c:v>
                </c:pt>
                <c:pt idx="105">
                  <c:v>-1.9239871023758433</c:v>
                </c:pt>
                <c:pt idx="106">
                  <c:v>-2.0327317139616548</c:v>
                </c:pt>
                <c:pt idx="107">
                  <c:v>-2.773430894007233</c:v>
                </c:pt>
                <c:pt idx="108">
                  <c:v>-3.2626882042192107</c:v>
                </c:pt>
                <c:pt idx="109">
                  <c:v>-2.8369634752428556</c:v>
                </c:pt>
                <c:pt idx="110">
                  <c:v>-2.4452225944014749</c:v>
                </c:pt>
                <c:pt idx="111">
                  <c:v>-2.3295337324233167</c:v>
                </c:pt>
                <c:pt idx="112">
                  <c:v>-2.1224227517690952</c:v>
                </c:pt>
                <c:pt idx="113">
                  <c:v>-1.9763572340418836</c:v>
                </c:pt>
                <c:pt idx="114">
                  <c:v>-1.9695553803813806</c:v>
                </c:pt>
                <c:pt idx="115">
                  <c:v>-2.1194652921483028</c:v>
                </c:pt>
                <c:pt idx="116">
                  <c:v>-1.4512635865887273</c:v>
                </c:pt>
                <c:pt idx="117">
                  <c:v>-0.864109059096139</c:v>
                </c:pt>
                <c:pt idx="118">
                  <c:v>-0.18158064067785168</c:v>
                </c:pt>
                <c:pt idx="119">
                  <c:v>0.52050491135514065</c:v>
                </c:pt>
                <c:pt idx="120">
                  <c:v>1.4316586930309632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28575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summary!$H$26:$H$152</c:f>
              <c:numCache>
                <c:formatCode>General</c:formatCode>
                <c:ptCount val="127"/>
                <c:pt idx="0">
                  <c:v>0.39806905296800199</c:v>
                </c:pt>
                <c:pt idx="1">
                  <c:v>0.14013889461628298</c:v>
                </c:pt>
                <c:pt idx="2">
                  <c:v>0.27008469486046682</c:v>
                </c:pt>
                <c:pt idx="3">
                  <c:v>0.29917199445368026</c:v>
                </c:pt>
                <c:pt idx="4">
                  <c:v>-1.0184763404623873</c:v>
                </c:pt>
                <c:pt idx="5">
                  <c:v>-1.0306149221084315</c:v>
                </c:pt>
                <c:pt idx="6">
                  <c:v>-1.8530005056953351</c:v>
                </c:pt>
                <c:pt idx="7">
                  <c:v>-2.0327998868587076</c:v>
                </c:pt>
                <c:pt idx="8">
                  <c:v>-1.3175148984788883</c:v>
                </c:pt>
                <c:pt idx="9">
                  <c:v>-0.69739558732044549</c:v>
                </c:pt>
                <c:pt idx="10">
                  <c:v>-1.4610609744610421</c:v>
                </c:pt>
                <c:pt idx="11">
                  <c:v>-0.80496559432942871</c:v>
                </c:pt>
                <c:pt idx="12">
                  <c:v>0.4569281524161331</c:v>
                </c:pt>
                <c:pt idx="13">
                  <c:v>0.98733363042796773</c:v>
                </c:pt>
                <c:pt idx="14">
                  <c:v>-0.50452400222814631</c:v>
                </c:pt>
                <c:pt idx="15">
                  <c:v>0.30236148283015024</c:v>
                </c:pt>
                <c:pt idx="16">
                  <c:v>-1.1067986667013423</c:v>
                </c:pt>
                <c:pt idx="17">
                  <c:v>-1.0038176343169023</c:v>
                </c:pt>
                <c:pt idx="18">
                  <c:v>-0.44341446325228917</c:v>
                </c:pt>
                <c:pt idx="19">
                  <c:v>1.3119315008245309</c:v>
                </c:pt>
                <c:pt idx="20">
                  <c:v>-1.8229159343855661</c:v>
                </c:pt>
                <c:pt idx="21">
                  <c:v>-0.71798768559214254</c:v>
                </c:pt>
                <c:pt idx="22">
                  <c:v>-0.8544452659952686</c:v>
                </c:pt>
                <c:pt idx="23">
                  <c:v>-0.45736041630242452</c:v>
                </c:pt>
                <c:pt idx="24">
                  <c:v>-0.68143090962365538</c:v>
                </c:pt>
                <c:pt idx="25">
                  <c:v>-1.1875784944787788</c:v>
                </c:pt>
                <c:pt idx="26">
                  <c:v>-1.7612281166867754</c:v>
                </c:pt>
                <c:pt idx="27">
                  <c:v>-1.2304430139954114</c:v>
                </c:pt>
                <c:pt idx="28">
                  <c:v>0.23376627792571153</c:v>
                </c:pt>
                <c:pt idx="29">
                  <c:v>-0.88289287319337739</c:v>
                </c:pt>
                <c:pt idx="30">
                  <c:v>-0.88762764741886147</c:v>
                </c:pt>
                <c:pt idx="31">
                  <c:v>-0.81554304255964438</c:v>
                </c:pt>
                <c:pt idx="32">
                  <c:v>0.12469693198638467</c:v>
                </c:pt>
                <c:pt idx="33">
                  <c:v>-0.44527320883723864</c:v>
                </c:pt>
                <c:pt idx="34">
                  <c:v>-0.348015080833456</c:v>
                </c:pt>
                <c:pt idx="35">
                  <c:v>0.46325311627261462</c:v>
                </c:pt>
                <c:pt idx="36">
                  <c:v>-1.48550264272362</c:v>
                </c:pt>
                <c:pt idx="37">
                  <c:v>-2.2908711403996254</c:v>
                </c:pt>
                <c:pt idx="38">
                  <c:v>-1.4686134324192464</c:v>
                </c:pt>
                <c:pt idx="39">
                  <c:v>-0.90236670822998932</c:v>
                </c:pt>
                <c:pt idx="40">
                  <c:v>-1.3147944442606609</c:v>
                </c:pt>
                <c:pt idx="41">
                  <c:v>-1.2617045639993518</c:v>
                </c:pt>
                <c:pt idx="42">
                  <c:v>-2.3337633394236392</c:v>
                </c:pt>
                <c:pt idx="43">
                  <c:v>-2.9491519643889657</c:v>
                </c:pt>
                <c:pt idx="44">
                  <c:v>-3.1636008263972206</c:v>
                </c:pt>
                <c:pt idx="45">
                  <c:v>-4.5839591836561695</c:v>
                </c:pt>
                <c:pt idx="46">
                  <c:v>-2.870022254744339</c:v>
                </c:pt>
                <c:pt idx="47">
                  <c:v>-2.9693347231468339</c:v>
                </c:pt>
                <c:pt idx="48">
                  <c:v>-3.6885180710463454</c:v>
                </c:pt>
                <c:pt idx="49">
                  <c:v>-3.4148178354617733</c:v>
                </c:pt>
                <c:pt idx="50">
                  <c:v>-3.5933818575057592</c:v>
                </c:pt>
                <c:pt idx="51">
                  <c:v>-4.4453520526154628</c:v>
                </c:pt>
                <c:pt idx="52">
                  <c:v>-2.4077462698966023</c:v>
                </c:pt>
                <c:pt idx="53">
                  <c:v>-2.9474625093683029</c:v>
                </c:pt>
                <c:pt idx="54">
                  <c:v>-3.2723084454581781</c:v>
                </c:pt>
                <c:pt idx="55">
                  <c:v>-4.5030386778878135</c:v>
                </c:pt>
                <c:pt idx="56">
                  <c:v>-3.9983232997371956</c:v>
                </c:pt>
                <c:pt idx="57">
                  <c:v>-6.3668823802758192</c:v>
                </c:pt>
                <c:pt idx="58">
                  <c:v>-4.728257545857022</c:v>
                </c:pt>
                <c:pt idx="59">
                  <c:v>-4.2029929766562653</c:v>
                </c:pt>
                <c:pt idx="60">
                  <c:v>-4.2302627782511557</c:v>
                </c:pt>
                <c:pt idx="61">
                  <c:v>-3.8758187244654829</c:v>
                </c:pt>
                <c:pt idx="62">
                  <c:v>-5.105423988210271</c:v>
                </c:pt>
                <c:pt idx="63">
                  <c:v>-4.6645379381145231</c:v>
                </c:pt>
                <c:pt idx="64">
                  <c:v>-4.235372405995542</c:v>
                </c:pt>
                <c:pt idx="65">
                  <c:v>-3.6404636856055621</c:v>
                </c:pt>
                <c:pt idx="66">
                  <c:v>-3.3179848240469871</c:v>
                </c:pt>
                <c:pt idx="67">
                  <c:v>-4.227126704348029</c:v>
                </c:pt>
                <c:pt idx="68">
                  <c:v>-4.3037911374578997</c:v>
                </c:pt>
                <c:pt idx="69">
                  <c:v>-4.0034508420281671</c:v>
                </c:pt>
                <c:pt idx="70">
                  <c:v>-2.2407823099884321</c:v>
                </c:pt>
                <c:pt idx="71">
                  <c:v>-3.4768143187310288</c:v>
                </c:pt>
                <c:pt idx="72">
                  <c:v>-3.0879408741872449</c:v>
                </c:pt>
                <c:pt idx="73">
                  <c:v>-2.5627259209296245</c:v>
                </c:pt>
                <c:pt idx="74">
                  <c:v>-5.1229144802704889</c:v>
                </c:pt>
                <c:pt idx="75">
                  <c:v>-4.0864926568785673</c:v>
                </c:pt>
                <c:pt idx="76">
                  <c:v>-3.8520376820881963</c:v>
                </c:pt>
                <c:pt idx="77">
                  <c:v>-3.0529966880594688</c:v>
                </c:pt>
                <c:pt idx="78">
                  <c:v>-4.3282737810638467</c:v>
                </c:pt>
                <c:pt idx="79">
                  <c:v>-4.115277785161541</c:v>
                </c:pt>
                <c:pt idx="80">
                  <c:v>-3.2419331964283566</c:v>
                </c:pt>
                <c:pt idx="81">
                  <c:v>-4.3291974227118946</c:v>
                </c:pt>
                <c:pt idx="82">
                  <c:v>-3.6367383564383564</c:v>
                </c:pt>
                <c:pt idx="83">
                  <c:v>-3.200650341955344</c:v>
                </c:pt>
                <c:pt idx="84">
                  <c:v>-3.9896547174233756</c:v>
                </c:pt>
                <c:pt idx="85">
                  <c:v>-3.9074208604505256</c:v>
                </c:pt>
                <c:pt idx="86">
                  <c:v>-2.8463972011195868</c:v>
                </c:pt>
                <c:pt idx="87">
                  <c:v>-3.2901145250091699</c:v>
                </c:pt>
                <c:pt idx="88">
                  <c:v>-4.2612816658557033</c:v>
                </c:pt>
                <c:pt idx="89">
                  <c:v>-5.8224080382759071</c:v>
                </c:pt>
                <c:pt idx="90">
                  <c:v>-1.0280684795096924</c:v>
                </c:pt>
                <c:pt idx="91">
                  <c:v>-0.90293992466966866</c:v>
                </c:pt>
                <c:pt idx="92">
                  <c:v>-2.3997918073387114</c:v>
                </c:pt>
                <c:pt idx="93">
                  <c:v>-2.6975726255280583</c:v>
                </c:pt>
                <c:pt idx="94">
                  <c:v>-3.1373998467676119</c:v>
                </c:pt>
                <c:pt idx="95">
                  <c:v>-3.7277749299128389</c:v>
                </c:pt>
                <c:pt idx="96">
                  <c:v>-2.0120139834300748</c:v>
                </c:pt>
                <c:pt idx="97">
                  <c:v>-3.4900837423599875</c:v>
                </c:pt>
                <c:pt idx="98">
                  <c:v>-3.5938879911612278</c:v>
                </c:pt>
                <c:pt idx="99">
                  <c:v>-2.1542114531401593</c:v>
                </c:pt>
                <c:pt idx="100">
                  <c:v>-2.2008009168927951</c:v>
                </c:pt>
                <c:pt idx="101">
                  <c:v>-0.87883436755790534</c:v>
                </c:pt>
                <c:pt idx="102">
                  <c:v>-1.5342781185803342</c:v>
                </c:pt>
                <c:pt idx="103">
                  <c:v>-0.8220092994346494</c:v>
                </c:pt>
                <c:pt idx="104">
                  <c:v>-1.680377654939385</c:v>
                </c:pt>
                <c:pt idx="105">
                  <c:v>-1.0835996244462218</c:v>
                </c:pt>
                <c:pt idx="106">
                  <c:v>-2.5423147971994253E-2</c:v>
                </c:pt>
                <c:pt idx="107">
                  <c:v>-0.67676471384771675</c:v>
                </c:pt>
                <c:pt idx="108">
                  <c:v>-0.25890648885602507</c:v>
                </c:pt>
                <c:pt idx="109">
                  <c:v>4.5835366346490221E-2</c:v>
                </c:pt>
                <c:pt idx="110">
                  <c:v>-1.2307976231599995</c:v>
                </c:pt>
                <c:pt idx="111">
                  <c:v>-2.5816034636179386</c:v>
                </c:pt>
                <c:pt idx="112">
                  <c:v>-1.507978795300255</c:v>
                </c:pt>
                <c:pt idx="113">
                  <c:v>-0.54948792796371804</c:v>
                </c:pt>
                <c:pt idx="114">
                  <c:v>-2.0546385002254155</c:v>
                </c:pt>
                <c:pt idx="115">
                  <c:v>-2.8822198109682873</c:v>
                </c:pt>
                <c:pt idx="116">
                  <c:v>-1.4165190302962272</c:v>
                </c:pt>
                <c:pt idx="117">
                  <c:v>0.27285453839010143</c:v>
                </c:pt>
                <c:pt idx="118">
                  <c:v>1.1777772403573668</c:v>
                </c:pt>
                <c:pt idx="119">
                  <c:v>1.5421428746433148</c:v>
                </c:pt>
                <c:pt idx="120">
                  <c:v>2.3737484326809484</c:v>
                </c:pt>
                <c:pt idx="121">
                  <c:v>1.4474787040031734</c:v>
                </c:pt>
                <c:pt idx="122">
                  <c:v>0.29058773456928833</c:v>
                </c:pt>
                <c:pt idx="123">
                  <c:v>-0.36816004383577822</c:v>
                </c:pt>
                <c:pt idx="124">
                  <c:v>-1.7546606546442161</c:v>
                </c:pt>
                <c:pt idx="125">
                  <c:v>-1.3457504746474547</c:v>
                </c:pt>
                <c:pt idx="126">
                  <c:v>0.58930690084776782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summary!$I$26:$I$146</c:f>
              <c:numCache>
                <c:formatCode>General</c:formatCode>
                <c:ptCount val="121"/>
                <c:pt idx="0">
                  <c:v>0.73675362819964485</c:v>
                </c:pt>
                <c:pt idx="1">
                  <c:v>2.0675208816167303</c:v>
                </c:pt>
                <c:pt idx="2">
                  <c:v>1.6489581546921701</c:v>
                </c:pt>
                <c:pt idx="3">
                  <c:v>1.8111525097514007</c:v>
                </c:pt>
                <c:pt idx="4">
                  <c:v>1.7881669271407392</c:v>
                </c:pt>
                <c:pt idx="5">
                  <c:v>1.417608685013007</c:v>
                </c:pt>
                <c:pt idx="6">
                  <c:v>-0.434191672187421</c:v>
                </c:pt>
                <c:pt idx="7">
                  <c:v>-0.39866769248065886</c:v>
                </c:pt>
                <c:pt idx="8">
                  <c:v>2.0362199371538487</c:v>
                </c:pt>
                <c:pt idx="9">
                  <c:v>0.59902087106569013</c:v>
                </c:pt>
                <c:pt idx="10">
                  <c:v>-0.32047337077699822</c:v>
                </c:pt>
                <c:pt idx="11">
                  <c:v>0.1997516231297424</c:v>
                </c:pt>
                <c:pt idx="12">
                  <c:v>-0.32446953239771881</c:v>
                </c:pt>
                <c:pt idx="13">
                  <c:v>-1.1536846530290392</c:v>
                </c:pt>
                <c:pt idx="14">
                  <c:v>-0.64284965072615463</c:v>
                </c:pt>
                <c:pt idx="15">
                  <c:v>-0.83582142961525085</c:v>
                </c:pt>
                <c:pt idx="16">
                  <c:v>0.36258887592477251</c:v>
                </c:pt>
                <c:pt idx="17">
                  <c:v>-0.42899658231497206</c:v>
                </c:pt>
                <c:pt idx="18">
                  <c:v>1.6187964678725002</c:v>
                </c:pt>
                <c:pt idx="19">
                  <c:v>1.4044365042858031</c:v>
                </c:pt>
                <c:pt idx="20">
                  <c:v>0.56558789261890841</c:v>
                </c:pt>
                <c:pt idx="21">
                  <c:v>1.6268839814195732</c:v>
                </c:pt>
                <c:pt idx="22">
                  <c:v>1.2936721405945555</c:v>
                </c:pt>
                <c:pt idx="23">
                  <c:v>1.1146978088139201</c:v>
                </c:pt>
                <c:pt idx="24">
                  <c:v>2.3605292149564829</c:v>
                </c:pt>
                <c:pt idx="25">
                  <c:v>3.1779409306327957</c:v>
                </c:pt>
                <c:pt idx="26">
                  <c:v>-0.15280451535599113</c:v>
                </c:pt>
                <c:pt idx="27">
                  <c:v>2.3366182661430357</c:v>
                </c:pt>
                <c:pt idx="28">
                  <c:v>1.2009749959244098</c:v>
                </c:pt>
                <c:pt idx="29">
                  <c:v>0.87661755526255103</c:v>
                </c:pt>
                <c:pt idx="30">
                  <c:v>1.0030936980910452</c:v>
                </c:pt>
                <c:pt idx="31">
                  <c:v>1.092981605219622</c:v>
                </c:pt>
                <c:pt idx="32">
                  <c:v>0.98517076540559334</c:v>
                </c:pt>
                <c:pt idx="33">
                  <c:v>0.39227092689945464</c:v>
                </c:pt>
                <c:pt idx="34">
                  <c:v>-1.4684023965628965</c:v>
                </c:pt>
                <c:pt idx="35">
                  <c:v>0.41865879637334208</c:v>
                </c:pt>
                <c:pt idx="36">
                  <c:v>-0.34803769114232724</c:v>
                </c:pt>
                <c:pt idx="37">
                  <c:v>-0.85720817327226317</c:v>
                </c:pt>
                <c:pt idx="38">
                  <c:v>-0.86301883236789645</c:v>
                </c:pt>
                <c:pt idx="39">
                  <c:v>-1.2714578004855202</c:v>
                </c:pt>
                <c:pt idx="40">
                  <c:v>-1.2794096309184411</c:v>
                </c:pt>
                <c:pt idx="41">
                  <c:v>-0.61036014010354034</c:v>
                </c:pt>
                <c:pt idx="42">
                  <c:v>-2.1799870896619229</c:v>
                </c:pt>
                <c:pt idx="43">
                  <c:v>-1.6821536541745945</c:v>
                </c:pt>
                <c:pt idx="44">
                  <c:v>-2.2091864303342597</c:v>
                </c:pt>
                <c:pt idx="45">
                  <c:v>-2.7811504646467995</c:v>
                </c:pt>
                <c:pt idx="46">
                  <c:v>-1.3560399001149561</c:v>
                </c:pt>
                <c:pt idx="47">
                  <c:v>-3.3329772916084019</c:v>
                </c:pt>
                <c:pt idx="48">
                  <c:v>-1.1149116272046917</c:v>
                </c:pt>
                <c:pt idx="49">
                  <c:v>-3.8179440434563054</c:v>
                </c:pt>
                <c:pt idx="50">
                  <c:v>-2.2332893946163956</c:v>
                </c:pt>
                <c:pt idx="51">
                  <c:v>-1.7276446705350379</c:v>
                </c:pt>
                <c:pt idx="52">
                  <c:v>-2.0811415412912404</c:v>
                </c:pt>
                <c:pt idx="53">
                  <c:v>-3.1740209204516914</c:v>
                </c:pt>
                <c:pt idx="54">
                  <c:v>-1.7950412480860309</c:v>
                </c:pt>
                <c:pt idx="55">
                  <c:v>-2.2934553632358226</c:v>
                </c:pt>
                <c:pt idx="56">
                  <c:v>-1.1009888949463487</c:v>
                </c:pt>
                <c:pt idx="57">
                  <c:v>-3.5381127997441952</c:v>
                </c:pt>
                <c:pt idx="58">
                  <c:v>-2.3509282003804985</c:v>
                </c:pt>
                <c:pt idx="59">
                  <c:v>-2.6877624999950336</c:v>
                </c:pt>
                <c:pt idx="60">
                  <c:v>-2.5020724314753804</c:v>
                </c:pt>
                <c:pt idx="61">
                  <c:v>-3.294539902788971</c:v>
                </c:pt>
                <c:pt idx="62">
                  <c:v>-3.4377510105167266</c:v>
                </c:pt>
                <c:pt idx="63">
                  <c:v>-2.0456148644750356</c:v>
                </c:pt>
                <c:pt idx="64">
                  <c:v>-4.2570998523381292</c:v>
                </c:pt>
                <c:pt idx="65">
                  <c:v>-3.0340011675932197</c:v>
                </c:pt>
                <c:pt idx="66">
                  <c:v>-3.0253248794955292</c:v>
                </c:pt>
                <c:pt idx="67">
                  <c:v>-3.9656863341279394</c:v>
                </c:pt>
                <c:pt idx="68">
                  <c:v>-3.716022770074332</c:v>
                </c:pt>
                <c:pt idx="69">
                  <c:v>-5.1696209870136594</c:v>
                </c:pt>
                <c:pt idx="70">
                  <c:v>-3.2548032158607172</c:v>
                </c:pt>
                <c:pt idx="71">
                  <c:v>-2.9583791724103579</c:v>
                </c:pt>
                <c:pt idx="72">
                  <c:v>-1.0796817041935505</c:v>
                </c:pt>
                <c:pt idx="73">
                  <c:v>-2.2883387300416462</c:v>
                </c:pt>
                <c:pt idx="74">
                  <c:v>-2.039020454394993</c:v>
                </c:pt>
                <c:pt idx="75">
                  <c:v>-2.1343089485449886</c:v>
                </c:pt>
                <c:pt idx="76">
                  <c:v>-2.3527491390810562</c:v>
                </c:pt>
                <c:pt idx="77">
                  <c:v>-1.1334735136602374</c:v>
                </c:pt>
                <c:pt idx="78">
                  <c:v>-0.66679817675092812</c:v>
                </c:pt>
                <c:pt idx="79">
                  <c:v>-3.1359031636960557</c:v>
                </c:pt>
                <c:pt idx="80">
                  <c:v>-4.0981063724071785</c:v>
                </c:pt>
                <c:pt idx="81">
                  <c:v>-2.9731820401541911</c:v>
                </c:pt>
                <c:pt idx="82">
                  <c:v>-1.9174280275322124</c:v>
                </c:pt>
                <c:pt idx="83">
                  <c:v>-2.5114449554645653</c:v>
                </c:pt>
                <c:pt idx="84">
                  <c:v>-1.8887767059259324</c:v>
                </c:pt>
                <c:pt idx="85">
                  <c:v>-2.2650938273919716</c:v>
                </c:pt>
                <c:pt idx="86">
                  <c:v>-2.5416078515651734</c:v>
                </c:pt>
                <c:pt idx="87">
                  <c:v>-2.7471946600990966</c:v>
                </c:pt>
                <c:pt idx="88">
                  <c:v>-2.7034233862959387</c:v>
                </c:pt>
                <c:pt idx="89">
                  <c:v>-2.9841166607410745</c:v>
                </c:pt>
                <c:pt idx="90">
                  <c:v>-2.5514794437426711</c:v>
                </c:pt>
                <c:pt idx="91">
                  <c:v>-3.2037001244157275</c:v>
                </c:pt>
                <c:pt idx="92">
                  <c:v>-2.9567796217925939</c:v>
                </c:pt>
                <c:pt idx="93">
                  <c:v>-1.0613487484485331</c:v>
                </c:pt>
                <c:pt idx="94">
                  <c:v>-0.74018178712034732</c:v>
                </c:pt>
                <c:pt idx="95">
                  <c:v>-1.694107150578736</c:v>
                </c:pt>
                <c:pt idx="96">
                  <c:v>-0.84278956450934672</c:v>
                </c:pt>
                <c:pt idx="97">
                  <c:v>-1.191586603948332</c:v>
                </c:pt>
                <c:pt idx="98">
                  <c:v>-1.6246105367979311</c:v>
                </c:pt>
                <c:pt idx="99">
                  <c:v>-1.7167194776851038</c:v>
                </c:pt>
                <c:pt idx="100">
                  <c:v>-1.8280601478119891</c:v>
                </c:pt>
                <c:pt idx="101">
                  <c:v>-2.3796667355176644</c:v>
                </c:pt>
                <c:pt idx="102">
                  <c:v>-0.66746131359216387</c:v>
                </c:pt>
                <c:pt idx="103">
                  <c:v>-0.51417258343324723</c:v>
                </c:pt>
                <c:pt idx="104">
                  <c:v>-1.4160032936152711</c:v>
                </c:pt>
                <c:pt idx="105">
                  <c:v>-1.5476008627320246</c:v>
                </c:pt>
                <c:pt idx="106">
                  <c:v>-1.2754729482936831</c:v>
                </c:pt>
                <c:pt idx="107">
                  <c:v>-0.77636351276697935</c:v>
                </c:pt>
                <c:pt idx="108">
                  <c:v>-0.6030291780831144</c:v>
                </c:pt>
                <c:pt idx="109">
                  <c:v>-0.65720056185699516</c:v>
                </c:pt>
                <c:pt idx="110">
                  <c:v>-0.68692465320779139</c:v>
                </c:pt>
                <c:pt idx="111">
                  <c:v>1.1396648698253407E-2</c:v>
                </c:pt>
                <c:pt idx="112">
                  <c:v>0.33958597515113209</c:v>
                </c:pt>
                <c:pt idx="113">
                  <c:v>0.8940379070906681</c:v>
                </c:pt>
                <c:pt idx="114">
                  <c:v>1.1188276299642954</c:v>
                </c:pt>
                <c:pt idx="115">
                  <c:v>1.0097584546452101</c:v>
                </c:pt>
                <c:pt idx="116">
                  <c:v>0.25403478391331569</c:v>
                </c:pt>
                <c:pt idx="117">
                  <c:v>0.75888592670853783</c:v>
                </c:pt>
                <c:pt idx="118">
                  <c:v>0.76843065331350224</c:v>
                </c:pt>
                <c:pt idx="119">
                  <c:v>1.3486085228061537</c:v>
                </c:pt>
                <c:pt idx="120">
                  <c:v>1.0336634450353199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1270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  <c:pt idx="0">
                  <c:v>1.7839081477595677</c:v>
                </c:pt>
                <c:pt idx="1">
                  <c:v>-0.51316403249052434</c:v>
                </c:pt>
                <c:pt idx="2">
                  <c:v>1.0260471343114448</c:v>
                </c:pt>
                <c:pt idx="3">
                  <c:v>0.74835290520269526</c:v>
                </c:pt>
                <c:pt idx="4">
                  <c:v>-0.56999972635697604</c:v>
                </c:pt>
                <c:pt idx="5">
                  <c:v>-0.88238871949851416</c:v>
                </c:pt>
                <c:pt idx="6">
                  <c:v>-0.15267502809580713</c:v>
                </c:pt>
                <c:pt idx="7">
                  <c:v>-1.2450954309027948</c:v>
                </c:pt>
                <c:pt idx="8">
                  <c:v>-0.38073243496961096</c:v>
                </c:pt>
                <c:pt idx="9">
                  <c:v>0.1865860005492708</c:v>
                </c:pt>
                <c:pt idx="10">
                  <c:v>-1.4808509065333308</c:v>
                </c:pt>
                <c:pt idx="11">
                  <c:v>1.0997946928698281</c:v>
                </c:pt>
                <c:pt idx="12">
                  <c:v>0.63555838579653068</c:v>
                </c:pt>
                <c:pt idx="13">
                  <c:v>0.72430294574945275</c:v>
                </c:pt>
                <c:pt idx="14">
                  <c:v>3.088728231627963E-2</c:v>
                </c:pt>
                <c:pt idx="15">
                  <c:v>-0.57658660517267168</c:v>
                </c:pt>
                <c:pt idx="16">
                  <c:v>-1.6850719881793743</c:v>
                </c:pt>
                <c:pt idx="17">
                  <c:v>2.5659236884108885</c:v>
                </c:pt>
                <c:pt idx="18">
                  <c:v>-1.1811830847395384</c:v>
                </c:pt>
                <c:pt idx="19">
                  <c:v>-0.51383062418147807</c:v>
                </c:pt>
                <c:pt idx="20">
                  <c:v>-0.53322414846200183</c:v>
                </c:pt>
                <c:pt idx="21">
                  <c:v>-0.62800248410010229</c:v>
                </c:pt>
                <c:pt idx="22">
                  <c:v>-1.7752170236448479</c:v>
                </c:pt>
                <c:pt idx="23">
                  <c:v>-1.2509051477990523</c:v>
                </c:pt>
                <c:pt idx="24">
                  <c:v>-2.5573542406762151</c:v>
                </c:pt>
                <c:pt idx="25">
                  <c:v>-0.83829862031850488</c:v>
                </c:pt>
                <c:pt idx="26">
                  <c:v>-2.6035384303651012</c:v>
                </c:pt>
                <c:pt idx="27">
                  <c:v>-1.7117535214171566</c:v>
                </c:pt>
                <c:pt idx="28">
                  <c:v>-0.52074029544713973</c:v>
                </c:pt>
                <c:pt idx="29">
                  <c:v>-2.0312648174951731</c:v>
                </c:pt>
                <c:pt idx="30">
                  <c:v>3.2259394318483417E-2</c:v>
                </c:pt>
                <c:pt idx="31">
                  <c:v>-0.96693822596138645</c:v>
                </c:pt>
                <c:pt idx="32">
                  <c:v>-1.7698368827446198</c:v>
                </c:pt>
                <c:pt idx="33">
                  <c:v>-3.3368194365010768</c:v>
                </c:pt>
                <c:pt idx="34">
                  <c:v>-4.0961286982829659</c:v>
                </c:pt>
                <c:pt idx="35">
                  <c:v>-1.9912190811988968</c:v>
                </c:pt>
                <c:pt idx="36">
                  <c:v>-2.6008019513098684</c:v>
                </c:pt>
                <c:pt idx="37">
                  <c:v>-2.1630514617963241</c:v>
                </c:pt>
                <c:pt idx="38">
                  <c:v>-3.6334954051153798</c:v>
                </c:pt>
                <c:pt idx="39">
                  <c:v>-0.48232716777105245</c:v>
                </c:pt>
                <c:pt idx="40">
                  <c:v>-4.3138442294691135</c:v>
                </c:pt>
                <c:pt idx="41">
                  <c:v>-4.2235645458641518</c:v>
                </c:pt>
                <c:pt idx="42">
                  <c:v>-4.95269212323376</c:v>
                </c:pt>
                <c:pt idx="43">
                  <c:v>-0.51664151981150008</c:v>
                </c:pt>
                <c:pt idx="44">
                  <c:v>-3.6824747656746295</c:v>
                </c:pt>
                <c:pt idx="45">
                  <c:v>-3.3242129716294198</c:v>
                </c:pt>
                <c:pt idx="46">
                  <c:v>-3.4275732224503077</c:v>
                </c:pt>
                <c:pt idx="47">
                  <c:v>-2.8888054242036301</c:v>
                </c:pt>
                <c:pt idx="48">
                  <c:v>-1.9987922869541268</c:v>
                </c:pt>
                <c:pt idx="49">
                  <c:v>-3.5590533078396596</c:v>
                </c:pt>
                <c:pt idx="50">
                  <c:v>-1.5508303519862578</c:v>
                </c:pt>
                <c:pt idx="51">
                  <c:v>-3.1131230252555255</c:v>
                </c:pt>
                <c:pt idx="52">
                  <c:v>-3.4528232956806808</c:v>
                </c:pt>
                <c:pt idx="53">
                  <c:v>-2.3675168181883111</c:v>
                </c:pt>
                <c:pt idx="54">
                  <c:v>-5.2388850334376365</c:v>
                </c:pt>
                <c:pt idx="55">
                  <c:v>-3.3816881899963853</c:v>
                </c:pt>
                <c:pt idx="56">
                  <c:v>-3.7140138880728362</c:v>
                </c:pt>
                <c:pt idx="57">
                  <c:v>-1.4667502644634571</c:v>
                </c:pt>
                <c:pt idx="58">
                  <c:v>-1.1484490614390548</c:v>
                </c:pt>
                <c:pt idx="59">
                  <c:v>-0.24108878309270157</c:v>
                </c:pt>
                <c:pt idx="60">
                  <c:v>-1.440345473557453</c:v>
                </c:pt>
                <c:pt idx="61">
                  <c:v>-3.1617952887994303</c:v>
                </c:pt>
                <c:pt idx="62">
                  <c:v>-4.1007431984118492</c:v>
                </c:pt>
                <c:pt idx="63">
                  <c:v>-2.6099907148230277</c:v>
                </c:pt>
                <c:pt idx="64">
                  <c:v>-4.2488480832937627</c:v>
                </c:pt>
                <c:pt idx="65">
                  <c:v>-3.428924296287831</c:v>
                </c:pt>
                <c:pt idx="66">
                  <c:v>-1.9131373630428168</c:v>
                </c:pt>
                <c:pt idx="67">
                  <c:v>-1.3748395417453141</c:v>
                </c:pt>
                <c:pt idx="68">
                  <c:v>-0.7939677619791552</c:v>
                </c:pt>
                <c:pt idx="69">
                  <c:v>-0.64761547635530325</c:v>
                </c:pt>
                <c:pt idx="70">
                  <c:v>-1.1231547924306216</c:v>
                </c:pt>
                <c:pt idx="71">
                  <c:v>-2.1190834383510029</c:v>
                </c:pt>
                <c:pt idx="72">
                  <c:v>-1.9342721348281331</c:v>
                </c:pt>
                <c:pt idx="73">
                  <c:v>-0.16750815294836666</c:v>
                </c:pt>
                <c:pt idx="74">
                  <c:v>-1.3220772607004514</c:v>
                </c:pt>
                <c:pt idx="75">
                  <c:v>-0.5899031856586977</c:v>
                </c:pt>
                <c:pt idx="76">
                  <c:v>-1.5806787965429911</c:v>
                </c:pt>
                <c:pt idx="77">
                  <c:v>-1.6532844438493042</c:v>
                </c:pt>
                <c:pt idx="78">
                  <c:v>-2.5686483973821868</c:v>
                </c:pt>
                <c:pt idx="79">
                  <c:v>-2.3515771581532143</c:v>
                </c:pt>
                <c:pt idx="80">
                  <c:v>-2.3449844425852193</c:v>
                </c:pt>
                <c:pt idx="81">
                  <c:v>-1.8388746304077639</c:v>
                </c:pt>
                <c:pt idx="82">
                  <c:v>-2.1146400353588239</c:v>
                </c:pt>
                <c:pt idx="83">
                  <c:v>-1.7336015860817642</c:v>
                </c:pt>
                <c:pt idx="84">
                  <c:v>-1.4871094994023715</c:v>
                </c:pt>
                <c:pt idx="85">
                  <c:v>-3.0163850266793362</c:v>
                </c:pt>
                <c:pt idx="86">
                  <c:v>-3.1174148319362862</c:v>
                </c:pt>
                <c:pt idx="87">
                  <c:v>-1.7591920946234556</c:v>
                </c:pt>
                <c:pt idx="88">
                  <c:v>-0.55301839158460708</c:v>
                </c:pt>
                <c:pt idx="89">
                  <c:v>-1.6382900514501624</c:v>
                </c:pt>
                <c:pt idx="90">
                  <c:v>-1.4892147516390255</c:v>
                </c:pt>
                <c:pt idx="91">
                  <c:v>-1.6275803310462127</c:v>
                </c:pt>
                <c:pt idx="92">
                  <c:v>-1.1293865413946069</c:v>
                </c:pt>
                <c:pt idx="93">
                  <c:v>-0.89010721719072894</c:v>
                </c:pt>
                <c:pt idx="94">
                  <c:v>-1.7469110394924621</c:v>
                </c:pt>
                <c:pt idx="95">
                  <c:v>-1.3416890484716326</c:v>
                </c:pt>
                <c:pt idx="96">
                  <c:v>0.25533061028840981</c:v>
                </c:pt>
                <c:pt idx="97">
                  <c:v>-2.3058298086988582</c:v>
                </c:pt>
                <c:pt idx="98">
                  <c:v>-1.4204671575499654</c:v>
                </c:pt>
                <c:pt idx="99">
                  <c:v>-0.27890405001635582</c:v>
                </c:pt>
                <c:pt idx="100">
                  <c:v>-1.4027625593717734</c:v>
                </c:pt>
                <c:pt idx="101">
                  <c:v>-1.5426463634218601</c:v>
                </c:pt>
                <c:pt idx="102">
                  <c:v>-0.14807005088489925</c:v>
                </c:pt>
                <c:pt idx="103">
                  <c:v>-1.0674530867024881</c:v>
                </c:pt>
                <c:pt idx="104">
                  <c:v>-2.6823657239473238</c:v>
                </c:pt>
                <c:pt idx="105">
                  <c:v>-0.68604965900246073</c:v>
                </c:pt>
                <c:pt idx="106">
                  <c:v>-1.5098784398048632</c:v>
                </c:pt>
                <c:pt idx="107">
                  <c:v>-1.6078997777182764</c:v>
                </c:pt>
                <c:pt idx="108">
                  <c:v>-0.74627650266789969</c:v>
                </c:pt>
                <c:pt idx="109">
                  <c:v>-0.95670307043418823</c:v>
                </c:pt>
                <c:pt idx="110">
                  <c:v>-1.8856427102711084</c:v>
                </c:pt>
                <c:pt idx="111">
                  <c:v>-1.725548683311813</c:v>
                </c:pt>
                <c:pt idx="112">
                  <c:v>-2.3877618764409023</c:v>
                </c:pt>
                <c:pt idx="113">
                  <c:v>0.54584714739462459</c:v>
                </c:pt>
                <c:pt idx="114">
                  <c:v>0.98029464119686471</c:v>
                </c:pt>
                <c:pt idx="115">
                  <c:v>0.14015691081050591</c:v>
                </c:pt>
                <c:pt idx="116">
                  <c:v>1.4725080589508233</c:v>
                </c:pt>
                <c:pt idx="117">
                  <c:v>-0.34104748902418275</c:v>
                </c:pt>
                <c:pt idx="118">
                  <c:v>1.5836009314637158</c:v>
                </c:pt>
                <c:pt idx="119">
                  <c:v>2.1795528654062815</c:v>
                </c:pt>
                <c:pt idx="120">
                  <c:v>0.59862240490220064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12700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  <c:pt idx="0">
                  <c:v>-0.66154534811103061</c:v>
                </c:pt>
                <c:pt idx="1">
                  <c:v>-3.6297545790247474</c:v>
                </c:pt>
                <c:pt idx="2">
                  <c:v>-1.232723388988624</c:v>
                </c:pt>
                <c:pt idx="3">
                  <c:v>0.65258727972895803</c:v>
                </c:pt>
                <c:pt idx="4">
                  <c:v>-0.32282864269155959</c:v>
                </c:pt>
                <c:pt idx="5">
                  <c:v>-2.8586824317340604</c:v>
                </c:pt>
                <c:pt idx="6">
                  <c:v>-1.0449816916596613</c:v>
                </c:pt>
                <c:pt idx="7">
                  <c:v>-1.0790373230040333</c:v>
                </c:pt>
                <c:pt idx="8">
                  <c:v>-1.6846488064218113</c:v>
                </c:pt>
                <c:pt idx="9">
                  <c:v>1.0354431188833439</c:v>
                </c:pt>
                <c:pt idx="10">
                  <c:v>0.92113132463021596</c:v>
                </c:pt>
                <c:pt idx="11">
                  <c:v>2.8214165756383389</c:v>
                </c:pt>
                <c:pt idx="12">
                  <c:v>-1.1721569746113845</c:v>
                </c:pt>
                <c:pt idx="13">
                  <c:v>-2.204025069549397</c:v>
                </c:pt>
                <c:pt idx="14">
                  <c:v>1.17259661693609</c:v>
                </c:pt>
                <c:pt idx="15">
                  <c:v>1.3229596080505432</c:v>
                </c:pt>
                <c:pt idx="16">
                  <c:v>-3.0158104511542705</c:v>
                </c:pt>
                <c:pt idx="17">
                  <c:v>2.5878628681900597</c:v>
                </c:pt>
                <c:pt idx="18">
                  <c:v>1.9669306296474134</c:v>
                </c:pt>
                <c:pt idx="19">
                  <c:v>-0.65835722750920522</c:v>
                </c:pt>
                <c:pt idx="20">
                  <c:v>-1.0592158317872298</c:v>
                </c:pt>
                <c:pt idx="21">
                  <c:v>-2.9423463868583637</c:v>
                </c:pt>
                <c:pt idx="22">
                  <c:v>0.85539028804646178</c:v>
                </c:pt>
                <c:pt idx="23">
                  <c:v>-1.3323531436589713</c:v>
                </c:pt>
                <c:pt idx="24">
                  <c:v>1.1453932450199782</c:v>
                </c:pt>
                <c:pt idx="25">
                  <c:v>-0.18514142862345256</c:v>
                </c:pt>
                <c:pt idx="26">
                  <c:v>-1.0027852797456442</c:v>
                </c:pt>
                <c:pt idx="27">
                  <c:v>-2.4557500017740224</c:v>
                </c:pt>
                <c:pt idx="28">
                  <c:v>-1.8956725110175348</c:v>
                </c:pt>
                <c:pt idx="29">
                  <c:v>-4.9145816166894685</c:v>
                </c:pt>
                <c:pt idx="30">
                  <c:v>-1.9830490599007493</c:v>
                </c:pt>
                <c:pt idx="31">
                  <c:v>-1.2634809067597861</c:v>
                </c:pt>
                <c:pt idx="32">
                  <c:v>-1.4041023555697263</c:v>
                </c:pt>
                <c:pt idx="33">
                  <c:v>-2.9393728401437622</c:v>
                </c:pt>
                <c:pt idx="34">
                  <c:v>-1.6453397784958717</c:v>
                </c:pt>
                <c:pt idx="35">
                  <c:v>1.2168460909693706</c:v>
                </c:pt>
                <c:pt idx="36">
                  <c:v>-4.3444099792348485</c:v>
                </c:pt>
                <c:pt idx="37">
                  <c:v>1.7386628360685417</c:v>
                </c:pt>
                <c:pt idx="38">
                  <c:v>-2.6581895116207885</c:v>
                </c:pt>
                <c:pt idx="39">
                  <c:v>-2.7095255674854832</c:v>
                </c:pt>
                <c:pt idx="40">
                  <c:v>-1.7866821165897038</c:v>
                </c:pt>
                <c:pt idx="41">
                  <c:v>-1.9830227671771032</c:v>
                </c:pt>
                <c:pt idx="42">
                  <c:v>0.83469919199252951</c:v>
                </c:pt>
                <c:pt idx="43">
                  <c:v>-2.5626092923155945</c:v>
                </c:pt>
                <c:pt idx="44">
                  <c:v>-0.90807499945470271</c:v>
                </c:pt>
                <c:pt idx="45">
                  <c:v>-1.3584300725884002</c:v>
                </c:pt>
                <c:pt idx="46">
                  <c:v>-3.1671565472598306</c:v>
                </c:pt>
                <c:pt idx="47">
                  <c:v>-1.6870568764824396</c:v>
                </c:pt>
                <c:pt idx="48">
                  <c:v>0.38594166962830262</c:v>
                </c:pt>
                <c:pt idx="49">
                  <c:v>-3.5013185958915169</c:v>
                </c:pt>
                <c:pt idx="50">
                  <c:v>-2.6343447525593864</c:v>
                </c:pt>
                <c:pt idx="51">
                  <c:v>-1.9749853150692602</c:v>
                </c:pt>
                <c:pt idx="52">
                  <c:v>-2.4664770521921597</c:v>
                </c:pt>
                <c:pt idx="53">
                  <c:v>-2.9842974325039799</c:v>
                </c:pt>
                <c:pt idx="54">
                  <c:v>-6.578137823710424E-2</c:v>
                </c:pt>
                <c:pt idx="55">
                  <c:v>-5.6737314103680472</c:v>
                </c:pt>
                <c:pt idx="56">
                  <c:v>-0.29319539489502883</c:v>
                </c:pt>
                <c:pt idx="57">
                  <c:v>-0.32188771261550408</c:v>
                </c:pt>
                <c:pt idx="58">
                  <c:v>-3.4152809265553432</c:v>
                </c:pt>
                <c:pt idx="59">
                  <c:v>-3.4106278844419649</c:v>
                </c:pt>
                <c:pt idx="60">
                  <c:v>-4.6478945178765008</c:v>
                </c:pt>
                <c:pt idx="61">
                  <c:v>-4.9645063506449159</c:v>
                </c:pt>
                <c:pt idx="62">
                  <c:v>-5.0985644384962958</c:v>
                </c:pt>
                <c:pt idx="63">
                  <c:v>-3.4804830623011673</c:v>
                </c:pt>
                <c:pt idx="64">
                  <c:v>-4.3691013316380065</c:v>
                </c:pt>
                <c:pt idx="65">
                  <c:v>-5.1182356491948928</c:v>
                </c:pt>
                <c:pt idx="66">
                  <c:v>-3.2109567537416477</c:v>
                </c:pt>
                <c:pt idx="67">
                  <c:v>-6.5819382141865876</c:v>
                </c:pt>
                <c:pt idx="68">
                  <c:v>-6.2304553988594709</c:v>
                </c:pt>
                <c:pt idx="69">
                  <c:v>-5.2228072336656828</c:v>
                </c:pt>
                <c:pt idx="70">
                  <c:v>-5.4915192383253286</c:v>
                </c:pt>
                <c:pt idx="71">
                  <c:v>-2.2429548333053178</c:v>
                </c:pt>
                <c:pt idx="72">
                  <c:v>-3.9414224912841918</c:v>
                </c:pt>
                <c:pt idx="73">
                  <c:v>-5.5298762758327857</c:v>
                </c:pt>
                <c:pt idx="74">
                  <c:v>-7.1342080043918772</c:v>
                </c:pt>
                <c:pt idx="75">
                  <c:v>-5.3456911409592678</c:v>
                </c:pt>
                <c:pt idx="76">
                  <c:v>-3.4054249805346335</c:v>
                </c:pt>
                <c:pt idx="77">
                  <c:v>-5.7125240424588064</c:v>
                </c:pt>
                <c:pt idx="78">
                  <c:v>-5.6872022185272471</c:v>
                </c:pt>
                <c:pt idx="79">
                  <c:v>-4.873468660967144</c:v>
                </c:pt>
                <c:pt idx="80">
                  <c:v>-2.6798889448771694</c:v>
                </c:pt>
                <c:pt idx="81">
                  <c:v>-4.273779510734629</c:v>
                </c:pt>
                <c:pt idx="82">
                  <c:v>-6.0629607190711212</c:v>
                </c:pt>
                <c:pt idx="83">
                  <c:v>-4.4046708881899157</c:v>
                </c:pt>
                <c:pt idx="84">
                  <c:v>-3.8044690551974769</c:v>
                </c:pt>
                <c:pt idx="85">
                  <c:v>-2.5621749763536932</c:v>
                </c:pt>
                <c:pt idx="86">
                  <c:v>-3.1260213398444945</c:v>
                </c:pt>
                <c:pt idx="87">
                  <c:v>-4.3366954918433329</c:v>
                </c:pt>
                <c:pt idx="88">
                  <c:v>-3.9268202062570241</c:v>
                </c:pt>
                <c:pt idx="89">
                  <c:v>-3.2828212338949232</c:v>
                </c:pt>
                <c:pt idx="90">
                  <c:v>-2.7669702721510157</c:v>
                </c:pt>
                <c:pt idx="91">
                  <c:v>-2.539083756890105</c:v>
                </c:pt>
                <c:pt idx="92">
                  <c:v>-4.1350932834406215</c:v>
                </c:pt>
                <c:pt idx="93">
                  <c:v>0.2485038964507108</c:v>
                </c:pt>
                <c:pt idx="94">
                  <c:v>-5.0073260815506826</c:v>
                </c:pt>
                <c:pt idx="95">
                  <c:v>-3.0088947066591145</c:v>
                </c:pt>
                <c:pt idx="96">
                  <c:v>-0.83237881440604822</c:v>
                </c:pt>
                <c:pt idx="97">
                  <c:v>-2.7394409072343766</c:v>
                </c:pt>
                <c:pt idx="98">
                  <c:v>-2.5815722467517745</c:v>
                </c:pt>
                <c:pt idx="99">
                  <c:v>-2.7413973834964063</c:v>
                </c:pt>
                <c:pt idx="100">
                  <c:v>-3.5453430666833889</c:v>
                </c:pt>
                <c:pt idx="101">
                  <c:v>-2.5515108156283759</c:v>
                </c:pt>
                <c:pt idx="102">
                  <c:v>2.5280699874598049</c:v>
                </c:pt>
                <c:pt idx="103">
                  <c:v>-1.7933960294092732</c:v>
                </c:pt>
                <c:pt idx="104">
                  <c:v>-2.5583801720568529</c:v>
                </c:pt>
                <c:pt idx="105">
                  <c:v>-0.88955937165891774</c:v>
                </c:pt>
                <c:pt idx="106">
                  <c:v>-2.8006647759304211</c:v>
                </c:pt>
                <c:pt idx="107">
                  <c:v>-2.5092993714582774</c:v>
                </c:pt>
                <c:pt idx="108">
                  <c:v>-0.63164175012937329</c:v>
                </c:pt>
                <c:pt idx="109">
                  <c:v>-1.7228041782219161</c:v>
                </c:pt>
                <c:pt idx="110">
                  <c:v>0.79106090171704391</c:v>
                </c:pt>
                <c:pt idx="111">
                  <c:v>0.40936647258208031</c:v>
                </c:pt>
                <c:pt idx="112">
                  <c:v>2.2258694416753633</c:v>
                </c:pt>
                <c:pt idx="113">
                  <c:v>0.82053035337663516</c:v>
                </c:pt>
                <c:pt idx="114">
                  <c:v>1.3343257699858857</c:v>
                </c:pt>
                <c:pt idx="115">
                  <c:v>-3.3569531554347303</c:v>
                </c:pt>
                <c:pt idx="116">
                  <c:v>1.6108123777780952</c:v>
                </c:pt>
                <c:pt idx="117">
                  <c:v>-0.15770530450903697</c:v>
                </c:pt>
                <c:pt idx="118">
                  <c:v>-2.105584890064911</c:v>
                </c:pt>
                <c:pt idx="119">
                  <c:v>4.1893817891839283E-2</c:v>
                </c:pt>
                <c:pt idx="120">
                  <c:v>-5.1586626748938193E-2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  <c:pt idx="0">
                  <c:v>-1.7878989077783225</c:v>
                </c:pt>
                <c:pt idx="1">
                  <c:v>-0.3438665358651995</c:v>
                </c:pt>
                <c:pt idx="2">
                  <c:v>-2.2827063033798951</c:v>
                </c:pt>
                <c:pt idx="3">
                  <c:v>1.4180327709120413</c:v>
                </c:pt>
                <c:pt idx="4">
                  <c:v>-3.7869943761862208</c:v>
                </c:pt>
                <c:pt idx="5">
                  <c:v>-2.5061886568545013</c:v>
                </c:pt>
                <c:pt idx="6">
                  <c:v>-0.43502113176590401</c:v>
                </c:pt>
                <c:pt idx="7">
                  <c:v>-3.9447507284010155</c:v>
                </c:pt>
                <c:pt idx="8">
                  <c:v>0.55530340853629934</c:v>
                </c:pt>
                <c:pt idx="9">
                  <c:v>-4.5499156755728203</c:v>
                </c:pt>
                <c:pt idx="10">
                  <c:v>-0.94202575293926027</c:v>
                </c:pt>
                <c:pt idx="11">
                  <c:v>-1.7649470260949145</c:v>
                </c:pt>
                <c:pt idx="12">
                  <c:v>-2.7348114304095121</c:v>
                </c:pt>
                <c:pt idx="13">
                  <c:v>-1.6478777993287415</c:v>
                </c:pt>
                <c:pt idx="14">
                  <c:v>-3.8334292039998248</c:v>
                </c:pt>
                <c:pt idx="15">
                  <c:v>-0.73661017360688819</c:v>
                </c:pt>
                <c:pt idx="16">
                  <c:v>4.2428768249873485</c:v>
                </c:pt>
                <c:pt idx="17">
                  <c:v>0.85453940633015124</c:v>
                </c:pt>
                <c:pt idx="18">
                  <c:v>1.1188252216997479</c:v>
                </c:pt>
                <c:pt idx="19">
                  <c:v>2.7364871543276723</c:v>
                </c:pt>
                <c:pt idx="20">
                  <c:v>-0.86372737224859986</c:v>
                </c:pt>
                <c:pt idx="21">
                  <c:v>1.1556439931825095</c:v>
                </c:pt>
                <c:pt idx="22">
                  <c:v>-0.22736696256975905</c:v>
                </c:pt>
                <c:pt idx="23">
                  <c:v>0.92862281112827039</c:v>
                </c:pt>
                <c:pt idx="24">
                  <c:v>1.6920254149460598</c:v>
                </c:pt>
                <c:pt idx="25">
                  <c:v>-0.14652144407508319</c:v>
                </c:pt>
                <c:pt idx="26">
                  <c:v>-2.0451229887925382</c:v>
                </c:pt>
                <c:pt idx="27">
                  <c:v>2.1829071697877138</c:v>
                </c:pt>
                <c:pt idx="28">
                  <c:v>-0.63312152555568391</c:v>
                </c:pt>
                <c:pt idx="29">
                  <c:v>3.8984577136461494E-2</c:v>
                </c:pt>
                <c:pt idx="30">
                  <c:v>1.8216881731561072</c:v>
                </c:pt>
                <c:pt idx="31">
                  <c:v>-0.87709849011741703</c:v>
                </c:pt>
                <c:pt idx="32">
                  <c:v>-0.95603129232569994</c:v>
                </c:pt>
                <c:pt idx="33">
                  <c:v>0.93926004379945205</c:v>
                </c:pt>
                <c:pt idx="34">
                  <c:v>-0.92198037865595628</c:v>
                </c:pt>
                <c:pt idx="35">
                  <c:v>0.65369595359045551</c:v>
                </c:pt>
                <c:pt idx="36">
                  <c:v>-1.307179053195004</c:v>
                </c:pt>
                <c:pt idx="37">
                  <c:v>-2.3862481103069317</c:v>
                </c:pt>
                <c:pt idx="38">
                  <c:v>0.71541776651354971</c:v>
                </c:pt>
                <c:pt idx="39">
                  <c:v>-1.4468287079356645</c:v>
                </c:pt>
                <c:pt idx="40">
                  <c:v>-2.5653961691303682</c:v>
                </c:pt>
                <c:pt idx="41">
                  <c:v>2.3778533372708219</c:v>
                </c:pt>
                <c:pt idx="42">
                  <c:v>-2.046371360854299</c:v>
                </c:pt>
                <c:pt idx="43">
                  <c:v>-1.3320554687732364</c:v>
                </c:pt>
                <c:pt idx="44">
                  <c:v>-4.0176740154357811</c:v>
                </c:pt>
                <c:pt idx="45">
                  <c:v>-2.0122635154317114</c:v>
                </c:pt>
                <c:pt idx="46">
                  <c:v>-5.7898925847576805</c:v>
                </c:pt>
                <c:pt idx="47">
                  <c:v>-2.6382172762946019</c:v>
                </c:pt>
                <c:pt idx="48">
                  <c:v>-3.2543759663236487</c:v>
                </c:pt>
                <c:pt idx="49">
                  <c:v>-3.4820992659963421</c:v>
                </c:pt>
                <c:pt idx="50">
                  <c:v>-6.0601194476279252</c:v>
                </c:pt>
                <c:pt idx="51">
                  <c:v>-4.7485878286693257</c:v>
                </c:pt>
                <c:pt idx="52">
                  <c:v>-5.5586269323787896</c:v>
                </c:pt>
                <c:pt idx="53">
                  <c:v>-5.004368632239677</c:v>
                </c:pt>
                <c:pt idx="54">
                  <c:v>-6.4824125190733284</c:v>
                </c:pt>
                <c:pt idx="55">
                  <c:v>-6.5296527822751012</c:v>
                </c:pt>
                <c:pt idx="56">
                  <c:v>-9.0692373541866491</c:v>
                </c:pt>
                <c:pt idx="57">
                  <c:v>-9.5084387301655706</c:v>
                </c:pt>
                <c:pt idx="58">
                  <c:v>-7.8048264208773599</c:v>
                </c:pt>
                <c:pt idx="59">
                  <c:v>-8.5127689980344137</c:v>
                </c:pt>
                <c:pt idx="60">
                  <c:v>-8.9098917216195854</c:v>
                </c:pt>
                <c:pt idx="61">
                  <c:v>-10.362073494458382</c:v>
                </c:pt>
                <c:pt idx="62">
                  <c:v>-9.3229618871589892</c:v>
                </c:pt>
                <c:pt idx="63">
                  <c:v>-6.6915183464414341</c:v>
                </c:pt>
                <c:pt idx="64">
                  <c:v>-9.7457705202569631</c:v>
                </c:pt>
                <c:pt idx="65">
                  <c:v>-9.7459948337872415</c:v>
                </c:pt>
                <c:pt idx="66">
                  <c:v>-8.7460847502374079</c:v>
                </c:pt>
                <c:pt idx="67">
                  <c:v>-9.4499953227460498</c:v>
                </c:pt>
                <c:pt idx="68">
                  <c:v>-8.8211956000214116</c:v>
                </c:pt>
                <c:pt idx="69">
                  <c:v>-8.9943357702571607</c:v>
                </c:pt>
                <c:pt idx="70">
                  <c:v>-9.0667624750481313</c:v>
                </c:pt>
                <c:pt idx="71">
                  <c:v>-9.1541309041058359</c:v>
                </c:pt>
                <c:pt idx="72">
                  <c:v>-10.844632360604777</c:v>
                </c:pt>
                <c:pt idx="73">
                  <c:v>-7.0439654827030713</c:v>
                </c:pt>
                <c:pt idx="74">
                  <c:v>-7.4933823771713506</c:v>
                </c:pt>
                <c:pt idx="75">
                  <c:v>-8.8804484906255343</c:v>
                </c:pt>
                <c:pt idx="76">
                  <c:v>-7.0153463167351351</c:v>
                </c:pt>
                <c:pt idx="77">
                  <c:v>-6.8754960338503484</c:v>
                </c:pt>
                <c:pt idx="78">
                  <c:v>-8.4774753453278429</c:v>
                </c:pt>
                <c:pt idx="79">
                  <c:v>-7.009517300783477</c:v>
                </c:pt>
                <c:pt idx="80">
                  <c:v>-10.273568997987539</c:v>
                </c:pt>
                <c:pt idx="81">
                  <c:v>-8.5508938325614938</c:v>
                </c:pt>
                <c:pt idx="82">
                  <c:v>-8.6303788120761649</c:v>
                </c:pt>
                <c:pt idx="83">
                  <c:v>-9.2553668113674341</c:v>
                </c:pt>
                <c:pt idx="84">
                  <c:v>-7.2575553287014758</c:v>
                </c:pt>
                <c:pt idx="85">
                  <c:v>-7.2882384215235225</c:v>
                </c:pt>
                <c:pt idx="86">
                  <c:v>-8.69522712318585</c:v>
                </c:pt>
                <c:pt idx="87">
                  <c:v>-5.6081492205831331</c:v>
                </c:pt>
                <c:pt idx="88">
                  <c:v>-7.1383647711625819</c:v>
                </c:pt>
                <c:pt idx="89">
                  <c:v>-7.2925589056863469</c:v>
                </c:pt>
                <c:pt idx="90">
                  <c:v>-6.9926993071950108</c:v>
                </c:pt>
                <c:pt idx="91">
                  <c:v>-7.0043908101296415</c:v>
                </c:pt>
                <c:pt idx="92">
                  <c:v>-6.0449554794258749</c:v>
                </c:pt>
                <c:pt idx="93">
                  <c:v>-7.7421640871615196</c:v>
                </c:pt>
                <c:pt idx="94">
                  <c:v>-6.3569729944734963</c:v>
                </c:pt>
                <c:pt idx="95">
                  <c:v>-5.2514746993808537</c:v>
                </c:pt>
                <c:pt idx="96">
                  <c:v>-6.4810541043349641</c:v>
                </c:pt>
                <c:pt idx="97">
                  <c:v>-5.2509145569428135</c:v>
                </c:pt>
                <c:pt idx="98">
                  <c:v>-4.0848751523767133</c:v>
                </c:pt>
                <c:pt idx="99">
                  <c:v>-5.5575414040587097</c:v>
                </c:pt>
                <c:pt idx="100">
                  <c:v>-5.5972917498896813</c:v>
                </c:pt>
                <c:pt idx="101">
                  <c:v>-7.0440324617587784</c:v>
                </c:pt>
                <c:pt idx="102">
                  <c:v>-4.654787419167655</c:v>
                </c:pt>
                <c:pt idx="103">
                  <c:v>-3.8764926784882205</c:v>
                </c:pt>
                <c:pt idx="104">
                  <c:v>-3.4375585895811724</c:v>
                </c:pt>
                <c:pt idx="105">
                  <c:v>-4.0385835357964996</c:v>
                </c:pt>
                <c:pt idx="106">
                  <c:v>-3.9015723034473702</c:v>
                </c:pt>
                <c:pt idx="107">
                  <c:v>-3.5103016526338267</c:v>
                </c:pt>
                <c:pt idx="108">
                  <c:v>-2.9819101778026758</c:v>
                </c:pt>
                <c:pt idx="109">
                  <c:v>-3.074181832960408</c:v>
                </c:pt>
                <c:pt idx="110">
                  <c:v>-3.3743293452857799</c:v>
                </c:pt>
                <c:pt idx="111">
                  <c:v>-2.2381556541471079</c:v>
                </c:pt>
                <c:pt idx="112">
                  <c:v>-2.9559186670848692</c:v>
                </c:pt>
                <c:pt idx="113">
                  <c:v>-3.598837898386066</c:v>
                </c:pt>
                <c:pt idx="114">
                  <c:v>-1.8934258897941585</c:v>
                </c:pt>
                <c:pt idx="115">
                  <c:v>-0.20765365836963676</c:v>
                </c:pt>
                <c:pt idx="116">
                  <c:v>-1.2768764433279716</c:v>
                </c:pt>
                <c:pt idx="117">
                  <c:v>-2.4347198921803797</c:v>
                </c:pt>
                <c:pt idx="118">
                  <c:v>-0.64260960248162791</c:v>
                </c:pt>
                <c:pt idx="119">
                  <c:v>0.66058868636307888</c:v>
                </c:pt>
                <c:pt idx="120">
                  <c:v>-5.918453701868788E-2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  <c:pt idx="0">
                  <c:v>-8.6618521726300038E-2</c:v>
                </c:pt>
                <c:pt idx="1">
                  <c:v>-6.0517543821406616E-2</c:v>
                </c:pt>
                <c:pt idx="2">
                  <c:v>-3.1044443569658582</c:v>
                </c:pt>
                <c:pt idx="3">
                  <c:v>-0.31411873656791839</c:v>
                </c:pt>
                <c:pt idx="4">
                  <c:v>0.64024338577101003</c:v>
                </c:pt>
                <c:pt idx="5">
                  <c:v>-0.85629581186667492</c:v>
                </c:pt>
                <c:pt idx="6">
                  <c:v>0.10348321543917986</c:v>
                </c:pt>
                <c:pt idx="7">
                  <c:v>-0.92970280554880225</c:v>
                </c:pt>
                <c:pt idx="8">
                  <c:v>-0.33432552484141986</c:v>
                </c:pt>
                <c:pt idx="9">
                  <c:v>-2.0245596542558015</c:v>
                </c:pt>
                <c:pt idx="10">
                  <c:v>-0.82159528913827873</c:v>
                </c:pt>
                <c:pt idx="11">
                  <c:v>-0.2296335939778022</c:v>
                </c:pt>
                <c:pt idx="12">
                  <c:v>-0.41262828071055979</c:v>
                </c:pt>
                <c:pt idx="13">
                  <c:v>-0.25048536956777923</c:v>
                </c:pt>
                <c:pt idx="14">
                  <c:v>-0.73073202561117867</c:v>
                </c:pt>
                <c:pt idx="15">
                  <c:v>1.1467606258217948</c:v>
                </c:pt>
                <c:pt idx="16">
                  <c:v>0.61822096018816242</c:v>
                </c:pt>
                <c:pt idx="17">
                  <c:v>-0.42932039618602941</c:v>
                </c:pt>
                <c:pt idx="18">
                  <c:v>0.36997666388871409</c:v>
                </c:pt>
                <c:pt idx="19">
                  <c:v>-0.31179217782323343</c:v>
                </c:pt>
                <c:pt idx="20">
                  <c:v>0.98054105481716836</c:v>
                </c:pt>
                <c:pt idx="21">
                  <c:v>1.0665905742336759</c:v>
                </c:pt>
                <c:pt idx="22">
                  <c:v>0.40135812119444991</c:v>
                </c:pt>
                <c:pt idx="23">
                  <c:v>0.32995267550824664</c:v>
                </c:pt>
                <c:pt idx="24">
                  <c:v>1.9480933482199956</c:v>
                </c:pt>
                <c:pt idx="25">
                  <c:v>0.97917966854686156</c:v>
                </c:pt>
                <c:pt idx="26">
                  <c:v>0.86954594598731472</c:v>
                </c:pt>
                <c:pt idx="27">
                  <c:v>2.0008107045766588</c:v>
                </c:pt>
                <c:pt idx="28">
                  <c:v>1.1440292819311391</c:v>
                </c:pt>
                <c:pt idx="29">
                  <c:v>1.8857701073180659</c:v>
                </c:pt>
                <c:pt idx="30">
                  <c:v>1.4663599233220379</c:v>
                </c:pt>
                <c:pt idx="31">
                  <c:v>3.0134099658643558</c:v>
                </c:pt>
                <c:pt idx="32">
                  <c:v>0.89423697756166109</c:v>
                </c:pt>
                <c:pt idx="33">
                  <c:v>1.7943669770807251</c:v>
                </c:pt>
                <c:pt idx="34">
                  <c:v>-8.8998297793064802E-3</c:v>
                </c:pt>
                <c:pt idx="35">
                  <c:v>1.7026566423572767</c:v>
                </c:pt>
                <c:pt idx="36">
                  <c:v>0.63175649923696786</c:v>
                </c:pt>
                <c:pt idx="37">
                  <c:v>-0.8015353815597337</c:v>
                </c:pt>
                <c:pt idx="38">
                  <c:v>-0.33935185632757547</c:v>
                </c:pt>
                <c:pt idx="39">
                  <c:v>-1.2784542047174514</c:v>
                </c:pt>
                <c:pt idx="40">
                  <c:v>0.34560910346516605</c:v>
                </c:pt>
                <c:pt idx="41">
                  <c:v>-1.3280919694580042</c:v>
                </c:pt>
                <c:pt idx="42">
                  <c:v>0.17914930184639485</c:v>
                </c:pt>
                <c:pt idx="43">
                  <c:v>-0.59850189126833997</c:v>
                </c:pt>
                <c:pt idx="44">
                  <c:v>5.4581407765619969E-2</c:v>
                </c:pt>
                <c:pt idx="45">
                  <c:v>-2.0908746669066778</c:v>
                </c:pt>
                <c:pt idx="46">
                  <c:v>-1.1401610035511232</c:v>
                </c:pt>
                <c:pt idx="47">
                  <c:v>-2.6062172758130715</c:v>
                </c:pt>
                <c:pt idx="48">
                  <c:v>-1.040103711590058</c:v>
                </c:pt>
                <c:pt idx="49">
                  <c:v>-3.092656289942346</c:v>
                </c:pt>
                <c:pt idx="50">
                  <c:v>-2.2032331137997145</c:v>
                </c:pt>
                <c:pt idx="51">
                  <c:v>-3.1113492368445836</c:v>
                </c:pt>
                <c:pt idx="52">
                  <c:v>-1.8261857480814669</c:v>
                </c:pt>
                <c:pt idx="53">
                  <c:v>-3.3979905045294543</c:v>
                </c:pt>
                <c:pt idx="54">
                  <c:v>-2.0675324300675109</c:v>
                </c:pt>
                <c:pt idx="55">
                  <c:v>-2.8411244268724416</c:v>
                </c:pt>
                <c:pt idx="56">
                  <c:v>-3.896163430310541</c:v>
                </c:pt>
                <c:pt idx="57">
                  <c:v>-3.5968914204474642</c:v>
                </c:pt>
                <c:pt idx="58">
                  <c:v>-4.0404491263071112</c:v>
                </c:pt>
                <c:pt idx="59">
                  <c:v>-3.359795550635114</c:v>
                </c:pt>
                <c:pt idx="60">
                  <c:v>-4.8813603319897458</c:v>
                </c:pt>
                <c:pt idx="61">
                  <c:v>-3.7823404960158085</c:v>
                </c:pt>
                <c:pt idx="62">
                  <c:v>-4.0915797055836549</c:v>
                </c:pt>
                <c:pt idx="63">
                  <c:v>-4.9099124440513009</c:v>
                </c:pt>
                <c:pt idx="64">
                  <c:v>-5.3191690125837114</c:v>
                </c:pt>
                <c:pt idx="65">
                  <c:v>-4.7447832570041717</c:v>
                </c:pt>
                <c:pt idx="66">
                  <c:v>-4.1370058159798901</c:v>
                </c:pt>
                <c:pt idx="67">
                  <c:v>-5.11568901446888</c:v>
                </c:pt>
                <c:pt idx="68">
                  <c:v>-4.695090764111554</c:v>
                </c:pt>
                <c:pt idx="69">
                  <c:v>-5.3517656392796784</c:v>
                </c:pt>
                <c:pt idx="70">
                  <c:v>-4.0976858756804999</c:v>
                </c:pt>
                <c:pt idx="71">
                  <c:v>-5.2181708223558418</c:v>
                </c:pt>
                <c:pt idx="72">
                  <c:v>-4.6695866527540968</c:v>
                </c:pt>
                <c:pt idx="73">
                  <c:v>-4.9757847187946718</c:v>
                </c:pt>
                <c:pt idx="74">
                  <c:v>-5.1915064590009958</c:v>
                </c:pt>
                <c:pt idx="75">
                  <c:v>-4.0590869246623473</c:v>
                </c:pt>
                <c:pt idx="76">
                  <c:v>-5.1512905442760077</c:v>
                </c:pt>
                <c:pt idx="77">
                  <c:v>-3.4132319114537646</c:v>
                </c:pt>
                <c:pt idx="78">
                  <c:v>-5.4508337336677242</c:v>
                </c:pt>
                <c:pt idx="79">
                  <c:v>-4.6780249566200709</c:v>
                </c:pt>
                <c:pt idx="80">
                  <c:v>-4.7965864219369845</c:v>
                </c:pt>
                <c:pt idx="81">
                  <c:v>-4.3984737539018282</c:v>
                </c:pt>
                <c:pt idx="82">
                  <c:v>-4.6623549115583183</c:v>
                </c:pt>
                <c:pt idx="83">
                  <c:v>-4.3803702233183461</c:v>
                </c:pt>
                <c:pt idx="84">
                  <c:v>-4.2310104493640015</c:v>
                </c:pt>
                <c:pt idx="85">
                  <c:v>-5.0146101869942621</c:v>
                </c:pt>
                <c:pt idx="86">
                  <c:v>-4.4596574487107041</c:v>
                </c:pt>
                <c:pt idx="87">
                  <c:v>-3.8970650573579362</c:v>
                </c:pt>
                <c:pt idx="88">
                  <c:v>-3.0138543046324324</c:v>
                </c:pt>
                <c:pt idx="89">
                  <c:v>-4.5740748907786841</c:v>
                </c:pt>
                <c:pt idx="90">
                  <c:v>-3.4758810133072728</c:v>
                </c:pt>
                <c:pt idx="91">
                  <c:v>-4.1591287285950775</c:v>
                </c:pt>
                <c:pt idx="92">
                  <c:v>-2.6914805103119592</c:v>
                </c:pt>
                <c:pt idx="93">
                  <c:v>-4.2258388200718295</c:v>
                </c:pt>
                <c:pt idx="94">
                  <c:v>-2.5633985934659416</c:v>
                </c:pt>
                <c:pt idx="95">
                  <c:v>-3.7807069748642883</c:v>
                </c:pt>
                <c:pt idx="96">
                  <c:v>-3.3522328583762731</c:v>
                </c:pt>
                <c:pt idx="97">
                  <c:v>-3.1803004108662249</c:v>
                </c:pt>
                <c:pt idx="98">
                  <c:v>-2.7573959669890016</c:v>
                </c:pt>
                <c:pt idx="99">
                  <c:v>-2.7058221332526573</c:v>
                </c:pt>
                <c:pt idx="100">
                  <c:v>-2.0539347648146467</c:v>
                </c:pt>
                <c:pt idx="101">
                  <c:v>-1.8498870247811032</c:v>
                </c:pt>
                <c:pt idx="102">
                  <c:v>-2.3625210069190312</c:v>
                </c:pt>
                <c:pt idx="103">
                  <c:v>-2.4473600096923436</c:v>
                </c:pt>
                <c:pt idx="104">
                  <c:v>-2.7077327164836458</c:v>
                </c:pt>
                <c:pt idx="105">
                  <c:v>-1.8902427967699829</c:v>
                </c:pt>
                <c:pt idx="106">
                  <c:v>-1.8181352057051576</c:v>
                </c:pt>
                <c:pt idx="107">
                  <c:v>-1.9587293238577022</c:v>
                </c:pt>
                <c:pt idx="108">
                  <c:v>-1.1704720636067079</c:v>
                </c:pt>
                <c:pt idx="109">
                  <c:v>-1.4578299323493105</c:v>
                </c:pt>
                <c:pt idx="110">
                  <c:v>-0.86063910016295031</c:v>
                </c:pt>
                <c:pt idx="111">
                  <c:v>-1.6554695540991144</c:v>
                </c:pt>
                <c:pt idx="112">
                  <c:v>-0.7863992789273877</c:v>
                </c:pt>
                <c:pt idx="113">
                  <c:v>-1.2806176279513739</c:v>
                </c:pt>
                <c:pt idx="114">
                  <c:v>0.4802606830975798</c:v>
                </c:pt>
                <c:pt idx="115">
                  <c:v>-0.41025775712935902</c:v>
                </c:pt>
                <c:pt idx="116">
                  <c:v>-0.32595299458706839</c:v>
                </c:pt>
                <c:pt idx="117">
                  <c:v>-0.85678200114227621</c:v>
                </c:pt>
                <c:pt idx="118">
                  <c:v>0.23400815012081769</c:v>
                </c:pt>
                <c:pt idx="119">
                  <c:v>0.43518408459595648</c:v>
                </c:pt>
                <c:pt idx="120">
                  <c:v>4.086444994127917E-2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  <c:pt idx="0">
                  <c:v>2.551895464902338</c:v>
                </c:pt>
                <c:pt idx="1">
                  <c:v>0.8359408486108062</c:v>
                </c:pt>
                <c:pt idx="2">
                  <c:v>0.64842729342348426</c:v>
                </c:pt>
                <c:pt idx="3">
                  <c:v>2.6975093317610193</c:v>
                </c:pt>
                <c:pt idx="4">
                  <c:v>1.8613777520767756</c:v>
                </c:pt>
                <c:pt idx="5">
                  <c:v>0.56799726907822423</c:v>
                </c:pt>
                <c:pt idx="6">
                  <c:v>0.19223563273348246</c:v>
                </c:pt>
                <c:pt idx="7">
                  <c:v>2.5723955952895512</c:v>
                </c:pt>
                <c:pt idx="8">
                  <c:v>0.44908885913511948</c:v>
                </c:pt>
                <c:pt idx="9">
                  <c:v>-0.21319550570463036</c:v>
                </c:pt>
                <c:pt idx="10">
                  <c:v>1.7079549018658946</c:v>
                </c:pt>
                <c:pt idx="11">
                  <c:v>2.231411279695239</c:v>
                </c:pt>
                <c:pt idx="12">
                  <c:v>2.0631682225685357</c:v>
                </c:pt>
                <c:pt idx="13">
                  <c:v>-0.38153494601581545</c:v>
                </c:pt>
                <c:pt idx="14">
                  <c:v>-1.7531518200430589</c:v>
                </c:pt>
                <c:pt idx="15">
                  <c:v>1.8324671834304953</c:v>
                </c:pt>
                <c:pt idx="16">
                  <c:v>0.22774004946642937</c:v>
                </c:pt>
                <c:pt idx="17">
                  <c:v>-0.89436924021191611</c:v>
                </c:pt>
                <c:pt idx="18">
                  <c:v>-0.59433937952237725</c:v>
                </c:pt>
                <c:pt idx="19">
                  <c:v>-0.49998006967235653</c:v>
                </c:pt>
                <c:pt idx="20">
                  <c:v>3.3751343628119672</c:v>
                </c:pt>
                <c:pt idx="21">
                  <c:v>2.6642218479601318</c:v>
                </c:pt>
                <c:pt idx="22">
                  <c:v>0.79723211634802549</c:v>
                </c:pt>
                <c:pt idx="23">
                  <c:v>1.035276824870528</c:v>
                </c:pt>
                <c:pt idx="24">
                  <c:v>1.1422259658949288</c:v>
                </c:pt>
                <c:pt idx="25">
                  <c:v>3.3341419295232759</c:v>
                </c:pt>
                <c:pt idx="26">
                  <c:v>3.0609280823525866</c:v>
                </c:pt>
                <c:pt idx="27">
                  <c:v>0.8683018509926741</c:v>
                </c:pt>
                <c:pt idx="28">
                  <c:v>0.46956745582807902</c:v>
                </c:pt>
                <c:pt idx="29">
                  <c:v>2.6711743687718759</c:v>
                </c:pt>
                <c:pt idx="30">
                  <c:v>0.2022048414060037</c:v>
                </c:pt>
                <c:pt idx="31">
                  <c:v>-1.4247700201417315</c:v>
                </c:pt>
                <c:pt idx="32">
                  <c:v>1.8985651472605218</c:v>
                </c:pt>
                <c:pt idx="33">
                  <c:v>1.7862121243945186</c:v>
                </c:pt>
                <c:pt idx="34">
                  <c:v>0.1137733828426033</c:v>
                </c:pt>
                <c:pt idx="35">
                  <c:v>1.2796902977471858</c:v>
                </c:pt>
                <c:pt idx="36">
                  <c:v>-0.50656520388613646</c:v>
                </c:pt>
                <c:pt idx="37">
                  <c:v>-0.14625794736933137</c:v>
                </c:pt>
                <c:pt idx="38">
                  <c:v>1.4394745518244914</c:v>
                </c:pt>
                <c:pt idx="39">
                  <c:v>-1.7964067188021535</c:v>
                </c:pt>
                <c:pt idx="40">
                  <c:v>1.937794470728996</c:v>
                </c:pt>
                <c:pt idx="41">
                  <c:v>0.61107958836123355</c:v>
                </c:pt>
                <c:pt idx="42">
                  <c:v>-1.56819644373833</c:v>
                </c:pt>
                <c:pt idx="43">
                  <c:v>0.21358449127874343</c:v>
                </c:pt>
                <c:pt idx="44">
                  <c:v>-0.41463061184587313</c:v>
                </c:pt>
                <c:pt idx="45">
                  <c:v>-1.2815319555545972</c:v>
                </c:pt>
                <c:pt idx="46">
                  <c:v>0.4489246088600396</c:v>
                </c:pt>
                <c:pt idx="47">
                  <c:v>-1.9538728281218893</c:v>
                </c:pt>
                <c:pt idx="48">
                  <c:v>-1.5355186880886935</c:v>
                </c:pt>
                <c:pt idx="49">
                  <c:v>0.47278866749297743</c:v>
                </c:pt>
                <c:pt idx="50">
                  <c:v>-1.4228343649259285</c:v>
                </c:pt>
                <c:pt idx="51">
                  <c:v>-1.6527324373822914</c:v>
                </c:pt>
                <c:pt idx="52">
                  <c:v>-1.5874423923778758</c:v>
                </c:pt>
                <c:pt idx="53">
                  <c:v>-2.1577221337024217</c:v>
                </c:pt>
                <c:pt idx="54">
                  <c:v>-3.1477922409650949</c:v>
                </c:pt>
                <c:pt idx="55">
                  <c:v>-2.1526504130252722</c:v>
                </c:pt>
                <c:pt idx="56">
                  <c:v>-3.1449411673293111</c:v>
                </c:pt>
                <c:pt idx="57">
                  <c:v>-2.1764607927378234</c:v>
                </c:pt>
                <c:pt idx="58">
                  <c:v>-3.2563185435928808</c:v>
                </c:pt>
                <c:pt idx="59">
                  <c:v>-2.6809243479779745</c:v>
                </c:pt>
                <c:pt idx="60">
                  <c:v>-3.3206224166232978</c:v>
                </c:pt>
                <c:pt idx="61">
                  <c:v>-4.5583041767433414</c:v>
                </c:pt>
                <c:pt idx="62">
                  <c:v>-3.2452042654692681</c:v>
                </c:pt>
                <c:pt idx="63">
                  <c:v>-3.9035425333969886</c:v>
                </c:pt>
                <c:pt idx="64">
                  <c:v>-4.1068331572970198</c:v>
                </c:pt>
                <c:pt idx="65">
                  <c:v>-3.6517688865646942</c:v>
                </c:pt>
                <c:pt idx="66">
                  <c:v>-4.6380993683430294</c:v>
                </c:pt>
                <c:pt idx="67">
                  <c:v>-5.2453605201177744</c:v>
                </c:pt>
                <c:pt idx="68">
                  <c:v>-3.8402506690628058</c:v>
                </c:pt>
                <c:pt idx="69">
                  <c:v>-3.61345557248322</c:v>
                </c:pt>
                <c:pt idx="70">
                  <c:v>-5.3445838693988428</c:v>
                </c:pt>
                <c:pt idx="71">
                  <c:v>-4.6476783417219396</c:v>
                </c:pt>
                <c:pt idx="72">
                  <c:v>-3.9059665787885423</c:v>
                </c:pt>
                <c:pt idx="73">
                  <c:v>-3.9192055437092255</c:v>
                </c:pt>
                <c:pt idx="74">
                  <c:v>-4.0546636892266026</c:v>
                </c:pt>
                <c:pt idx="75">
                  <c:v>-5.6308839393508743</c:v>
                </c:pt>
                <c:pt idx="76">
                  <c:v>-4.6609403692174212</c:v>
                </c:pt>
                <c:pt idx="77">
                  <c:v>-5.4096892115576045</c:v>
                </c:pt>
                <c:pt idx="78">
                  <c:v>-3.9104566351580559</c:v>
                </c:pt>
                <c:pt idx="79">
                  <c:v>-3.2189849443851282</c:v>
                </c:pt>
                <c:pt idx="80">
                  <c:v>-3.3356230914238387</c:v>
                </c:pt>
                <c:pt idx="81">
                  <c:v>-2.3284321474086727</c:v>
                </c:pt>
                <c:pt idx="82">
                  <c:v>-3.6777591397713292</c:v>
                </c:pt>
                <c:pt idx="83">
                  <c:v>-2.8210149715821902</c:v>
                </c:pt>
                <c:pt idx="84">
                  <c:v>-2.2153626564130011</c:v>
                </c:pt>
                <c:pt idx="85">
                  <c:v>-3.1063219660046286</c:v>
                </c:pt>
                <c:pt idx="86">
                  <c:v>-2.5223950732280525</c:v>
                </c:pt>
                <c:pt idx="87">
                  <c:v>-3.197441550892719</c:v>
                </c:pt>
                <c:pt idx="88">
                  <c:v>-1.239224637482641</c:v>
                </c:pt>
                <c:pt idx="89">
                  <c:v>-2.8149694807153813</c:v>
                </c:pt>
                <c:pt idx="90">
                  <c:v>-0.8401719504920897</c:v>
                </c:pt>
                <c:pt idx="91">
                  <c:v>-3.3254215520190025</c:v>
                </c:pt>
                <c:pt idx="92">
                  <c:v>-1.4324869836824219</c:v>
                </c:pt>
                <c:pt idx="93">
                  <c:v>-3.2778025748887765</c:v>
                </c:pt>
                <c:pt idx="94">
                  <c:v>-3.1263257917032128</c:v>
                </c:pt>
                <c:pt idx="95">
                  <c:v>-3.0967473134313539</c:v>
                </c:pt>
                <c:pt idx="96">
                  <c:v>-2.9669410771719331</c:v>
                </c:pt>
                <c:pt idx="97">
                  <c:v>-3.018514437894579</c:v>
                </c:pt>
                <c:pt idx="98">
                  <c:v>-1.6914903171612681</c:v>
                </c:pt>
                <c:pt idx="99">
                  <c:v>-1.7367413377545819</c:v>
                </c:pt>
                <c:pt idx="100">
                  <c:v>-1.1354843632799951</c:v>
                </c:pt>
                <c:pt idx="101">
                  <c:v>-1.3854422577638716</c:v>
                </c:pt>
                <c:pt idx="102">
                  <c:v>-2.9108122579929128</c:v>
                </c:pt>
                <c:pt idx="103">
                  <c:v>-2.6859528978757226</c:v>
                </c:pt>
                <c:pt idx="104">
                  <c:v>-1.1124339378017636</c:v>
                </c:pt>
                <c:pt idx="105">
                  <c:v>-2.5487645366993514</c:v>
                </c:pt>
                <c:pt idx="106">
                  <c:v>-0.97613881611341191</c:v>
                </c:pt>
                <c:pt idx="107">
                  <c:v>-0.4228165534090953</c:v>
                </c:pt>
                <c:pt idx="108">
                  <c:v>-0.51466427260733039</c:v>
                </c:pt>
                <c:pt idx="109">
                  <c:v>9.983481911969147E-2</c:v>
                </c:pt>
                <c:pt idx="110">
                  <c:v>-0.94315488732141617</c:v>
                </c:pt>
                <c:pt idx="111">
                  <c:v>-0.40513537760983864</c:v>
                </c:pt>
                <c:pt idx="112">
                  <c:v>0.96687101447223334</c:v>
                </c:pt>
                <c:pt idx="113">
                  <c:v>-0.24848807010906787</c:v>
                </c:pt>
                <c:pt idx="114">
                  <c:v>1.8056074478200685</c:v>
                </c:pt>
                <c:pt idx="115">
                  <c:v>0.22972010564919002</c:v>
                </c:pt>
                <c:pt idx="116">
                  <c:v>0.42632043359933969</c:v>
                </c:pt>
                <c:pt idx="117">
                  <c:v>1.264383593229339</c:v>
                </c:pt>
                <c:pt idx="118">
                  <c:v>0.44067149094744773</c:v>
                </c:pt>
                <c:pt idx="119">
                  <c:v>1.2218533343364792</c:v>
                </c:pt>
                <c:pt idx="120">
                  <c:v>2.0162621333866144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  <c:pt idx="0">
                  <c:v>1.4818636745319227</c:v>
                </c:pt>
                <c:pt idx="1">
                  <c:v>2.6790476621980934</c:v>
                </c:pt>
                <c:pt idx="2">
                  <c:v>1.9856505174614101</c:v>
                </c:pt>
                <c:pt idx="3">
                  <c:v>2.872229838708189</c:v>
                </c:pt>
                <c:pt idx="4">
                  <c:v>4.1993454657480402</c:v>
                </c:pt>
                <c:pt idx="5">
                  <c:v>3.3893923553382619</c:v>
                </c:pt>
                <c:pt idx="6">
                  <c:v>1.7086463284284477</c:v>
                </c:pt>
                <c:pt idx="7">
                  <c:v>0.50712645500685394</c:v>
                </c:pt>
                <c:pt idx="8">
                  <c:v>1.4918257222220572</c:v>
                </c:pt>
                <c:pt idx="9">
                  <c:v>1.0982260555383938</c:v>
                </c:pt>
                <c:pt idx="10">
                  <c:v>1.4319781073451685</c:v>
                </c:pt>
                <c:pt idx="11">
                  <c:v>-1.2605312572781369</c:v>
                </c:pt>
                <c:pt idx="12">
                  <c:v>1.1561243946730875</c:v>
                </c:pt>
                <c:pt idx="13">
                  <c:v>-1.96910737035772</c:v>
                </c:pt>
                <c:pt idx="14">
                  <c:v>0.69436837274851226</c:v>
                </c:pt>
                <c:pt idx="15">
                  <c:v>-1.4683936054798832</c:v>
                </c:pt>
                <c:pt idx="16">
                  <c:v>1.6905580663836497</c:v>
                </c:pt>
                <c:pt idx="17">
                  <c:v>0.94797645716027978</c:v>
                </c:pt>
                <c:pt idx="18">
                  <c:v>0.50444832589119293</c:v>
                </c:pt>
                <c:pt idx="19">
                  <c:v>-1.5559746410191759</c:v>
                </c:pt>
                <c:pt idx="20">
                  <c:v>-0.34619638396995417</c:v>
                </c:pt>
                <c:pt idx="21">
                  <c:v>0.32228277896602997</c:v>
                </c:pt>
                <c:pt idx="22">
                  <c:v>-0.39470783817048072</c:v>
                </c:pt>
                <c:pt idx="23">
                  <c:v>-0.87412380356924713</c:v>
                </c:pt>
                <c:pt idx="24">
                  <c:v>2.1509398442495589</c:v>
                </c:pt>
                <c:pt idx="25">
                  <c:v>-1.0752790679411746</c:v>
                </c:pt>
                <c:pt idx="26">
                  <c:v>-1.5795803125260344</c:v>
                </c:pt>
                <c:pt idx="27">
                  <c:v>-9.0173322836338388E-2</c:v>
                </c:pt>
                <c:pt idx="28">
                  <c:v>-1.2267629817527548</c:v>
                </c:pt>
                <c:pt idx="29">
                  <c:v>0.3270103513539116</c:v>
                </c:pt>
                <c:pt idx="30">
                  <c:v>-0.56186388702252477</c:v>
                </c:pt>
                <c:pt idx="31">
                  <c:v>-0.1511519377600993</c:v>
                </c:pt>
                <c:pt idx="32">
                  <c:v>-1.9229415786031532</c:v>
                </c:pt>
                <c:pt idx="33">
                  <c:v>-1.8651492919457211</c:v>
                </c:pt>
                <c:pt idx="34">
                  <c:v>-0.24523570191680311</c:v>
                </c:pt>
                <c:pt idx="35">
                  <c:v>1.4491626070463014E-2</c:v>
                </c:pt>
                <c:pt idx="36">
                  <c:v>0.28444144755875483</c:v>
                </c:pt>
                <c:pt idx="37">
                  <c:v>1.0133082956214479</c:v>
                </c:pt>
                <c:pt idx="38">
                  <c:v>-0.95187449491391696</c:v>
                </c:pt>
                <c:pt idx="39">
                  <c:v>-8.2742792550012961E-2</c:v>
                </c:pt>
                <c:pt idx="40">
                  <c:v>-1.9251950283556856</c:v>
                </c:pt>
                <c:pt idx="41">
                  <c:v>-1.499142184329515</c:v>
                </c:pt>
                <c:pt idx="42">
                  <c:v>-1.3564027824146065</c:v>
                </c:pt>
                <c:pt idx="43">
                  <c:v>-2.9832362427779748</c:v>
                </c:pt>
                <c:pt idx="44">
                  <c:v>-0.41664463211217151</c:v>
                </c:pt>
                <c:pt idx="45">
                  <c:v>-2.7369797260153481</c:v>
                </c:pt>
                <c:pt idx="46">
                  <c:v>-1.9581518761402252</c:v>
                </c:pt>
                <c:pt idx="47">
                  <c:v>-1.2751692843564126</c:v>
                </c:pt>
                <c:pt idx="48">
                  <c:v>-0.193695446113549</c:v>
                </c:pt>
                <c:pt idx="49">
                  <c:v>-2.8935412680003725</c:v>
                </c:pt>
                <c:pt idx="50">
                  <c:v>-2.1052634063935138</c:v>
                </c:pt>
                <c:pt idx="51">
                  <c:v>-3.1835673608207209</c:v>
                </c:pt>
                <c:pt idx="52">
                  <c:v>-0.82049375008469561</c:v>
                </c:pt>
                <c:pt idx="53">
                  <c:v>-1.6278463889783747</c:v>
                </c:pt>
                <c:pt idx="54">
                  <c:v>-2.1885544990741446</c:v>
                </c:pt>
                <c:pt idx="55">
                  <c:v>-2.7514221778800243</c:v>
                </c:pt>
                <c:pt idx="56">
                  <c:v>-3.026585480253321</c:v>
                </c:pt>
                <c:pt idx="57">
                  <c:v>-3.5041371887442532</c:v>
                </c:pt>
                <c:pt idx="58">
                  <c:v>-4.1215233351574048</c:v>
                </c:pt>
                <c:pt idx="59">
                  <c:v>-3.5821943131593934</c:v>
                </c:pt>
                <c:pt idx="60">
                  <c:v>-2.1342966475746969</c:v>
                </c:pt>
                <c:pt idx="61">
                  <c:v>-2.7592135144481142</c:v>
                </c:pt>
                <c:pt idx="62">
                  <c:v>-4.1074639742599226</c:v>
                </c:pt>
                <c:pt idx="63">
                  <c:v>-3.0136314679957472</c:v>
                </c:pt>
                <c:pt idx="64">
                  <c:v>-3.6835351010258415</c:v>
                </c:pt>
                <c:pt idx="65">
                  <c:v>-5.0664898259353865</c:v>
                </c:pt>
                <c:pt idx="66">
                  <c:v>-3.350999094140561</c:v>
                </c:pt>
                <c:pt idx="67">
                  <c:v>-6.5429663957435338</c:v>
                </c:pt>
                <c:pt idx="68">
                  <c:v>-5.497834211801286</c:v>
                </c:pt>
                <c:pt idx="69">
                  <c:v>-5.3822108468635657</c:v>
                </c:pt>
                <c:pt idx="70">
                  <c:v>-4.9192233673954124</c:v>
                </c:pt>
                <c:pt idx="71">
                  <c:v>-4.1717399203635797</c:v>
                </c:pt>
                <c:pt idx="72">
                  <c:v>-4.0250587570033103</c:v>
                </c:pt>
                <c:pt idx="73">
                  <c:v>-3.3506881836846643</c:v>
                </c:pt>
                <c:pt idx="74">
                  <c:v>-4.8815241020260878</c:v>
                </c:pt>
                <c:pt idx="75">
                  <c:v>-4.5187745397539247</c:v>
                </c:pt>
                <c:pt idx="76">
                  <c:v>-5.7995388326215478</c:v>
                </c:pt>
                <c:pt idx="77">
                  <c:v>-3.9753606559562353</c:v>
                </c:pt>
                <c:pt idx="78">
                  <c:v>-6.0011674722663155</c:v>
                </c:pt>
                <c:pt idx="79">
                  <c:v>-6.0076339587153802</c:v>
                </c:pt>
                <c:pt idx="80">
                  <c:v>-5.7522876532176408</c:v>
                </c:pt>
                <c:pt idx="81">
                  <c:v>-5.1393946567732272</c:v>
                </c:pt>
                <c:pt idx="82">
                  <c:v>-3.5402727794878559</c:v>
                </c:pt>
                <c:pt idx="83">
                  <c:v>-4.0594626616773635</c:v>
                </c:pt>
                <c:pt idx="84">
                  <c:v>-4.1564399582158966</c:v>
                </c:pt>
                <c:pt idx="85">
                  <c:v>-4.0620487468241793</c:v>
                </c:pt>
                <c:pt idx="86">
                  <c:v>-4.0595401325893041</c:v>
                </c:pt>
                <c:pt idx="87">
                  <c:v>-3.6454391583749115</c:v>
                </c:pt>
                <c:pt idx="88">
                  <c:v>-4.3538408098728123</c:v>
                </c:pt>
                <c:pt idx="89">
                  <c:v>-4.6847271108961257</c:v>
                </c:pt>
                <c:pt idx="90">
                  <c:v>-4.6067344840120557</c:v>
                </c:pt>
                <c:pt idx="91">
                  <c:v>-4.4048874492692596</c:v>
                </c:pt>
                <c:pt idx="92">
                  <c:v>-3.4606544031483804</c:v>
                </c:pt>
                <c:pt idx="93">
                  <c:v>-4.295816467037735</c:v>
                </c:pt>
                <c:pt idx="94">
                  <c:v>-3.4146520400695062</c:v>
                </c:pt>
                <c:pt idx="95">
                  <c:v>-2.7092395307043176</c:v>
                </c:pt>
                <c:pt idx="96">
                  <c:v>-3.2960141639383038</c:v>
                </c:pt>
                <c:pt idx="97">
                  <c:v>-3.2755709813317853</c:v>
                </c:pt>
                <c:pt idx="98">
                  <c:v>-4.1477037774870773</c:v>
                </c:pt>
                <c:pt idx="99">
                  <c:v>-2.8925669842786128</c:v>
                </c:pt>
                <c:pt idx="100">
                  <c:v>-1.1309284626817784</c:v>
                </c:pt>
                <c:pt idx="101">
                  <c:v>-3.0245792927227297</c:v>
                </c:pt>
                <c:pt idx="102">
                  <c:v>-0.51745745892682682</c:v>
                </c:pt>
                <c:pt idx="103">
                  <c:v>-2.0433238764691826</c:v>
                </c:pt>
                <c:pt idx="104">
                  <c:v>-2.4549367825157238</c:v>
                </c:pt>
                <c:pt idx="105">
                  <c:v>-1.4481174135831443</c:v>
                </c:pt>
                <c:pt idx="106">
                  <c:v>-0.53258008034976989</c:v>
                </c:pt>
                <c:pt idx="107">
                  <c:v>-0.93986300788769106</c:v>
                </c:pt>
                <c:pt idx="108">
                  <c:v>-0.19696005037789635</c:v>
                </c:pt>
                <c:pt idx="109">
                  <c:v>-0.50032531857084905</c:v>
                </c:pt>
                <c:pt idx="110">
                  <c:v>-0.58222603575360632</c:v>
                </c:pt>
                <c:pt idx="111">
                  <c:v>-0.35227303845727603</c:v>
                </c:pt>
                <c:pt idx="112">
                  <c:v>0.9687800807902941</c:v>
                </c:pt>
                <c:pt idx="113">
                  <c:v>0.61183099601127877</c:v>
                </c:pt>
                <c:pt idx="114">
                  <c:v>1.4492651209821372</c:v>
                </c:pt>
                <c:pt idx="115">
                  <c:v>1.1852777484116137</c:v>
                </c:pt>
                <c:pt idx="116">
                  <c:v>4.1987003122359345</c:v>
                </c:pt>
                <c:pt idx="117">
                  <c:v>1.7137380535495759</c:v>
                </c:pt>
                <c:pt idx="118">
                  <c:v>2.7471334186163503</c:v>
                </c:pt>
                <c:pt idx="119">
                  <c:v>2.5081902283114283</c:v>
                </c:pt>
                <c:pt idx="120">
                  <c:v>2.0303964771928782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  <c:pt idx="0">
                  <c:v>0.43956574669749215</c:v>
                </c:pt>
                <c:pt idx="1">
                  <c:v>0.58689708746866798</c:v>
                </c:pt>
                <c:pt idx="2">
                  <c:v>1.2935632900053184</c:v>
                </c:pt>
                <c:pt idx="3">
                  <c:v>0.3480639685794617</c:v>
                </c:pt>
                <c:pt idx="4">
                  <c:v>0.62173339963348828</c:v>
                </c:pt>
                <c:pt idx="5">
                  <c:v>-0.17306921091754443</c:v>
                </c:pt>
                <c:pt idx="6">
                  <c:v>-1.1974693040131679</c:v>
                </c:pt>
                <c:pt idx="7">
                  <c:v>-2.1941735434144998</c:v>
                </c:pt>
                <c:pt idx="8">
                  <c:v>-1.0631793273088999</c:v>
                </c:pt>
                <c:pt idx="9">
                  <c:v>0.25073232263848977</c:v>
                </c:pt>
                <c:pt idx="10">
                  <c:v>-6.7398570380553923E-3</c:v>
                </c:pt>
                <c:pt idx="11">
                  <c:v>0.92531236348853185</c:v>
                </c:pt>
                <c:pt idx="12">
                  <c:v>-0.96573146345481953</c:v>
                </c:pt>
                <c:pt idx="13">
                  <c:v>0.12544619967557175</c:v>
                </c:pt>
                <c:pt idx="14">
                  <c:v>0.35217292599499189</c:v>
                </c:pt>
                <c:pt idx="15">
                  <c:v>0.70605779143138458</c:v>
                </c:pt>
                <c:pt idx="16">
                  <c:v>0.42177507254154711</c:v>
                </c:pt>
                <c:pt idx="17">
                  <c:v>1.4353745299004197</c:v>
                </c:pt>
                <c:pt idx="18">
                  <c:v>-0.87107367227297672</c:v>
                </c:pt>
                <c:pt idx="19">
                  <c:v>-1.2040213838160554</c:v>
                </c:pt>
                <c:pt idx="20">
                  <c:v>-0.90595750357030747</c:v>
                </c:pt>
                <c:pt idx="21">
                  <c:v>-1.7412359006153948</c:v>
                </c:pt>
                <c:pt idx="22">
                  <c:v>-1.0320548342540641</c:v>
                </c:pt>
                <c:pt idx="23">
                  <c:v>-1.6731465817727065</c:v>
                </c:pt>
                <c:pt idx="24">
                  <c:v>-5.1448214998717871E-2</c:v>
                </c:pt>
                <c:pt idx="25">
                  <c:v>0.79185098084928329</c:v>
                </c:pt>
                <c:pt idx="26">
                  <c:v>0.43059302145151956</c:v>
                </c:pt>
                <c:pt idx="27">
                  <c:v>-0.59463515497424013</c:v>
                </c:pt>
                <c:pt idx="28">
                  <c:v>-0.2288221631956894</c:v>
                </c:pt>
                <c:pt idx="29">
                  <c:v>-1.2316432117519871</c:v>
                </c:pt>
                <c:pt idx="30">
                  <c:v>-1.3973659780852568</c:v>
                </c:pt>
                <c:pt idx="31">
                  <c:v>-6.7999428174475726E-2</c:v>
                </c:pt>
                <c:pt idx="32">
                  <c:v>0.17182243191301041</c:v>
                </c:pt>
                <c:pt idx="33">
                  <c:v>-0.31154499591793156</c:v>
                </c:pt>
                <c:pt idx="34">
                  <c:v>-0.5620719291681805</c:v>
                </c:pt>
                <c:pt idx="35">
                  <c:v>-0.74081606677362566</c:v>
                </c:pt>
                <c:pt idx="36">
                  <c:v>-2.349233218218417</c:v>
                </c:pt>
                <c:pt idx="37">
                  <c:v>-1.7705443533018057</c:v>
                </c:pt>
                <c:pt idx="38">
                  <c:v>-0.66986021776600124</c:v>
                </c:pt>
                <c:pt idx="39">
                  <c:v>-1.6455647922726393</c:v>
                </c:pt>
                <c:pt idx="40">
                  <c:v>-1.2791128351830965</c:v>
                </c:pt>
                <c:pt idx="41">
                  <c:v>-1.9037999914884494</c:v>
                </c:pt>
                <c:pt idx="42">
                  <c:v>-2.7600454237897476</c:v>
                </c:pt>
                <c:pt idx="43">
                  <c:v>-3.0248283290467972</c:v>
                </c:pt>
                <c:pt idx="44">
                  <c:v>-1.687105217880402</c:v>
                </c:pt>
                <c:pt idx="45">
                  <c:v>-3.1163805882624946</c:v>
                </c:pt>
                <c:pt idx="46">
                  <c:v>-3.4099622593508414</c:v>
                </c:pt>
                <c:pt idx="47">
                  <c:v>-3.6525870352907233</c:v>
                </c:pt>
                <c:pt idx="48">
                  <c:v>-2.1222882388872413</c:v>
                </c:pt>
                <c:pt idx="49">
                  <c:v>-3.7395373282394484</c:v>
                </c:pt>
                <c:pt idx="50">
                  <c:v>-4.127234190363124</c:v>
                </c:pt>
                <c:pt idx="51">
                  <c:v>-1.9379005370802405</c:v>
                </c:pt>
                <c:pt idx="52">
                  <c:v>-3.2487948411761796</c:v>
                </c:pt>
                <c:pt idx="53">
                  <c:v>-3.6793427477569502</c:v>
                </c:pt>
                <c:pt idx="54">
                  <c:v>-3.7890734773870669</c:v>
                </c:pt>
                <c:pt idx="55">
                  <c:v>-2.9770532165131733</c:v>
                </c:pt>
                <c:pt idx="56">
                  <c:v>-4.1242869544781664</c:v>
                </c:pt>
                <c:pt idx="57">
                  <c:v>-2.9291440880166668</c:v>
                </c:pt>
                <c:pt idx="58">
                  <c:v>-3.3421082398982658</c:v>
                </c:pt>
                <c:pt idx="59">
                  <c:v>-4.5430502144261444</c:v>
                </c:pt>
                <c:pt idx="60">
                  <c:v>-4.6791560561508074</c:v>
                </c:pt>
                <c:pt idx="61">
                  <c:v>-3.7253828639527136</c:v>
                </c:pt>
                <c:pt idx="62">
                  <c:v>-3.796323159476382</c:v>
                </c:pt>
                <c:pt idx="63">
                  <c:v>-4.4617319798215442</c:v>
                </c:pt>
                <c:pt idx="64">
                  <c:v>-3.3180962758192356</c:v>
                </c:pt>
                <c:pt idx="65">
                  <c:v>-4.7926712472572435</c:v>
                </c:pt>
                <c:pt idx="66">
                  <c:v>-4.5395153628696407</c:v>
                </c:pt>
                <c:pt idx="67">
                  <c:v>-4.8174821507956471</c:v>
                </c:pt>
                <c:pt idx="68">
                  <c:v>-5.1580868114497118</c:v>
                </c:pt>
                <c:pt idx="69">
                  <c:v>-2.4838117098535379</c:v>
                </c:pt>
                <c:pt idx="70">
                  <c:v>-4.4717063935752135</c:v>
                </c:pt>
                <c:pt idx="71">
                  <c:v>-4.5068177188061256</c:v>
                </c:pt>
                <c:pt idx="72">
                  <c:v>-3.307034010553457</c:v>
                </c:pt>
                <c:pt idx="73">
                  <c:v>-4.4094361377131426</c:v>
                </c:pt>
                <c:pt idx="74">
                  <c:v>-4.7914384918044792</c:v>
                </c:pt>
                <c:pt idx="75">
                  <c:v>-3.9495091176786006</c:v>
                </c:pt>
                <c:pt idx="76">
                  <c:v>-3.8730323575451084</c:v>
                </c:pt>
                <c:pt idx="77">
                  <c:v>-3.4756974825902764</c:v>
                </c:pt>
                <c:pt idx="78">
                  <c:v>-2.2158958423757276</c:v>
                </c:pt>
                <c:pt idx="79">
                  <c:v>-2.6737606067501654</c:v>
                </c:pt>
                <c:pt idx="80">
                  <c:v>-3.2492799993686892</c:v>
                </c:pt>
                <c:pt idx="81">
                  <c:v>-3.5834229657721308</c:v>
                </c:pt>
                <c:pt idx="82">
                  <c:v>-3.5006076425461248</c:v>
                </c:pt>
                <c:pt idx="83">
                  <c:v>-2.744999156451962</c:v>
                </c:pt>
                <c:pt idx="84">
                  <c:v>-2.8423756260121857</c:v>
                </c:pt>
                <c:pt idx="85">
                  <c:v>-2.3184799376159901</c:v>
                </c:pt>
                <c:pt idx="86">
                  <c:v>-1.7377182899310464</c:v>
                </c:pt>
                <c:pt idx="87">
                  <c:v>-3.5307882312943217</c:v>
                </c:pt>
                <c:pt idx="88">
                  <c:v>-2.5090929558005843</c:v>
                </c:pt>
                <c:pt idx="89">
                  <c:v>-2.2107096351650335</c:v>
                </c:pt>
                <c:pt idx="90">
                  <c:v>-2.1482300485761101</c:v>
                </c:pt>
                <c:pt idx="91">
                  <c:v>-2.3080198374541316</c:v>
                </c:pt>
                <c:pt idx="92">
                  <c:v>-3.5773885263951435</c:v>
                </c:pt>
                <c:pt idx="93">
                  <c:v>-2.7363876599739032</c:v>
                </c:pt>
                <c:pt idx="94">
                  <c:v>-1.8455698967419332</c:v>
                </c:pt>
                <c:pt idx="95">
                  <c:v>-1.8654154914424823</c:v>
                </c:pt>
                <c:pt idx="96">
                  <c:v>-2.6569051511168218</c:v>
                </c:pt>
                <c:pt idx="97">
                  <c:v>-2.7466159048745959</c:v>
                </c:pt>
                <c:pt idx="98">
                  <c:v>-1.8087778596131132</c:v>
                </c:pt>
                <c:pt idx="99">
                  <c:v>-1.3582125462378543</c:v>
                </c:pt>
                <c:pt idx="100">
                  <c:v>-1.6307616661374085</c:v>
                </c:pt>
                <c:pt idx="101">
                  <c:v>-2.4835910664556335</c:v>
                </c:pt>
                <c:pt idx="102">
                  <c:v>-1.2310881829967499</c:v>
                </c:pt>
                <c:pt idx="103">
                  <c:v>-1.2338306920869857</c:v>
                </c:pt>
                <c:pt idx="104">
                  <c:v>-0.65690154240907483</c:v>
                </c:pt>
                <c:pt idx="105">
                  <c:v>-0.98271922966876724</c:v>
                </c:pt>
                <c:pt idx="106">
                  <c:v>-1.5784421539938611</c:v>
                </c:pt>
                <c:pt idx="107">
                  <c:v>-0.11624394616053639</c:v>
                </c:pt>
                <c:pt idx="108">
                  <c:v>-1.0658947291569942</c:v>
                </c:pt>
                <c:pt idx="109">
                  <c:v>-0.93536151244028287</c:v>
                </c:pt>
                <c:pt idx="110">
                  <c:v>-1.7073508962156196</c:v>
                </c:pt>
                <c:pt idx="111">
                  <c:v>-0.15191823020768169</c:v>
                </c:pt>
                <c:pt idx="112">
                  <c:v>-0.61381873041487178</c:v>
                </c:pt>
                <c:pt idx="113">
                  <c:v>0.68813146738820719</c:v>
                </c:pt>
                <c:pt idx="114">
                  <c:v>-0.17144642533107965</c:v>
                </c:pt>
                <c:pt idx="115">
                  <c:v>-0.34998568408602043</c:v>
                </c:pt>
                <c:pt idx="116">
                  <c:v>0.56377226777273681</c:v>
                </c:pt>
                <c:pt idx="117">
                  <c:v>-0.46299633808382507</c:v>
                </c:pt>
                <c:pt idx="118">
                  <c:v>0.83379003156534948</c:v>
                </c:pt>
                <c:pt idx="119">
                  <c:v>0.92889260321129796</c:v>
                </c:pt>
                <c:pt idx="120">
                  <c:v>6.1470302877445468E-2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28575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summary!$Q$26:$Q$146</c:f>
              <c:numCache>
                <c:formatCode>General</c:formatCode>
                <c:ptCount val="121"/>
                <c:pt idx="0">
                  <c:v>0.28937558464703961</c:v>
                </c:pt>
                <c:pt idx="1">
                  <c:v>0.61967989520233224</c:v>
                </c:pt>
                <c:pt idx="2">
                  <c:v>-1.3681855242809442</c:v>
                </c:pt>
                <c:pt idx="3">
                  <c:v>0.46384513328857224</c:v>
                </c:pt>
                <c:pt idx="4">
                  <c:v>0.98878488894507055</c:v>
                </c:pt>
                <c:pt idx="5">
                  <c:v>-0.45114842402166605</c:v>
                </c:pt>
                <c:pt idx="6">
                  <c:v>-0.53423010496330725</c:v>
                </c:pt>
                <c:pt idx="7">
                  <c:v>-0.84525389045076749</c:v>
                </c:pt>
                <c:pt idx="8">
                  <c:v>-0.43630434609056845</c:v>
                </c:pt>
                <c:pt idx="9">
                  <c:v>-0.53009703657181484</c:v>
                </c:pt>
                <c:pt idx="10">
                  <c:v>-0.58882758239760657</c:v>
                </c:pt>
                <c:pt idx="11">
                  <c:v>-1.5069741089247364</c:v>
                </c:pt>
                <c:pt idx="12">
                  <c:v>-0.60796200599260397</c:v>
                </c:pt>
                <c:pt idx="13">
                  <c:v>-2.2444443001167942</c:v>
                </c:pt>
                <c:pt idx="14">
                  <c:v>0.24780309068314013</c:v>
                </c:pt>
                <c:pt idx="15">
                  <c:v>-1.1505540517870667</c:v>
                </c:pt>
                <c:pt idx="16">
                  <c:v>1.555078473703956</c:v>
                </c:pt>
                <c:pt idx="17">
                  <c:v>0.9556061011726853</c:v>
                </c:pt>
                <c:pt idx="18">
                  <c:v>0.99019347193098817</c:v>
                </c:pt>
                <c:pt idx="19">
                  <c:v>0.25427922040573758</c:v>
                </c:pt>
                <c:pt idx="20">
                  <c:v>0.40698823682538021</c:v>
                </c:pt>
                <c:pt idx="21">
                  <c:v>-0.24552711204288927</c:v>
                </c:pt>
                <c:pt idx="22">
                  <c:v>-1.2427347423780786</c:v>
                </c:pt>
                <c:pt idx="23">
                  <c:v>-1.7738812766203254</c:v>
                </c:pt>
                <c:pt idx="24">
                  <c:v>-1.0941214226772451</c:v>
                </c:pt>
                <c:pt idx="25">
                  <c:v>-1.6666123544947749</c:v>
                </c:pt>
                <c:pt idx="26">
                  <c:v>0.46263586116988265</c:v>
                </c:pt>
                <c:pt idx="27">
                  <c:v>0.21826899664018928</c:v>
                </c:pt>
                <c:pt idx="28">
                  <c:v>0.12225562800754905</c:v>
                </c:pt>
                <c:pt idx="29">
                  <c:v>0.70119353033401099</c:v>
                </c:pt>
                <c:pt idx="30">
                  <c:v>-0.69546079526501503</c:v>
                </c:pt>
                <c:pt idx="31">
                  <c:v>-0.41409822485568559</c:v>
                </c:pt>
                <c:pt idx="32">
                  <c:v>0.56636775777706605</c:v>
                </c:pt>
                <c:pt idx="33">
                  <c:v>-2.0302455522811482</c:v>
                </c:pt>
                <c:pt idx="34">
                  <c:v>-0.89198819271310703</c:v>
                </c:pt>
                <c:pt idx="35">
                  <c:v>-1.5508254057203712</c:v>
                </c:pt>
                <c:pt idx="36">
                  <c:v>-2.1880915684034976</c:v>
                </c:pt>
                <c:pt idx="37">
                  <c:v>-1.2909857395169499</c:v>
                </c:pt>
                <c:pt idx="38">
                  <c:v>-1.6216278635016883</c:v>
                </c:pt>
                <c:pt idx="39">
                  <c:v>-3.4941267049313303</c:v>
                </c:pt>
                <c:pt idx="40">
                  <c:v>-2.083061254562586</c:v>
                </c:pt>
                <c:pt idx="41">
                  <c:v>-2.2369563908502137</c:v>
                </c:pt>
                <c:pt idx="42">
                  <c:v>-2.6754609726732266</c:v>
                </c:pt>
                <c:pt idx="43">
                  <c:v>-3.8425592128039776</c:v>
                </c:pt>
                <c:pt idx="44">
                  <c:v>-3.3492796756918466</c:v>
                </c:pt>
                <c:pt idx="45">
                  <c:v>-2.843721208859801</c:v>
                </c:pt>
                <c:pt idx="46">
                  <c:v>-3.1448547478565057</c:v>
                </c:pt>
                <c:pt idx="47">
                  <c:v>-2.6820759641226166</c:v>
                </c:pt>
                <c:pt idx="48">
                  <c:v>-4.8683666423655394</c:v>
                </c:pt>
                <c:pt idx="49">
                  <c:v>-5.6163668990776623</c:v>
                </c:pt>
                <c:pt idx="50">
                  <c:v>-6.8735691244320245</c:v>
                </c:pt>
                <c:pt idx="51">
                  <c:v>-5.6632167259764117</c:v>
                </c:pt>
                <c:pt idx="52">
                  <c:v>-4.4197796230676856</c:v>
                </c:pt>
                <c:pt idx="53">
                  <c:v>-5.2983071245646292</c:v>
                </c:pt>
                <c:pt idx="54">
                  <c:v>-5.4201538822283482</c:v>
                </c:pt>
                <c:pt idx="55">
                  <c:v>-5.0784133211684939</c:v>
                </c:pt>
                <c:pt idx="56">
                  <c:v>-6.2413163464692563</c:v>
                </c:pt>
                <c:pt idx="57">
                  <c:v>-7.2741307096446803</c:v>
                </c:pt>
                <c:pt idx="58">
                  <c:v>-6.3243446609486416</c:v>
                </c:pt>
                <c:pt idx="59">
                  <c:v>-5.8522221694901457</c:v>
                </c:pt>
                <c:pt idx="60">
                  <c:v>-4.9468217681787703</c:v>
                </c:pt>
                <c:pt idx="61">
                  <c:v>-6.9897151587119151</c:v>
                </c:pt>
                <c:pt idx="62">
                  <c:v>-6.9500426816934358</c:v>
                </c:pt>
                <c:pt idx="63">
                  <c:v>-6.5754186265841401</c:v>
                </c:pt>
                <c:pt idx="64">
                  <c:v>-5.740529367299704</c:v>
                </c:pt>
                <c:pt idx="65">
                  <c:v>-5.9422244795213599</c:v>
                </c:pt>
                <c:pt idx="66">
                  <c:v>-6.0488265827479379</c:v>
                </c:pt>
                <c:pt idx="67">
                  <c:v>-6.6320916299283219</c:v>
                </c:pt>
                <c:pt idx="68">
                  <c:v>-6.3979965258633795</c:v>
                </c:pt>
                <c:pt idx="69">
                  <c:v>-6.3909963751229855</c:v>
                </c:pt>
                <c:pt idx="70">
                  <c:v>-6.7043284199720388</c:v>
                </c:pt>
                <c:pt idx="71">
                  <c:v>-7.3807079136062974</c:v>
                </c:pt>
                <c:pt idx="72">
                  <c:v>-7.8268962471819359</c:v>
                </c:pt>
                <c:pt idx="73">
                  <c:v>-8.6903566063805577</c:v>
                </c:pt>
                <c:pt idx="74">
                  <c:v>-8.5712164284648829</c:v>
                </c:pt>
                <c:pt idx="75">
                  <c:v>-6.733529000355305</c:v>
                </c:pt>
                <c:pt idx="76">
                  <c:v>-5.9340157910432847</c:v>
                </c:pt>
                <c:pt idx="77">
                  <c:v>-6.7066940377429471</c:v>
                </c:pt>
                <c:pt idx="78">
                  <c:v>-6.632139701192469</c:v>
                </c:pt>
                <c:pt idx="79">
                  <c:v>-6.166187923322525</c:v>
                </c:pt>
                <c:pt idx="80">
                  <c:v>-6.1786722234998113</c:v>
                </c:pt>
                <c:pt idx="81">
                  <c:v>-5.0809440490355842</c:v>
                </c:pt>
                <c:pt idx="82">
                  <c:v>-5.3435568752852172</c:v>
                </c:pt>
                <c:pt idx="83">
                  <c:v>-5.1150472645086449</c:v>
                </c:pt>
                <c:pt idx="84">
                  <c:v>-4.581310681622913</c:v>
                </c:pt>
                <c:pt idx="85">
                  <c:v>-4.8018900664915876</c:v>
                </c:pt>
                <c:pt idx="86">
                  <c:v>-5.0040705507997094</c:v>
                </c:pt>
                <c:pt idx="87">
                  <c:v>-4.8077764153671856</c:v>
                </c:pt>
                <c:pt idx="88">
                  <c:v>-4.4797513195066028</c:v>
                </c:pt>
                <c:pt idx="89">
                  <c:v>-4.2451224848914615</c:v>
                </c:pt>
                <c:pt idx="90">
                  <c:v>-4.1207802754388512</c:v>
                </c:pt>
                <c:pt idx="91">
                  <c:v>-4.6340019745040193</c:v>
                </c:pt>
                <c:pt idx="92">
                  <c:v>-4.3805078118421514</c:v>
                </c:pt>
                <c:pt idx="93">
                  <c:v>-4.1553136327423061</c:v>
                </c:pt>
                <c:pt idx="94">
                  <c:v>-3.8307915952854028</c:v>
                </c:pt>
                <c:pt idx="95">
                  <c:v>-2.7582821041826056</c:v>
                </c:pt>
                <c:pt idx="96">
                  <c:v>-3.5520214541139223</c:v>
                </c:pt>
                <c:pt idx="97">
                  <c:v>-2.843704551389052</c:v>
                </c:pt>
                <c:pt idx="98">
                  <c:v>-3.0568611122358491</c:v>
                </c:pt>
                <c:pt idx="99">
                  <c:v>-3.092899032863953</c:v>
                </c:pt>
                <c:pt idx="100">
                  <c:v>-4.1041172266627157</c:v>
                </c:pt>
                <c:pt idx="101">
                  <c:v>-2.7689894709317922</c:v>
                </c:pt>
                <c:pt idx="102">
                  <c:v>-3.7377682710055775</c:v>
                </c:pt>
                <c:pt idx="103">
                  <c:v>-2.4855749137620915</c:v>
                </c:pt>
                <c:pt idx="104">
                  <c:v>-3.6138616933318213</c:v>
                </c:pt>
                <c:pt idx="105">
                  <c:v>-3.4690283706223797</c:v>
                </c:pt>
                <c:pt idx="106">
                  <c:v>-2.8684849637852237</c:v>
                </c:pt>
                <c:pt idx="107">
                  <c:v>-2.2949381686704773</c:v>
                </c:pt>
                <c:pt idx="108">
                  <c:v>-1.7876296882738538</c:v>
                </c:pt>
                <c:pt idx="109">
                  <c:v>-1.718317146948845</c:v>
                </c:pt>
                <c:pt idx="110">
                  <c:v>-0.53403513644616374</c:v>
                </c:pt>
                <c:pt idx="111">
                  <c:v>-1.3072781486486074</c:v>
                </c:pt>
                <c:pt idx="112">
                  <c:v>-0.2732381469309737</c:v>
                </c:pt>
                <c:pt idx="113">
                  <c:v>0.48376800764047517</c:v>
                </c:pt>
                <c:pt idx="114">
                  <c:v>-0.13557618966368587</c:v>
                </c:pt>
                <c:pt idx="115">
                  <c:v>-0.70683835383971694</c:v>
                </c:pt>
                <c:pt idx="116">
                  <c:v>-5.9840042997189119E-2</c:v>
                </c:pt>
                <c:pt idx="117">
                  <c:v>9.5973128411523626E-2</c:v>
                </c:pt>
                <c:pt idx="118">
                  <c:v>-0.15385729194586437</c:v>
                </c:pt>
                <c:pt idx="119">
                  <c:v>0.87743057939846136</c:v>
                </c:pt>
                <c:pt idx="120">
                  <c:v>1.5319353685613621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summary!$R$26:$R$146</c:f>
              <c:numCache>
                <c:formatCode>General</c:formatCode>
                <c:ptCount val="121"/>
                <c:pt idx="0">
                  <c:v>-9.4449429161980597E-2</c:v>
                </c:pt>
                <c:pt idx="1">
                  <c:v>-1.8663316085582173</c:v>
                </c:pt>
                <c:pt idx="2">
                  <c:v>-1.4232218057144961</c:v>
                </c:pt>
                <c:pt idx="3">
                  <c:v>-1.1947968526366397</c:v>
                </c:pt>
                <c:pt idx="4">
                  <c:v>7.5311166587162276E-2</c:v>
                </c:pt>
                <c:pt idx="5">
                  <c:v>-1.7549086589158369</c:v>
                </c:pt>
                <c:pt idx="6">
                  <c:v>-0.23639833946160921</c:v>
                </c:pt>
                <c:pt idx="7">
                  <c:v>1.1924351786802663</c:v>
                </c:pt>
                <c:pt idx="8">
                  <c:v>-2.2240259024124418</c:v>
                </c:pt>
                <c:pt idx="9">
                  <c:v>-2.4342057754812472</c:v>
                </c:pt>
                <c:pt idx="10">
                  <c:v>-4.542710501772796E-2</c:v>
                </c:pt>
                <c:pt idx="11">
                  <c:v>1.4213465401981054</c:v>
                </c:pt>
                <c:pt idx="12">
                  <c:v>1.920862530863007</c:v>
                </c:pt>
                <c:pt idx="13">
                  <c:v>1.5146106177171517</c:v>
                </c:pt>
                <c:pt idx="14">
                  <c:v>1.4336831961839249</c:v>
                </c:pt>
                <c:pt idx="15">
                  <c:v>0.29584075932711601</c:v>
                </c:pt>
                <c:pt idx="16">
                  <c:v>-1.4936521509863563</c:v>
                </c:pt>
                <c:pt idx="17">
                  <c:v>-2.4812722605295838</c:v>
                </c:pt>
                <c:pt idx="18">
                  <c:v>-1.8305201206310617</c:v>
                </c:pt>
                <c:pt idx="19">
                  <c:v>0.64044742805578259</c:v>
                </c:pt>
                <c:pt idx="20">
                  <c:v>1.7283801921685642</c:v>
                </c:pt>
                <c:pt idx="21">
                  <c:v>0.62113697399341194</c:v>
                </c:pt>
                <c:pt idx="22">
                  <c:v>-1.8427350186991625</c:v>
                </c:pt>
                <c:pt idx="23">
                  <c:v>-0.57902248421661406</c:v>
                </c:pt>
                <c:pt idx="24">
                  <c:v>1.6232320480405114</c:v>
                </c:pt>
                <c:pt idx="25">
                  <c:v>-1.7497611089922747</c:v>
                </c:pt>
                <c:pt idx="26">
                  <c:v>0.50602002740279095</c:v>
                </c:pt>
                <c:pt idx="27">
                  <c:v>-0.43585745053412756</c:v>
                </c:pt>
                <c:pt idx="28">
                  <c:v>2.0960186871317905</c:v>
                </c:pt>
                <c:pt idx="29">
                  <c:v>0.84323702566328795</c:v>
                </c:pt>
                <c:pt idx="30">
                  <c:v>2.2991921090176044</c:v>
                </c:pt>
                <c:pt idx="31">
                  <c:v>1.4526438047671537</c:v>
                </c:pt>
                <c:pt idx="32">
                  <c:v>3.1123519129207602</c:v>
                </c:pt>
                <c:pt idx="33">
                  <c:v>0.10460040736376995</c:v>
                </c:pt>
                <c:pt idx="34">
                  <c:v>0.41992488310574833</c:v>
                </c:pt>
                <c:pt idx="35">
                  <c:v>-1.3289895034454617</c:v>
                </c:pt>
                <c:pt idx="36">
                  <c:v>1.0309580777965197</c:v>
                </c:pt>
                <c:pt idx="37">
                  <c:v>-0.25535171767041615</c:v>
                </c:pt>
                <c:pt idx="38">
                  <c:v>-2.3018629002267752</c:v>
                </c:pt>
                <c:pt idx="39">
                  <c:v>-2.5511088443030299</c:v>
                </c:pt>
                <c:pt idx="40">
                  <c:v>-1.3744315139301568</c:v>
                </c:pt>
                <c:pt idx="41">
                  <c:v>-0.7496073402641481</c:v>
                </c:pt>
                <c:pt idx="42">
                  <c:v>-0.38573303549560295</c:v>
                </c:pt>
                <c:pt idx="43">
                  <c:v>-3.5688099870161403</c:v>
                </c:pt>
                <c:pt idx="44">
                  <c:v>-2.8649057755395426</c:v>
                </c:pt>
                <c:pt idx="45">
                  <c:v>-2.7871344571655992</c:v>
                </c:pt>
                <c:pt idx="46">
                  <c:v>-2.5168765614875253</c:v>
                </c:pt>
                <c:pt idx="47">
                  <c:v>-3.3006733203873719</c:v>
                </c:pt>
                <c:pt idx="48">
                  <c:v>-3.0656670109115569</c:v>
                </c:pt>
                <c:pt idx="49">
                  <c:v>-2.528645221407908</c:v>
                </c:pt>
                <c:pt idx="50">
                  <c:v>-4.2312935963517049</c:v>
                </c:pt>
                <c:pt idx="51">
                  <c:v>-4.1809821725832821</c:v>
                </c:pt>
                <c:pt idx="52">
                  <c:v>-3.0313876382019243</c:v>
                </c:pt>
                <c:pt idx="53">
                  <c:v>-3.745205823653925</c:v>
                </c:pt>
                <c:pt idx="54">
                  <c:v>-3.1477530996496723</c:v>
                </c:pt>
                <c:pt idx="55">
                  <c:v>-4.1656924255595635</c:v>
                </c:pt>
                <c:pt idx="56">
                  <c:v>-3.3247130595232313</c:v>
                </c:pt>
                <c:pt idx="57">
                  <c:v>-5.6591373729060388</c:v>
                </c:pt>
                <c:pt idx="58">
                  <c:v>-4.8654527033750332</c:v>
                </c:pt>
                <c:pt idx="59">
                  <c:v>-5.8911815221369634</c:v>
                </c:pt>
                <c:pt idx="60">
                  <c:v>-4.5982523796273478</c:v>
                </c:pt>
                <c:pt idx="61">
                  <c:v>-5.7480971204448954</c:v>
                </c:pt>
                <c:pt idx="62">
                  <c:v>-6.1753614476343923</c:v>
                </c:pt>
                <c:pt idx="63">
                  <c:v>-4.5235169730856359</c:v>
                </c:pt>
                <c:pt idx="64">
                  <c:v>-4.7684615042771386</c:v>
                </c:pt>
                <c:pt idx="65">
                  <c:v>-6.8938526062596557</c:v>
                </c:pt>
                <c:pt idx="66">
                  <c:v>-7.5270466179163149</c:v>
                </c:pt>
                <c:pt idx="67">
                  <c:v>-6.5654357245980135</c:v>
                </c:pt>
                <c:pt idx="68">
                  <c:v>-5.7804419938940432</c:v>
                </c:pt>
                <c:pt idx="69">
                  <c:v>-5.835683655943793</c:v>
                </c:pt>
                <c:pt idx="70">
                  <c:v>-6.24977881202748</c:v>
                </c:pt>
                <c:pt idx="71">
                  <c:v>-5.9435012440140911</c:v>
                </c:pt>
                <c:pt idx="72">
                  <c:v>-6.2442410881176205</c:v>
                </c:pt>
                <c:pt idx="73">
                  <c:v>-4.9893299497296884</c:v>
                </c:pt>
                <c:pt idx="74">
                  <c:v>-5.8593956820041218</c:v>
                </c:pt>
                <c:pt idx="75">
                  <c:v>-7.0845839486549185</c:v>
                </c:pt>
                <c:pt idx="76">
                  <c:v>-6.0749124104020478</c:v>
                </c:pt>
                <c:pt idx="77">
                  <c:v>-6.4359827554150542</c:v>
                </c:pt>
                <c:pt idx="78">
                  <c:v>-4.3029786500690355</c:v>
                </c:pt>
                <c:pt idx="79">
                  <c:v>-4.44821967484756</c:v>
                </c:pt>
                <c:pt idx="80">
                  <c:v>-5.7850819261622792</c:v>
                </c:pt>
                <c:pt idx="81">
                  <c:v>-3.8370509605311209</c:v>
                </c:pt>
                <c:pt idx="82">
                  <c:v>-5.064235372825248</c:v>
                </c:pt>
                <c:pt idx="83">
                  <c:v>-5.1246735006521469</c:v>
                </c:pt>
                <c:pt idx="84">
                  <c:v>-4.1931941292710384</c:v>
                </c:pt>
                <c:pt idx="85">
                  <c:v>-4.8049949873539175</c:v>
                </c:pt>
                <c:pt idx="86">
                  <c:v>-4.8993869758421642</c:v>
                </c:pt>
                <c:pt idx="87">
                  <c:v>-4.1391311887176441</c:v>
                </c:pt>
                <c:pt idx="88">
                  <c:v>-5.6096685865242026</c:v>
                </c:pt>
                <c:pt idx="89">
                  <c:v>-4.8468930988065662</c:v>
                </c:pt>
                <c:pt idx="90">
                  <c:v>-4.9585412800360187</c:v>
                </c:pt>
                <c:pt idx="91">
                  <c:v>-4.117892177640905</c:v>
                </c:pt>
                <c:pt idx="92">
                  <c:v>-4.759622597257045</c:v>
                </c:pt>
                <c:pt idx="93">
                  <c:v>-4.7438714217151023</c:v>
                </c:pt>
                <c:pt idx="94">
                  <c:v>-5.1050772780406213</c:v>
                </c:pt>
                <c:pt idx="95">
                  <c:v>-3.6864667792575667</c:v>
                </c:pt>
                <c:pt idx="96">
                  <c:v>-4.6014314926604554</c:v>
                </c:pt>
                <c:pt idx="97">
                  <c:v>-2.8701114113329296</c:v>
                </c:pt>
                <c:pt idx="98">
                  <c:v>-2.4049986289018097</c:v>
                </c:pt>
                <c:pt idx="99">
                  <c:v>-2.0393112001156815</c:v>
                </c:pt>
                <c:pt idx="100">
                  <c:v>-3.7417237280802049</c:v>
                </c:pt>
                <c:pt idx="101">
                  <c:v>-2.6888444525991924</c:v>
                </c:pt>
                <c:pt idx="102">
                  <c:v>-3.2356079998639724</c:v>
                </c:pt>
                <c:pt idx="103">
                  <c:v>-0.77022053652935596</c:v>
                </c:pt>
                <c:pt idx="104">
                  <c:v>-1.3499262233413503</c:v>
                </c:pt>
                <c:pt idx="105">
                  <c:v>-1.2317175761749131</c:v>
                </c:pt>
                <c:pt idx="106">
                  <c:v>-1.6487200984591692</c:v>
                </c:pt>
                <c:pt idx="107">
                  <c:v>-2.4266472261546204</c:v>
                </c:pt>
                <c:pt idx="108">
                  <c:v>-2.1608231667883242</c:v>
                </c:pt>
                <c:pt idx="109">
                  <c:v>-1.8817217959803352</c:v>
                </c:pt>
                <c:pt idx="110">
                  <c:v>-1.2581234711494576</c:v>
                </c:pt>
                <c:pt idx="111">
                  <c:v>-1.5815159290870455</c:v>
                </c:pt>
                <c:pt idx="112">
                  <c:v>-1.7313119602334244</c:v>
                </c:pt>
                <c:pt idx="113">
                  <c:v>-1.1126058739672058</c:v>
                </c:pt>
                <c:pt idx="114">
                  <c:v>-0.2807939301059057</c:v>
                </c:pt>
                <c:pt idx="115">
                  <c:v>-1.3863348087115195</c:v>
                </c:pt>
                <c:pt idx="116">
                  <c:v>-0.87766541371701901</c:v>
                </c:pt>
                <c:pt idx="117">
                  <c:v>-1.5607001916102337</c:v>
                </c:pt>
                <c:pt idx="118">
                  <c:v>1.1328650070670689</c:v>
                </c:pt>
                <c:pt idx="119">
                  <c:v>0.44892962843110357</c:v>
                </c:pt>
                <c:pt idx="120">
                  <c:v>1.3007277505092281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summary!$Y$26:$Y$146</c:f>
              <c:numCache>
                <c:formatCode>General</c:formatCode>
                <c:ptCount val="121"/>
                <c:pt idx="0">
                  <c:v>0.16522356935674037</c:v>
                </c:pt>
                <c:pt idx="1">
                  <c:v>-0.20219203984330306</c:v>
                </c:pt>
                <c:pt idx="2">
                  <c:v>4.6978449057378496E-2</c:v>
                </c:pt>
                <c:pt idx="3">
                  <c:v>0.50032562415420989</c:v>
                </c:pt>
                <c:pt idx="4">
                  <c:v>0.14945237847096432</c:v>
                </c:pt>
                <c:pt idx="5">
                  <c:v>-0.5604633465010469</c:v>
                </c:pt>
                <c:pt idx="6">
                  <c:v>-0.40237556725793833</c:v>
                </c:pt>
                <c:pt idx="7">
                  <c:v>-1.0043700642764177</c:v>
                </c:pt>
                <c:pt idx="8">
                  <c:v>5.738166714684978E-2</c:v>
                </c:pt>
                <c:pt idx="9">
                  <c:v>-0.2614944067558394</c:v>
                </c:pt>
                <c:pt idx="10">
                  <c:v>-0.31609756273060707</c:v>
                </c:pt>
                <c:pt idx="11">
                  <c:v>-7.587614679898258E-2</c:v>
                </c:pt>
                <c:pt idx="12">
                  <c:v>-0.44267562491884899</c:v>
                </c:pt>
                <c:pt idx="13">
                  <c:v>-0.33937975434888057</c:v>
                </c:pt>
                <c:pt idx="14">
                  <c:v>-0.57368682647715041</c:v>
                </c:pt>
                <c:pt idx="15">
                  <c:v>0.18165757213745171</c:v>
                </c:pt>
                <c:pt idx="16">
                  <c:v>0.5199413805497779</c:v>
                </c:pt>
                <c:pt idx="17">
                  <c:v>0.82875644850177976</c:v>
                </c:pt>
                <c:pt idx="18">
                  <c:v>0.43721249488995351</c:v>
                </c:pt>
                <c:pt idx="19">
                  <c:v>-0.40588612374779498</c:v>
                </c:pt>
                <c:pt idx="20">
                  <c:v>-0.43971026621597797</c:v>
                </c:pt>
                <c:pt idx="21">
                  <c:v>-0.15285985256703616</c:v>
                </c:pt>
                <c:pt idx="22">
                  <c:v>-0.39411086778478083</c:v>
                </c:pt>
                <c:pt idx="23">
                  <c:v>-0.46340322207015694</c:v>
                </c:pt>
                <c:pt idx="24">
                  <c:v>0.95604236254064356</c:v>
                </c:pt>
                <c:pt idx="25">
                  <c:v>-0.16583143634926789</c:v>
                </c:pt>
                <c:pt idx="26">
                  <c:v>-0.92416851400383604</c:v>
                </c:pt>
                <c:pt idx="27">
                  <c:v>-0.31793955205284069</c:v>
                </c:pt>
                <c:pt idx="28">
                  <c:v>-0.37478122932141456</c:v>
                </c:pt>
                <c:pt idx="29">
                  <c:v>-0.42195414802845793</c:v>
                </c:pt>
                <c:pt idx="30">
                  <c:v>-0.26480224635202065</c:v>
                </c:pt>
                <c:pt idx="31">
                  <c:v>-0.84632076633853071</c:v>
                </c:pt>
                <c:pt idx="32">
                  <c:v>-0.41566718016965765</c:v>
                </c:pt>
                <c:pt idx="33">
                  <c:v>-0.37840910237758507</c:v>
                </c:pt>
                <c:pt idx="34">
                  <c:v>-0.74202615391206839</c:v>
                </c:pt>
                <c:pt idx="35">
                  <c:v>0.39488395515763675</c:v>
                </c:pt>
                <c:pt idx="36">
                  <c:v>-1.0456895585171297</c:v>
                </c:pt>
                <c:pt idx="37">
                  <c:v>-0.82937177741599843</c:v>
                </c:pt>
                <c:pt idx="38">
                  <c:v>-0.90744666364090665</c:v>
                </c:pt>
                <c:pt idx="39">
                  <c:v>-1.2749560026014857</c:v>
                </c:pt>
                <c:pt idx="40">
                  <c:v>-1.297102037589551</c:v>
                </c:pt>
                <c:pt idx="41">
                  <c:v>-1.3026126784130287</c:v>
                </c:pt>
                <c:pt idx="42">
                  <c:v>-2.113179225258111</c:v>
                </c:pt>
                <c:pt idx="43">
                  <c:v>-2.1223814732450945</c:v>
                </c:pt>
                <c:pt idx="44">
                  <c:v>-1.9481458241073308</c:v>
                </c:pt>
                <c:pt idx="45">
                  <c:v>-2.6353660030156405</c:v>
                </c:pt>
                <c:pt idx="46">
                  <c:v>-2.5393244143591769</c:v>
                </c:pt>
                <c:pt idx="47">
                  <c:v>-2.7635113502491162</c:v>
                </c:pt>
                <c:pt idx="48">
                  <c:v>-1.7671554875214102</c:v>
                </c:pt>
                <c:pt idx="49">
                  <c:v>-3.4484585507290575</c:v>
                </c:pt>
                <c:pt idx="50">
                  <c:v>-2.4338170735878908</c:v>
                </c:pt>
                <c:pt idx="51">
                  <c:v>-3.1122361310500546</c:v>
                </c:pt>
                <c:pt idx="52">
                  <c:v>-2.4371116610443808</c:v>
                </c:pt>
                <c:pt idx="53">
                  <c:v>-3.0791591764778357</c:v>
                </c:pt>
                <c:pt idx="54">
                  <c:v>-3.2100503432116367</c:v>
                </c:pt>
                <c:pt idx="55">
                  <c:v>-3.1793707032547793</c:v>
                </c:pt>
                <c:pt idx="56">
                  <c:v>-3.8050886591916884</c:v>
                </c:pt>
                <c:pt idx="57">
                  <c:v>-3.5211249942442242</c:v>
                </c:pt>
                <c:pt idx="58">
                  <c:v>-3.7278650264312274</c:v>
                </c:pt>
                <c:pt idx="59">
                  <c:v>-3.4964110988006789</c:v>
                </c:pt>
                <c:pt idx="60">
                  <c:v>-4.03592376196179</c:v>
                </c:pt>
                <c:pt idx="61">
                  <c:v>-3.8290796102406457</c:v>
                </c:pt>
                <c:pt idx="62">
                  <c:v>-4.1041035863358859</c:v>
                </c:pt>
                <c:pt idx="63">
                  <c:v>-3.8231976513732908</c:v>
                </c:pt>
                <c:pt idx="64">
                  <c:v>-4.2529739678159455</c:v>
                </c:pt>
                <c:pt idx="65">
                  <c:v>-4.7687272521307076</c:v>
                </c:pt>
                <c:pt idx="66">
                  <c:v>-4.1029694532310828</c:v>
                </c:pt>
                <c:pt idx="67">
                  <c:v>-5.1805247672933277</c:v>
                </c:pt>
                <c:pt idx="68">
                  <c:v>-4.9265887877806325</c:v>
                </c:pt>
                <c:pt idx="69">
                  <c:v>-5.1962141103396711</c:v>
                </c:pt>
                <c:pt idx="70">
                  <c:v>-4.7874062336849939</c:v>
                </c:pt>
                <c:pt idx="71">
                  <c:v>-4.5772480302640322</c:v>
                </c:pt>
                <c:pt idx="72">
                  <c:v>-3.9832406241437512</c:v>
                </c:pt>
                <c:pt idx="73">
                  <c:v>-4.3231930589157903</c:v>
                </c:pt>
                <c:pt idx="74">
                  <c:v>-4.8775761769986241</c:v>
                </c:pt>
                <c:pt idx="75">
                  <c:v>-4.6569107937211669</c:v>
                </c:pt>
                <c:pt idx="76">
                  <c:v>-4.9061154567467149</c:v>
                </c:pt>
                <c:pt idx="77">
                  <c:v>-4.0640431543402409</c:v>
                </c:pt>
                <c:pt idx="78">
                  <c:v>-4.8895537573657855</c:v>
                </c:pt>
                <c:pt idx="79">
                  <c:v>-4.491046650448018</c:v>
                </c:pt>
                <c:pt idx="80">
                  <c:v>-4.134084727236794</c:v>
                </c:pt>
                <c:pt idx="81">
                  <c:v>-4.2037699648080302</c:v>
                </c:pt>
                <c:pt idx="82">
                  <c:v>-4.1167095508376272</c:v>
                </c:pt>
                <c:pt idx="83">
                  <c:v>-4.130120988427338</c:v>
                </c:pt>
                <c:pt idx="84">
                  <c:v>-3.8970618863104263</c:v>
                </c:pt>
                <c:pt idx="85">
                  <c:v>-3.5068714132275769</c:v>
                </c:pt>
                <c:pt idx="86">
                  <c:v>-3.5927807362168993</c:v>
                </c:pt>
                <c:pt idx="87">
                  <c:v>-3.7712521078664238</c:v>
                </c:pt>
                <c:pt idx="88">
                  <c:v>-4.0940509360563642</c:v>
                </c:pt>
                <c:pt idx="89">
                  <c:v>-4.1787728682026302</c:v>
                </c:pt>
                <c:pt idx="90">
                  <c:v>-3.121425642729144</c:v>
                </c:pt>
                <c:pt idx="91">
                  <c:v>-3.7397802307854979</c:v>
                </c:pt>
                <c:pt idx="92">
                  <c:v>-3.3917685062894121</c:v>
                </c:pt>
                <c:pt idx="93">
                  <c:v>-3.6195083138576232</c:v>
                </c:pt>
                <c:pt idx="94">
                  <c:v>-3.276025943418559</c:v>
                </c:pt>
                <c:pt idx="95">
                  <c:v>-3.3119385156473031</c:v>
                </c:pt>
                <c:pt idx="96">
                  <c:v>-3.1314776205551187</c:v>
                </c:pt>
                <c:pt idx="97">
                  <c:v>-3.2279356960990051</c:v>
                </c:pt>
                <c:pt idx="98">
                  <c:v>-2.9946703979631444</c:v>
                </c:pt>
                <c:pt idx="99">
                  <c:v>-2.7236097583745318</c:v>
                </c:pt>
                <c:pt idx="100">
                  <c:v>-2.1273678408537209</c:v>
                </c:pt>
                <c:pt idx="101">
                  <c:v>-2.4933297574073929</c:v>
                </c:pt>
                <c:pt idx="102">
                  <c:v>-1.9483995627496826</c:v>
                </c:pt>
                <c:pt idx="103">
                  <c:v>-1.9183599529392279</c:v>
                </c:pt>
                <c:pt idx="104">
                  <c:v>-2.4599987437201944</c:v>
                </c:pt>
                <c:pt idx="105">
                  <c:v>-1.4978591381575845</c:v>
                </c:pt>
                <c:pt idx="106">
                  <c:v>-1.5441602968993622</c:v>
                </c:pt>
                <c:pt idx="107">
                  <c:v>-1.5872192286931417</c:v>
                </c:pt>
                <c:pt idx="108">
                  <c:v>-0.68895912639863655</c:v>
                </c:pt>
                <c:pt idx="109">
                  <c:v>-1.0061940969610412</c:v>
                </c:pt>
                <c:pt idx="110">
                  <c:v>-1.0869762552407078</c:v>
                </c:pt>
                <c:pt idx="111">
                  <c:v>-1.0303024658544766</c:v>
                </c:pt>
                <c:pt idx="112">
                  <c:v>-1.1471890371138214</c:v>
                </c:pt>
                <c:pt idx="113">
                  <c:v>-0.20134594337255193</c:v>
                </c:pt>
                <c:pt idx="114">
                  <c:v>0.15440712888325006</c:v>
                </c:pt>
                <c:pt idx="115">
                  <c:v>-3.3748373779565438E-2</c:v>
                </c:pt>
                <c:pt idx="116">
                  <c:v>0.34017760875632769</c:v>
                </c:pt>
                <c:pt idx="117">
                  <c:v>-0.24937639676660986</c:v>
                </c:pt>
                <c:pt idx="118">
                  <c:v>0.52568984082554726</c:v>
                </c:pt>
                <c:pt idx="119">
                  <c:v>0.79474064478718842</c:v>
                </c:pt>
                <c:pt idx="120">
                  <c:v>0.33004635388982306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654256"/>
        <c:axId val="1133758800"/>
      </c:scatterChart>
      <c:valAx>
        <c:axId val="1133654256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33758800"/>
        <c:crossesAt val="-20"/>
        <c:crossBetween val="midCat"/>
        <c:majorUnit val="5"/>
      </c:valAx>
      <c:valAx>
        <c:axId val="1133758800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3365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AIY dauers</a:t>
            </a:r>
          </a:p>
        </c:rich>
      </c:tx>
      <c:layout>
        <c:manualLayout>
          <c:xMode val="edge"/>
          <c:yMode val="edge"/>
          <c:x val="0.44058571374424998"/>
          <c:y val="2.92882491914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  <c:pt idx="0">
                  <c:v>-0.31172175468421587</c:v>
                </c:pt>
                <c:pt idx="1">
                  <c:v>7.7881300379837037E-2</c:v>
                </c:pt>
                <c:pt idx="2">
                  <c:v>-1.6523796174850915</c:v>
                </c:pt>
                <c:pt idx="3">
                  <c:v>-1.2075154496387253</c:v>
                </c:pt>
                <c:pt idx="4">
                  <c:v>-1.6460179408768805</c:v>
                </c:pt>
                <c:pt idx="5">
                  <c:v>-0.49924085413521901</c:v>
                </c:pt>
                <c:pt idx="6">
                  <c:v>0.61810768855800857</c:v>
                </c:pt>
                <c:pt idx="7">
                  <c:v>2.0113100521583083</c:v>
                </c:pt>
                <c:pt idx="8">
                  <c:v>1.7586716853663777</c:v>
                </c:pt>
                <c:pt idx="9">
                  <c:v>0.61706443605329175</c:v>
                </c:pt>
                <c:pt idx="10">
                  <c:v>0.27061387898091399</c:v>
                </c:pt>
                <c:pt idx="11">
                  <c:v>-1.9160499372724578</c:v>
                </c:pt>
                <c:pt idx="12">
                  <c:v>-0.88359230486144313</c:v>
                </c:pt>
                <c:pt idx="13">
                  <c:v>-2.0407432973632078</c:v>
                </c:pt>
                <c:pt idx="14">
                  <c:v>-2.1449178265633662</c:v>
                </c:pt>
                <c:pt idx="15">
                  <c:v>-3.1532951591406837</c:v>
                </c:pt>
                <c:pt idx="16">
                  <c:v>-3.8105376186418654</c:v>
                </c:pt>
                <c:pt idx="17">
                  <c:v>-4.1582321287440562</c:v>
                </c:pt>
                <c:pt idx="18">
                  <c:v>-4.2336449226522257</c:v>
                </c:pt>
                <c:pt idx="19">
                  <c:v>-3.0975156270633311</c:v>
                </c:pt>
                <c:pt idx="20">
                  <c:v>-4.6215357362718317</c:v>
                </c:pt>
                <c:pt idx="21">
                  <c:v>-2.878110639456954</c:v>
                </c:pt>
                <c:pt idx="22">
                  <c:v>-4.4791618291604465</c:v>
                </c:pt>
                <c:pt idx="23">
                  <c:v>-3.9746972583332028</c:v>
                </c:pt>
                <c:pt idx="24">
                  <c:v>-5.8119228925187238</c:v>
                </c:pt>
                <c:pt idx="25">
                  <c:v>-5.2532202347322166</c:v>
                </c:pt>
                <c:pt idx="26">
                  <c:v>-4.6841579295953508</c:v>
                </c:pt>
                <c:pt idx="27">
                  <c:v>-6.1371374455291541</c:v>
                </c:pt>
                <c:pt idx="28">
                  <c:v>-5.0000520193540847</c:v>
                </c:pt>
                <c:pt idx="29">
                  <c:v>-6.2288875361403333</c:v>
                </c:pt>
                <c:pt idx="30">
                  <c:v>-5.1191171941169928</c:v>
                </c:pt>
                <c:pt idx="31">
                  <c:v>-4.2311911597126155</c:v>
                </c:pt>
                <c:pt idx="32">
                  <c:v>-4.6749708946913806</c:v>
                </c:pt>
                <c:pt idx="33">
                  <c:v>-5.2385593073492265</c:v>
                </c:pt>
                <c:pt idx="34">
                  <c:v>-5.0185139130941581</c:v>
                </c:pt>
                <c:pt idx="35">
                  <c:v>-4.5779766857279443</c:v>
                </c:pt>
                <c:pt idx="36">
                  <c:v>-5.7983829560945814</c:v>
                </c:pt>
                <c:pt idx="37">
                  <c:v>-6.0348169668551925</c:v>
                </c:pt>
                <c:pt idx="38">
                  <c:v>-5.1371976821187406</c:v>
                </c:pt>
                <c:pt idx="39">
                  <c:v>-4.8550892528624781</c:v>
                </c:pt>
                <c:pt idx="40">
                  <c:v>-5.1185758000196824</c:v>
                </c:pt>
                <c:pt idx="41">
                  <c:v>-5.8277081129719068</c:v>
                </c:pt>
                <c:pt idx="42">
                  <c:v>-5.4892790592907152</c:v>
                </c:pt>
                <c:pt idx="43">
                  <c:v>-5.4138792588138704</c:v>
                </c:pt>
                <c:pt idx="44">
                  <c:v>-5.6043283375838993</c:v>
                </c:pt>
                <c:pt idx="45">
                  <c:v>-5.4841245744871232</c:v>
                </c:pt>
                <c:pt idx="46">
                  <c:v>-5.9789371024106632</c:v>
                </c:pt>
                <c:pt idx="47">
                  <c:v>-6.3971432187603945</c:v>
                </c:pt>
                <c:pt idx="48">
                  <c:v>-6.1472048864000399</c:v>
                </c:pt>
                <c:pt idx="49">
                  <c:v>-4.873319314498521</c:v>
                </c:pt>
                <c:pt idx="50">
                  <c:v>-4.7806925846037105</c:v>
                </c:pt>
                <c:pt idx="51">
                  <c:v>-6.0530963728133313</c:v>
                </c:pt>
                <c:pt idx="52">
                  <c:v>-5.0576335444965679</c:v>
                </c:pt>
                <c:pt idx="53">
                  <c:v>-6.2883674220983679</c:v>
                </c:pt>
                <c:pt idx="54">
                  <c:v>-5.6187825159903975</c:v>
                </c:pt>
                <c:pt idx="55">
                  <c:v>-5.336883404451874</c:v>
                </c:pt>
                <c:pt idx="56">
                  <c:v>-5.8633098192934474</c:v>
                </c:pt>
                <c:pt idx="57">
                  <c:v>-5.5261318102345669</c:v>
                </c:pt>
                <c:pt idx="58">
                  <c:v>-5.9421218011555093</c:v>
                </c:pt>
                <c:pt idx="59">
                  <c:v>-6.6290305295649592</c:v>
                </c:pt>
                <c:pt idx="60">
                  <c:v>-6.5490345374848005</c:v>
                </c:pt>
                <c:pt idx="61">
                  <c:v>-6.9892813635409849</c:v>
                </c:pt>
                <c:pt idx="62">
                  <c:v>-6.0678536783373138</c:v>
                </c:pt>
                <c:pt idx="63">
                  <c:v>-6.99381072229263</c:v>
                </c:pt>
                <c:pt idx="64">
                  <c:v>-5.8368364474792713</c:v>
                </c:pt>
                <c:pt idx="65">
                  <c:v>-5.8466852031437169</c:v>
                </c:pt>
                <c:pt idx="66">
                  <c:v>-5.4444302275035721</c:v>
                </c:pt>
                <c:pt idx="67">
                  <c:v>-5.4519481621521999</c:v>
                </c:pt>
                <c:pt idx="68">
                  <c:v>-6.4465365390973401</c:v>
                </c:pt>
                <c:pt idx="69">
                  <c:v>-4.8996924767248906</c:v>
                </c:pt>
                <c:pt idx="70">
                  <c:v>-4.1700630820664095</c:v>
                </c:pt>
                <c:pt idx="71">
                  <c:v>-4.1337604188814314</c:v>
                </c:pt>
                <c:pt idx="72">
                  <c:v>-6.0318513817999175</c:v>
                </c:pt>
                <c:pt idx="73">
                  <c:v>-5.7425029014109983</c:v>
                </c:pt>
                <c:pt idx="74">
                  <c:v>-5.8682210212373311</c:v>
                </c:pt>
                <c:pt idx="75">
                  <c:v>-5.8095088590612232</c:v>
                </c:pt>
                <c:pt idx="76">
                  <c:v>-4.5395464389264149</c:v>
                </c:pt>
                <c:pt idx="77">
                  <c:v>-5.1675082802927381</c:v>
                </c:pt>
                <c:pt idx="78">
                  <c:v>-4.5592357267210639</c:v>
                </c:pt>
                <c:pt idx="79">
                  <c:v>-4.5873398712217224</c:v>
                </c:pt>
                <c:pt idx="80">
                  <c:v>-3.9061322561424889</c:v>
                </c:pt>
                <c:pt idx="81">
                  <c:v>-4.4435035431185304</c:v>
                </c:pt>
                <c:pt idx="82">
                  <c:v>-4.9062476608409273</c:v>
                </c:pt>
                <c:pt idx="83">
                  <c:v>-3.9612140528264694</c:v>
                </c:pt>
                <c:pt idx="84">
                  <c:v>-4.4736074963368742</c:v>
                </c:pt>
                <c:pt idx="85">
                  <c:v>-4.0594683434290184</c:v>
                </c:pt>
                <c:pt idx="86">
                  <c:v>-3.4356206673765191</c:v>
                </c:pt>
                <c:pt idx="87">
                  <c:v>-3.6524812342448949</c:v>
                </c:pt>
                <c:pt idx="88">
                  <c:v>-3.2319448289372872</c:v>
                </c:pt>
                <c:pt idx="89">
                  <c:v>-3.1883295198667354</c:v>
                </c:pt>
                <c:pt idx="90">
                  <c:v>-3.4055614506618923</c:v>
                </c:pt>
                <c:pt idx="91">
                  <c:v>-3.1535567890207319</c:v>
                </c:pt>
                <c:pt idx="92">
                  <c:v>-2.8502847778362894</c:v>
                </c:pt>
                <c:pt idx="93">
                  <c:v>-2.5460717542380573</c:v>
                </c:pt>
                <c:pt idx="94">
                  <c:v>-2.4650607049246651</c:v>
                </c:pt>
                <c:pt idx="95">
                  <c:v>-2.6147320889994425</c:v>
                </c:pt>
                <c:pt idx="96">
                  <c:v>-2.8733572201786663</c:v>
                </c:pt>
                <c:pt idx="97">
                  <c:v>-2.0020669412617922</c:v>
                </c:pt>
                <c:pt idx="98">
                  <c:v>-1.5218622911246931</c:v>
                </c:pt>
                <c:pt idx="99">
                  <c:v>-1.2911286876815524</c:v>
                </c:pt>
                <c:pt idx="100">
                  <c:v>-1.4484032813339855</c:v>
                </c:pt>
                <c:pt idx="101">
                  <c:v>-2.3998987315245204</c:v>
                </c:pt>
                <c:pt idx="102">
                  <c:v>-2.3596489940737744</c:v>
                </c:pt>
                <c:pt idx="103">
                  <c:v>-0.154203816636036</c:v>
                </c:pt>
                <c:pt idx="104">
                  <c:v>-0.23801081748061081</c:v>
                </c:pt>
                <c:pt idx="105">
                  <c:v>0.55479281235415079</c:v>
                </c:pt>
                <c:pt idx="106">
                  <c:v>-1.2680231121179604</c:v>
                </c:pt>
                <c:pt idx="107">
                  <c:v>-0.88552877288353149</c:v>
                </c:pt>
                <c:pt idx="108">
                  <c:v>-1.124664338767202</c:v>
                </c:pt>
                <c:pt idx="109">
                  <c:v>-0.74772076318849723</c:v>
                </c:pt>
                <c:pt idx="110">
                  <c:v>-4.7534675437949155E-2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  <c:pt idx="0">
                  <c:v>0.23926174912659487</c:v>
                </c:pt>
                <c:pt idx="1">
                  <c:v>-3.2671195041236443</c:v>
                </c:pt>
                <c:pt idx="2">
                  <c:v>-1.7834605635768694</c:v>
                </c:pt>
                <c:pt idx="3">
                  <c:v>-0.29722456268194564</c:v>
                </c:pt>
                <c:pt idx="4">
                  <c:v>-0.80128372570186301</c:v>
                </c:pt>
                <c:pt idx="5">
                  <c:v>6.0953661444753199E-2</c:v>
                </c:pt>
                <c:pt idx="6">
                  <c:v>0.80813832858744261</c:v>
                </c:pt>
                <c:pt idx="7">
                  <c:v>0.80297349067340817</c:v>
                </c:pt>
                <c:pt idx="8">
                  <c:v>1.0207358406813976</c:v>
                </c:pt>
                <c:pt idx="9">
                  <c:v>0.1891675305736959</c:v>
                </c:pt>
                <c:pt idx="10">
                  <c:v>5.7606620973094179E-2</c:v>
                </c:pt>
                <c:pt idx="11">
                  <c:v>0.83425074804761801</c:v>
                </c:pt>
                <c:pt idx="12">
                  <c:v>-0.39351389739908094</c:v>
                </c:pt>
                <c:pt idx="13">
                  <c:v>-0.46944602783788936</c:v>
                </c:pt>
                <c:pt idx="14">
                  <c:v>0.76985875918635838</c:v>
                </c:pt>
                <c:pt idx="15">
                  <c:v>1.084289404408056</c:v>
                </c:pt>
                <c:pt idx="16">
                  <c:v>0.9469344836208099</c:v>
                </c:pt>
                <c:pt idx="17">
                  <c:v>1.1294649411719022</c:v>
                </c:pt>
                <c:pt idx="18">
                  <c:v>0.47693093620604515</c:v>
                </c:pt>
                <c:pt idx="19">
                  <c:v>1.002992301233621</c:v>
                </c:pt>
                <c:pt idx="20">
                  <c:v>0.38458696577118801</c:v>
                </c:pt>
                <c:pt idx="21">
                  <c:v>0.67734193325160985</c:v>
                </c:pt>
                <c:pt idx="22">
                  <c:v>2.5331294215345355</c:v>
                </c:pt>
                <c:pt idx="23">
                  <c:v>2.2388252901201566</c:v>
                </c:pt>
                <c:pt idx="24">
                  <c:v>-0.16782537050271043</c:v>
                </c:pt>
                <c:pt idx="25">
                  <c:v>0.37110911394193141</c:v>
                </c:pt>
                <c:pt idx="26">
                  <c:v>-0.15406288129633261</c:v>
                </c:pt>
                <c:pt idx="27">
                  <c:v>3.3423439426533877E-2</c:v>
                </c:pt>
                <c:pt idx="28">
                  <c:v>0.38083105943083512</c:v>
                </c:pt>
                <c:pt idx="29">
                  <c:v>-0.7512557569094942</c:v>
                </c:pt>
                <c:pt idx="30">
                  <c:v>0.62629818076070298</c:v>
                </c:pt>
                <c:pt idx="31">
                  <c:v>-0.32729454776919747</c:v>
                </c:pt>
                <c:pt idx="32">
                  <c:v>-0.57942562752473492</c:v>
                </c:pt>
                <c:pt idx="33">
                  <c:v>-0.75699618113429845</c:v>
                </c:pt>
                <c:pt idx="34">
                  <c:v>-0.73408019802194802</c:v>
                </c:pt>
                <c:pt idx="35">
                  <c:v>-2.5337522800159324</c:v>
                </c:pt>
                <c:pt idx="36">
                  <c:v>-2.2086265739740143</c:v>
                </c:pt>
                <c:pt idx="37">
                  <c:v>-2.1688642813818548</c:v>
                </c:pt>
                <c:pt idx="38">
                  <c:v>-1.0471057368476759</c:v>
                </c:pt>
                <c:pt idx="39">
                  <c:v>-1.1992350052334166</c:v>
                </c:pt>
                <c:pt idx="40">
                  <c:v>-0.4543685051981039</c:v>
                </c:pt>
                <c:pt idx="41">
                  <c:v>-1.3730864579704229</c:v>
                </c:pt>
                <c:pt idx="42">
                  <c:v>-2.2311179014627776</c:v>
                </c:pt>
                <c:pt idx="43">
                  <c:v>-1.0590033601415603</c:v>
                </c:pt>
                <c:pt idx="44">
                  <c:v>-2.1959159608978309</c:v>
                </c:pt>
                <c:pt idx="45">
                  <c:v>-1.5549335759278897</c:v>
                </c:pt>
                <c:pt idx="46">
                  <c:v>-2.4040651957664503</c:v>
                </c:pt>
                <c:pt idx="47">
                  <c:v>-2.0636930129123496</c:v>
                </c:pt>
                <c:pt idx="48">
                  <c:v>-3.1300536321491124</c:v>
                </c:pt>
                <c:pt idx="49">
                  <c:v>-3.1163588978289822</c:v>
                </c:pt>
                <c:pt idx="50">
                  <c:v>-3.1942586734005034</c:v>
                </c:pt>
                <c:pt idx="51">
                  <c:v>-2.7617410616478582</c:v>
                </c:pt>
                <c:pt idx="52">
                  <c:v>-3.7977008598273123</c:v>
                </c:pt>
                <c:pt idx="53">
                  <c:v>-3.7428527693495925</c:v>
                </c:pt>
                <c:pt idx="54">
                  <c:v>-4.1817176532804226</c:v>
                </c:pt>
                <c:pt idx="55">
                  <c:v>-4.5568496577670601</c:v>
                </c:pt>
                <c:pt idx="56">
                  <c:v>-4.0689330904822762</c:v>
                </c:pt>
                <c:pt idx="57">
                  <c:v>-4.3384766428406794</c:v>
                </c:pt>
                <c:pt idx="58">
                  <c:v>-3.8238840875366051</c:v>
                </c:pt>
                <c:pt idx="59">
                  <c:v>-3.9490696277007471</c:v>
                </c:pt>
                <c:pt idx="60">
                  <c:v>-4.6555890999745744</c:v>
                </c:pt>
                <c:pt idx="61">
                  <c:v>-4.7892481390868298</c:v>
                </c:pt>
                <c:pt idx="62">
                  <c:v>-4.3296507993913833</c:v>
                </c:pt>
                <c:pt idx="63">
                  <c:v>-4.366043381617259</c:v>
                </c:pt>
                <c:pt idx="64">
                  <c:v>-4.4170990122420077</c:v>
                </c:pt>
                <c:pt idx="65">
                  <c:v>-5.9729559787759783</c:v>
                </c:pt>
                <c:pt idx="66">
                  <c:v>-5.597147695537382</c:v>
                </c:pt>
                <c:pt idx="67">
                  <c:v>-4.1527256527242464</c:v>
                </c:pt>
                <c:pt idx="68">
                  <c:v>-4.1854831121610436</c:v>
                </c:pt>
                <c:pt idx="69">
                  <c:v>-4.3040683442759651</c:v>
                </c:pt>
                <c:pt idx="70">
                  <c:v>-4.2091809217991338</c:v>
                </c:pt>
                <c:pt idx="71">
                  <c:v>-3.791050601943259</c:v>
                </c:pt>
                <c:pt idx="72">
                  <c:v>-4.5556599619039249</c:v>
                </c:pt>
                <c:pt idx="73">
                  <c:v>-4.2007793151773116</c:v>
                </c:pt>
                <c:pt idx="74">
                  <c:v>-3.2171553261815951</c:v>
                </c:pt>
                <c:pt idx="75">
                  <c:v>-2.9616534057758956</c:v>
                </c:pt>
                <c:pt idx="76">
                  <c:v>-4.4302084191088005</c:v>
                </c:pt>
                <c:pt idx="77">
                  <c:v>-4.5403770985569594</c:v>
                </c:pt>
                <c:pt idx="78">
                  <c:v>-4.5353225328505973</c:v>
                </c:pt>
                <c:pt idx="79">
                  <c:v>-3.8604131015582333</c:v>
                </c:pt>
                <c:pt idx="80">
                  <c:v>-3.4953249018227655</c:v>
                </c:pt>
                <c:pt idx="81">
                  <c:v>-4.1541389095519934</c:v>
                </c:pt>
                <c:pt idx="82">
                  <c:v>-3.3228826094304442</c:v>
                </c:pt>
                <c:pt idx="83">
                  <c:v>-3.9883074272941403</c:v>
                </c:pt>
                <c:pt idx="84">
                  <c:v>-3.6372634366256658</c:v>
                </c:pt>
                <c:pt idx="85">
                  <c:v>-4.7473908758066958</c:v>
                </c:pt>
                <c:pt idx="86">
                  <c:v>-4.101317191344136</c:v>
                </c:pt>
                <c:pt idx="87">
                  <c:v>-4.0297355349315191</c:v>
                </c:pt>
                <c:pt idx="88">
                  <c:v>-4.4852471804394893</c:v>
                </c:pt>
                <c:pt idx="89">
                  <c:v>-3.8521027946838697</c:v>
                </c:pt>
                <c:pt idx="90">
                  <c:v>-2.4103271715006196</c:v>
                </c:pt>
                <c:pt idx="91">
                  <c:v>-2.5030684483591519</c:v>
                </c:pt>
                <c:pt idx="92">
                  <c:v>-2.4391557858811996</c:v>
                </c:pt>
                <c:pt idx="93">
                  <c:v>-1.613733327650561</c:v>
                </c:pt>
                <c:pt idx="94">
                  <c:v>-0.80007777961208282</c:v>
                </c:pt>
                <c:pt idx="95">
                  <c:v>-1.3819831165794918</c:v>
                </c:pt>
                <c:pt idx="96">
                  <c:v>-0.52242184338662212</c:v>
                </c:pt>
                <c:pt idx="97">
                  <c:v>-1.566538679668007</c:v>
                </c:pt>
                <c:pt idx="98">
                  <c:v>-0.14474690346535293</c:v>
                </c:pt>
                <c:pt idx="99">
                  <c:v>-1.0556851234878941</c:v>
                </c:pt>
                <c:pt idx="100">
                  <c:v>-0.68381397241379638</c:v>
                </c:pt>
                <c:pt idx="101">
                  <c:v>-0.22724893687718342</c:v>
                </c:pt>
                <c:pt idx="102">
                  <c:v>-2.0942897966096981</c:v>
                </c:pt>
                <c:pt idx="103">
                  <c:v>-2.1476461478796902</c:v>
                </c:pt>
                <c:pt idx="104">
                  <c:v>-1.154001553136264</c:v>
                </c:pt>
                <c:pt idx="105">
                  <c:v>0.37135134138060677</c:v>
                </c:pt>
                <c:pt idx="106">
                  <c:v>0.47135758341657802</c:v>
                </c:pt>
                <c:pt idx="107">
                  <c:v>0.7330296252127726</c:v>
                </c:pt>
                <c:pt idx="108">
                  <c:v>0.61070819070364679</c:v>
                </c:pt>
                <c:pt idx="109">
                  <c:v>0.28399444010388569</c:v>
                </c:pt>
                <c:pt idx="110">
                  <c:v>-0.1345191752306979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  <c:pt idx="0">
                  <c:v>-1.3899944445108874</c:v>
                </c:pt>
                <c:pt idx="1">
                  <c:v>-1.8233548770899692</c:v>
                </c:pt>
                <c:pt idx="2">
                  <c:v>-0.47272296912713818</c:v>
                </c:pt>
                <c:pt idx="3">
                  <c:v>0.58324385929944611</c:v>
                </c:pt>
                <c:pt idx="4">
                  <c:v>-0.29135617523966351</c:v>
                </c:pt>
                <c:pt idx="5">
                  <c:v>0.32945570448234668</c:v>
                </c:pt>
                <c:pt idx="6">
                  <c:v>0.74345477052248432</c:v>
                </c:pt>
                <c:pt idx="7">
                  <c:v>0.44642796823542191</c:v>
                </c:pt>
                <c:pt idx="8">
                  <c:v>-0.57869797924608313</c:v>
                </c:pt>
                <c:pt idx="9">
                  <c:v>-0.7598051789268514</c:v>
                </c:pt>
                <c:pt idx="10">
                  <c:v>-0.62805854367591796</c:v>
                </c:pt>
                <c:pt idx="11">
                  <c:v>-0.97629854961667795</c:v>
                </c:pt>
                <c:pt idx="12">
                  <c:v>-1.0252697912632907</c:v>
                </c:pt>
                <c:pt idx="13">
                  <c:v>-0.22429939684591541</c:v>
                </c:pt>
                <c:pt idx="14">
                  <c:v>-0.73076490603234467</c:v>
                </c:pt>
                <c:pt idx="15">
                  <c:v>-0.29550514596688565</c:v>
                </c:pt>
                <c:pt idx="16">
                  <c:v>-0.84555174826202795</c:v>
                </c:pt>
                <c:pt idx="17">
                  <c:v>-0.54570578126934299</c:v>
                </c:pt>
                <c:pt idx="18">
                  <c:v>-0.78423140106900124</c:v>
                </c:pt>
                <c:pt idx="19">
                  <c:v>-1.9334976456486599</c:v>
                </c:pt>
                <c:pt idx="20">
                  <c:v>-1.8455591304240349</c:v>
                </c:pt>
                <c:pt idx="21">
                  <c:v>-1.5392774172316213</c:v>
                </c:pt>
                <c:pt idx="22">
                  <c:v>-2.1594598323125784</c:v>
                </c:pt>
                <c:pt idx="23">
                  <c:v>-0.84553661048869067</c:v>
                </c:pt>
                <c:pt idx="24">
                  <c:v>-1.5335567044217611</c:v>
                </c:pt>
                <c:pt idx="25">
                  <c:v>-1.6473204707494522</c:v>
                </c:pt>
                <c:pt idx="26">
                  <c:v>-0.78420006383925522</c:v>
                </c:pt>
                <c:pt idx="27">
                  <c:v>-0.5708695753235612</c:v>
                </c:pt>
                <c:pt idx="28">
                  <c:v>-1.0168670752950641</c:v>
                </c:pt>
                <c:pt idx="29">
                  <c:v>-0.14278306198912172</c:v>
                </c:pt>
                <c:pt idx="30">
                  <c:v>-0.95636705261633093</c:v>
                </c:pt>
                <c:pt idx="31">
                  <c:v>-1.2771333873680533</c:v>
                </c:pt>
                <c:pt idx="32">
                  <c:v>-2.3994600145606362</c:v>
                </c:pt>
                <c:pt idx="33">
                  <c:v>-2.7097850861482042</c:v>
                </c:pt>
                <c:pt idx="34">
                  <c:v>-2.2850965387850053</c:v>
                </c:pt>
                <c:pt idx="35">
                  <c:v>-2.2204282501059609</c:v>
                </c:pt>
                <c:pt idx="36">
                  <c:v>-1.8703798598068637</c:v>
                </c:pt>
                <c:pt idx="37">
                  <c:v>-2.9379816594768009</c:v>
                </c:pt>
                <c:pt idx="38">
                  <c:v>-2.8189458251989499</c:v>
                </c:pt>
                <c:pt idx="39">
                  <c:v>-2.2094013328236781</c:v>
                </c:pt>
                <c:pt idx="40">
                  <c:v>-3.4196541286965929</c:v>
                </c:pt>
                <c:pt idx="41">
                  <c:v>-3.3304138531051541</c:v>
                </c:pt>
                <c:pt idx="42">
                  <c:v>-3.7615309244601205</c:v>
                </c:pt>
                <c:pt idx="43">
                  <c:v>-3.7448925237433208</c:v>
                </c:pt>
                <c:pt idx="44">
                  <c:v>-5.0864092489416759</c:v>
                </c:pt>
                <c:pt idx="45">
                  <c:v>-3.5844669778016853</c:v>
                </c:pt>
                <c:pt idx="46">
                  <c:v>-4.8363311962329796</c:v>
                </c:pt>
                <c:pt idx="47">
                  <c:v>-4.6450843825554653</c:v>
                </c:pt>
                <c:pt idx="48">
                  <c:v>-4.673773917028198</c:v>
                </c:pt>
                <c:pt idx="49">
                  <c:v>-5.2913244737102465</c:v>
                </c:pt>
                <c:pt idx="50">
                  <c:v>-3.8415847456724244</c:v>
                </c:pt>
                <c:pt idx="51">
                  <c:v>-4.8736565509789127</c:v>
                </c:pt>
                <c:pt idx="52">
                  <c:v>-4.4700988242742623</c:v>
                </c:pt>
                <c:pt idx="53">
                  <c:v>-3.5947286635376288</c:v>
                </c:pt>
                <c:pt idx="54">
                  <c:v>-5.1894386149984113</c:v>
                </c:pt>
                <c:pt idx="55">
                  <c:v>-4.8865198504655556</c:v>
                </c:pt>
                <c:pt idx="56">
                  <c:v>-5.0813634819484355</c:v>
                </c:pt>
                <c:pt idx="57">
                  <c:v>-5.5294814428978194</c:v>
                </c:pt>
                <c:pt idx="58">
                  <c:v>-5.9386175146993461</c:v>
                </c:pt>
                <c:pt idx="59">
                  <c:v>-6.0288121404464228</c:v>
                </c:pt>
                <c:pt idx="60">
                  <c:v>-5.301408212830764</c:v>
                </c:pt>
                <c:pt idx="61">
                  <c:v>-5.4092797099505514</c:v>
                </c:pt>
                <c:pt idx="62">
                  <c:v>-5.1931568388052094</c:v>
                </c:pt>
                <c:pt idx="63">
                  <c:v>-4.2803427362143216</c:v>
                </c:pt>
                <c:pt idx="64">
                  <c:v>-4.8736282519711605</c:v>
                </c:pt>
                <c:pt idx="65">
                  <c:v>-4.7950470476884091</c:v>
                </c:pt>
                <c:pt idx="66">
                  <c:v>-5.624354796551839</c:v>
                </c:pt>
                <c:pt idx="67">
                  <c:v>-6.8196287636577022</c:v>
                </c:pt>
                <c:pt idx="68">
                  <c:v>-6.5612758857461637</c:v>
                </c:pt>
                <c:pt idx="69">
                  <c:v>-5.8936606929860735</c:v>
                </c:pt>
                <c:pt idx="70">
                  <c:v>-5.0618029872679005</c:v>
                </c:pt>
                <c:pt idx="71">
                  <c:v>-5.365202615906429</c:v>
                </c:pt>
                <c:pt idx="72">
                  <c:v>-6.1716904446477061</c:v>
                </c:pt>
                <c:pt idx="73">
                  <c:v>-5.4613122331789592</c:v>
                </c:pt>
                <c:pt idx="74">
                  <c:v>-6.0884501390173176</c:v>
                </c:pt>
                <c:pt idx="75">
                  <c:v>-5.0644055341313932</c:v>
                </c:pt>
                <c:pt idx="76">
                  <c:v>-4.9256021012276596</c:v>
                </c:pt>
                <c:pt idx="77">
                  <c:v>-4.9062610902114789</c:v>
                </c:pt>
                <c:pt idx="78">
                  <c:v>-5.0602926804885238</c:v>
                </c:pt>
                <c:pt idx="79">
                  <c:v>-4.4971326348470262</c:v>
                </c:pt>
                <c:pt idx="80">
                  <c:v>-5.6891952103754413</c:v>
                </c:pt>
                <c:pt idx="81">
                  <c:v>-5.3350483689688799</c:v>
                </c:pt>
                <c:pt idx="82">
                  <c:v>-6.0285601217708598</c:v>
                </c:pt>
                <c:pt idx="83">
                  <c:v>-4.3097145928479224</c:v>
                </c:pt>
                <c:pt idx="84">
                  <c:v>-3.4780581876814458</c:v>
                </c:pt>
                <c:pt idx="85">
                  <c:v>-3.5271297178632519</c:v>
                </c:pt>
                <c:pt idx="86">
                  <c:v>-3.8931769633036351</c:v>
                </c:pt>
                <c:pt idx="87">
                  <c:v>-4.068985373393609</c:v>
                </c:pt>
                <c:pt idx="88">
                  <c:v>-4.3413800714888611</c:v>
                </c:pt>
                <c:pt idx="89">
                  <c:v>-4.4547896642846796</c:v>
                </c:pt>
                <c:pt idx="90">
                  <c:v>-3.9792042160697449</c:v>
                </c:pt>
                <c:pt idx="91">
                  <c:v>-4.1061809397009572</c:v>
                </c:pt>
                <c:pt idx="92">
                  <c:v>-3.1906203640461248</c:v>
                </c:pt>
                <c:pt idx="93">
                  <c:v>-2.4075240096911061</c:v>
                </c:pt>
                <c:pt idx="94">
                  <c:v>-2.6740550237056477</c:v>
                </c:pt>
                <c:pt idx="95">
                  <c:v>-1.9239871023758433</c:v>
                </c:pt>
                <c:pt idx="96">
                  <c:v>-2.0327317139616548</c:v>
                </c:pt>
                <c:pt idx="97">
                  <c:v>-2.773430894007233</c:v>
                </c:pt>
                <c:pt idx="98">
                  <c:v>-3.2626882042192107</c:v>
                </c:pt>
                <c:pt idx="99">
                  <c:v>-2.8369634752428556</c:v>
                </c:pt>
                <c:pt idx="100">
                  <c:v>-2.4452225944014749</c:v>
                </c:pt>
                <c:pt idx="101">
                  <c:v>-2.3295337324233167</c:v>
                </c:pt>
                <c:pt idx="102">
                  <c:v>-2.1224227517690952</c:v>
                </c:pt>
                <c:pt idx="103">
                  <c:v>-1.9763572340418836</c:v>
                </c:pt>
                <c:pt idx="104">
                  <c:v>-1.9695553803813806</c:v>
                </c:pt>
                <c:pt idx="105">
                  <c:v>-2.1194652921483028</c:v>
                </c:pt>
                <c:pt idx="106">
                  <c:v>-1.4512635865887273</c:v>
                </c:pt>
                <c:pt idx="107">
                  <c:v>-0.864109059096139</c:v>
                </c:pt>
                <c:pt idx="108">
                  <c:v>-0.18158064067785168</c:v>
                </c:pt>
                <c:pt idx="109">
                  <c:v>0.52050491135514065</c:v>
                </c:pt>
                <c:pt idx="110">
                  <c:v>1.4316586930309632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  <c:pt idx="0">
                  <c:v>-1.4610609744610421</c:v>
                </c:pt>
                <c:pt idx="1">
                  <c:v>-0.80496559432942871</c:v>
                </c:pt>
                <c:pt idx="2">
                  <c:v>0.4569281524161331</c:v>
                </c:pt>
                <c:pt idx="3">
                  <c:v>0.98733363042796773</c:v>
                </c:pt>
                <c:pt idx="4">
                  <c:v>-0.50452400222814631</c:v>
                </c:pt>
                <c:pt idx="5">
                  <c:v>0.30236148283015024</c:v>
                </c:pt>
                <c:pt idx="6">
                  <c:v>-1.1067986667013423</c:v>
                </c:pt>
                <c:pt idx="7">
                  <c:v>-1.0038176343169023</c:v>
                </c:pt>
                <c:pt idx="8">
                  <c:v>-0.44341446325228917</c:v>
                </c:pt>
                <c:pt idx="9">
                  <c:v>1.3119315008245309</c:v>
                </c:pt>
                <c:pt idx="10">
                  <c:v>-1.8229159343855661</c:v>
                </c:pt>
                <c:pt idx="11">
                  <c:v>-0.71798768559214254</c:v>
                </c:pt>
                <c:pt idx="12">
                  <c:v>-0.8544452659952686</c:v>
                </c:pt>
                <c:pt idx="13">
                  <c:v>-0.45736041630242452</c:v>
                </c:pt>
                <c:pt idx="14">
                  <c:v>-0.68143090962365538</c:v>
                </c:pt>
                <c:pt idx="15">
                  <c:v>-1.1875784944787788</c:v>
                </c:pt>
                <c:pt idx="16">
                  <c:v>-1.7612281166867754</c:v>
                </c:pt>
                <c:pt idx="17">
                  <c:v>-1.2304430139954114</c:v>
                </c:pt>
                <c:pt idx="18">
                  <c:v>0.23376627792571153</c:v>
                </c:pt>
                <c:pt idx="19">
                  <c:v>-0.88289287319337739</c:v>
                </c:pt>
                <c:pt idx="20">
                  <c:v>-0.88762764741886147</c:v>
                </c:pt>
                <c:pt idx="21">
                  <c:v>-0.81554304255964438</c:v>
                </c:pt>
                <c:pt idx="22">
                  <c:v>0.12469693198638467</c:v>
                </c:pt>
                <c:pt idx="23">
                  <c:v>-0.44527320883723864</c:v>
                </c:pt>
                <c:pt idx="24">
                  <c:v>-0.348015080833456</c:v>
                </c:pt>
                <c:pt idx="25">
                  <c:v>0.46325311627261462</c:v>
                </c:pt>
                <c:pt idx="26">
                  <c:v>-1.48550264272362</c:v>
                </c:pt>
                <c:pt idx="27">
                  <c:v>-2.2908711403996254</c:v>
                </c:pt>
                <c:pt idx="28">
                  <c:v>-1.4686134324192464</c:v>
                </c:pt>
                <c:pt idx="29">
                  <c:v>-0.90236670822998932</c:v>
                </c:pt>
                <c:pt idx="30">
                  <c:v>-1.3147944442606609</c:v>
                </c:pt>
                <c:pt idx="31">
                  <c:v>-1.2617045639993518</c:v>
                </c:pt>
                <c:pt idx="32">
                  <c:v>-2.3337633394236392</c:v>
                </c:pt>
                <c:pt idx="33">
                  <c:v>-2.9491519643889657</c:v>
                </c:pt>
                <c:pt idx="34">
                  <c:v>-3.1636008263972206</c:v>
                </c:pt>
                <c:pt idx="35">
                  <c:v>-4.5839591836561695</c:v>
                </c:pt>
                <c:pt idx="36">
                  <c:v>-2.870022254744339</c:v>
                </c:pt>
                <c:pt idx="37">
                  <c:v>-2.9693347231468339</c:v>
                </c:pt>
                <c:pt idx="38">
                  <c:v>-3.6885180710463454</c:v>
                </c:pt>
                <c:pt idx="39">
                  <c:v>-3.4148178354617733</c:v>
                </c:pt>
                <c:pt idx="40">
                  <c:v>-3.5933818575057592</c:v>
                </c:pt>
                <c:pt idx="41">
                  <c:v>-4.4453520526154628</c:v>
                </c:pt>
                <c:pt idx="42">
                  <c:v>-2.4077462698966023</c:v>
                </c:pt>
                <c:pt idx="43">
                  <c:v>-2.9474625093683029</c:v>
                </c:pt>
                <c:pt idx="44">
                  <c:v>-3.2723084454581781</c:v>
                </c:pt>
                <c:pt idx="45">
                  <c:v>-4.5030386778878135</c:v>
                </c:pt>
                <c:pt idx="46">
                  <c:v>-3.9983232997371956</c:v>
                </c:pt>
                <c:pt idx="47">
                  <c:v>-6.3668823802758192</c:v>
                </c:pt>
                <c:pt idx="48">
                  <c:v>-4.728257545857022</c:v>
                </c:pt>
                <c:pt idx="49">
                  <c:v>-4.2029929766562653</c:v>
                </c:pt>
                <c:pt idx="50">
                  <c:v>-4.2302627782511557</c:v>
                </c:pt>
                <c:pt idx="51">
                  <c:v>-3.8758187244654829</c:v>
                </c:pt>
                <c:pt idx="52">
                  <c:v>-5.105423988210271</c:v>
                </c:pt>
                <c:pt idx="53">
                  <c:v>-4.6645379381145231</c:v>
                </c:pt>
                <c:pt idx="54">
                  <c:v>-4.235372405995542</c:v>
                </c:pt>
                <c:pt idx="55">
                  <c:v>-3.6404636856055621</c:v>
                </c:pt>
                <c:pt idx="56">
                  <c:v>-3.3179848240469871</c:v>
                </c:pt>
                <c:pt idx="57">
                  <c:v>-4.227126704348029</c:v>
                </c:pt>
                <c:pt idx="58">
                  <c:v>-4.3037911374578997</c:v>
                </c:pt>
                <c:pt idx="59">
                  <c:v>-4.0034508420281671</c:v>
                </c:pt>
                <c:pt idx="60">
                  <c:v>-2.2407823099884321</c:v>
                </c:pt>
                <c:pt idx="61">
                  <c:v>-3.4768143187310288</c:v>
                </c:pt>
                <c:pt idx="62">
                  <c:v>-3.0879408741872449</c:v>
                </c:pt>
                <c:pt idx="63">
                  <c:v>-2.5627259209296245</c:v>
                </c:pt>
                <c:pt idx="64">
                  <c:v>-5.1229144802704889</c:v>
                </c:pt>
                <c:pt idx="65">
                  <c:v>-4.0864926568785673</c:v>
                </c:pt>
                <c:pt idx="66">
                  <c:v>-3.8520376820881963</c:v>
                </c:pt>
                <c:pt idx="67">
                  <c:v>-3.0529966880594688</c:v>
                </c:pt>
                <c:pt idx="68">
                  <c:v>-4.3282737810638467</c:v>
                </c:pt>
                <c:pt idx="69">
                  <c:v>-4.115277785161541</c:v>
                </c:pt>
                <c:pt idx="70">
                  <c:v>-3.2419331964283566</c:v>
                </c:pt>
                <c:pt idx="71">
                  <c:v>-4.3291974227118946</c:v>
                </c:pt>
                <c:pt idx="72">
                  <c:v>-3.6367383564383564</c:v>
                </c:pt>
                <c:pt idx="73">
                  <c:v>-3.200650341955344</c:v>
                </c:pt>
                <c:pt idx="74">
                  <c:v>-3.9896547174233756</c:v>
                </c:pt>
                <c:pt idx="75">
                  <c:v>-3.9074208604505256</c:v>
                </c:pt>
                <c:pt idx="76">
                  <c:v>-2.8463972011195868</c:v>
                </c:pt>
                <c:pt idx="77">
                  <c:v>-3.2901145250091699</c:v>
                </c:pt>
                <c:pt idx="78">
                  <c:v>-4.2612816658557033</c:v>
                </c:pt>
                <c:pt idx="79">
                  <c:v>-5.8224080382759071</c:v>
                </c:pt>
                <c:pt idx="80">
                  <c:v>-1.0280684795096924</c:v>
                </c:pt>
                <c:pt idx="81">
                  <c:v>-0.90293992466966866</c:v>
                </c:pt>
                <c:pt idx="82">
                  <c:v>-2.3997918073387114</c:v>
                </c:pt>
                <c:pt idx="83">
                  <c:v>-2.6975726255280583</c:v>
                </c:pt>
                <c:pt idx="84">
                  <c:v>-3.1373998467676119</c:v>
                </c:pt>
                <c:pt idx="85">
                  <c:v>-3.7277749299128389</c:v>
                </c:pt>
                <c:pt idx="86">
                  <c:v>-2.0120139834300748</c:v>
                </c:pt>
                <c:pt idx="87">
                  <c:v>-3.4900837423599875</c:v>
                </c:pt>
                <c:pt idx="88">
                  <c:v>-3.5938879911612278</c:v>
                </c:pt>
                <c:pt idx="89">
                  <c:v>-2.1542114531401593</c:v>
                </c:pt>
                <c:pt idx="90">
                  <c:v>-2.2008009168927951</c:v>
                </c:pt>
                <c:pt idx="91">
                  <c:v>-0.87883436755790534</c:v>
                </c:pt>
                <c:pt idx="92">
                  <c:v>-1.5342781185803342</c:v>
                </c:pt>
                <c:pt idx="93">
                  <c:v>-0.8220092994346494</c:v>
                </c:pt>
                <c:pt idx="94">
                  <c:v>-1.680377654939385</c:v>
                </c:pt>
                <c:pt idx="95">
                  <c:v>-1.0835996244462218</c:v>
                </c:pt>
                <c:pt idx="96">
                  <c:v>-2.5423147971994253E-2</c:v>
                </c:pt>
                <c:pt idx="97">
                  <c:v>-0.67676471384771675</c:v>
                </c:pt>
                <c:pt idx="98">
                  <c:v>-0.25890648885602507</c:v>
                </c:pt>
                <c:pt idx="99">
                  <c:v>4.5835366346490221E-2</c:v>
                </c:pt>
                <c:pt idx="100">
                  <c:v>-1.2307976231599995</c:v>
                </c:pt>
                <c:pt idx="101">
                  <c:v>-2.5816034636179386</c:v>
                </c:pt>
                <c:pt idx="102">
                  <c:v>-1.507978795300255</c:v>
                </c:pt>
                <c:pt idx="103">
                  <c:v>-0.54948792796371804</c:v>
                </c:pt>
                <c:pt idx="104">
                  <c:v>-2.0546385002254155</c:v>
                </c:pt>
                <c:pt idx="105">
                  <c:v>-2.8822198109682873</c:v>
                </c:pt>
                <c:pt idx="106">
                  <c:v>-1.4165190302962272</c:v>
                </c:pt>
                <c:pt idx="107">
                  <c:v>0.27285453839010143</c:v>
                </c:pt>
                <c:pt idx="108">
                  <c:v>1.1777772403573668</c:v>
                </c:pt>
                <c:pt idx="109">
                  <c:v>1.5421428746433148</c:v>
                </c:pt>
                <c:pt idx="110">
                  <c:v>2.3737484326809484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  <c:pt idx="0">
                  <c:v>-0.32047337077699822</c:v>
                </c:pt>
                <c:pt idx="1">
                  <c:v>0.1997516231297424</c:v>
                </c:pt>
                <c:pt idx="2">
                  <c:v>-0.32446953239771881</c:v>
                </c:pt>
                <c:pt idx="3">
                  <c:v>-1.1536846530290392</c:v>
                </c:pt>
                <c:pt idx="4">
                  <c:v>-0.64284965072615463</c:v>
                </c:pt>
                <c:pt idx="5">
                  <c:v>-0.83582142961525085</c:v>
                </c:pt>
                <c:pt idx="6">
                  <c:v>0.36258887592477251</c:v>
                </c:pt>
                <c:pt idx="7">
                  <c:v>-0.42899658231497206</c:v>
                </c:pt>
                <c:pt idx="8">
                  <c:v>1.6187964678725002</c:v>
                </c:pt>
                <c:pt idx="9">
                  <c:v>1.4044365042858031</c:v>
                </c:pt>
                <c:pt idx="10">
                  <c:v>0.56558789261890841</c:v>
                </c:pt>
                <c:pt idx="11">
                  <c:v>1.6268839814195732</c:v>
                </c:pt>
                <c:pt idx="12">
                  <c:v>1.2936721405945555</c:v>
                </c:pt>
                <c:pt idx="13">
                  <c:v>1.1146978088139201</c:v>
                </c:pt>
                <c:pt idx="14">
                  <c:v>2.3605292149564829</c:v>
                </c:pt>
                <c:pt idx="15">
                  <c:v>3.1779409306327957</c:v>
                </c:pt>
                <c:pt idx="16">
                  <c:v>-0.15280451535599113</c:v>
                </c:pt>
                <c:pt idx="17">
                  <c:v>2.3366182661430357</c:v>
                </c:pt>
                <c:pt idx="18">
                  <c:v>1.2009749959244098</c:v>
                </c:pt>
                <c:pt idx="19">
                  <c:v>0.87661755526255103</c:v>
                </c:pt>
                <c:pt idx="20">
                  <c:v>1.0030936980910452</c:v>
                </c:pt>
                <c:pt idx="21">
                  <c:v>1.092981605219622</c:v>
                </c:pt>
                <c:pt idx="22">
                  <c:v>0.98517076540559334</c:v>
                </c:pt>
                <c:pt idx="23">
                  <c:v>0.39227092689945464</c:v>
                </c:pt>
                <c:pt idx="24">
                  <c:v>-1.4684023965628965</c:v>
                </c:pt>
                <c:pt idx="25">
                  <c:v>0.41865879637334208</c:v>
                </c:pt>
                <c:pt idx="26">
                  <c:v>-0.34803769114232724</c:v>
                </c:pt>
                <c:pt idx="27">
                  <c:v>-0.85720817327226317</c:v>
                </c:pt>
                <c:pt idx="28">
                  <c:v>-0.86301883236789645</c:v>
                </c:pt>
                <c:pt idx="29">
                  <c:v>-1.2714578004855202</c:v>
                </c:pt>
                <c:pt idx="30">
                  <c:v>-1.2794096309184411</c:v>
                </c:pt>
                <c:pt idx="31">
                  <c:v>-0.61036014010354034</c:v>
                </c:pt>
                <c:pt idx="32">
                  <c:v>-2.1799870896619229</c:v>
                </c:pt>
                <c:pt idx="33">
                  <c:v>-1.6821536541745945</c:v>
                </c:pt>
                <c:pt idx="34">
                  <c:v>-2.2091864303342597</c:v>
                </c:pt>
                <c:pt idx="35">
                  <c:v>-2.7811504646467995</c:v>
                </c:pt>
                <c:pt idx="36">
                  <c:v>-1.3560399001149561</c:v>
                </c:pt>
                <c:pt idx="37">
                  <c:v>-3.3329772916084019</c:v>
                </c:pt>
                <c:pt idx="38">
                  <c:v>-1.1149116272046917</c:v>
                </c:pt>
                <c:pt idx="39">
                  <c:v>-3.8179440434563054</c:v>
                </c:pt>
                <c:pt idx="40">
                  <c:v>-2.2332893946163956</c:v>
                </c:pt>
                <c:pt idx="41">
                  <c:v>-1.7276446705350379</c:v>
                </c:pt>
                <c:pt idx="42">
                  <c:v>-2.0811415412912404</c:v>
                </c:pt>
                <c:pt idx="43">
                  <c:v>-3.1740209204516914</c:v>
                </c:pt>
                <c:pt idx="44">
                  <c:v>-1.7950412480860309</c:v>
                </c:pt>
                <c:pt idx="45">
                  <c:v>-2.2934553632358226</c:v>
                </c:pt>
                <c:pt idx="46">
                  <c:v>-1.1009888949463487</c:v>
                </c:pt>
                <c:pt idx="47">
                  <c:v>-3.5381127997441952</c:v>
                </c:pt>
                <c:pt idx="48">
                  <c:v>-2.3509282003804985</c:v>
                </c:pt>
                <c:pt idx="49">
                  <c:v>-2.6877624999950336</c:v>
                </c:pt>
                <c:pt idx="50">
                  <c:v>-2.5020724314753804</c:v>
                </c:pt>
                <c:pt idx="51">
                  <c:v>-3.294539902788971</c:v>
                </c:pt>
                <c:pt idx="52">
                  <c:v>-3.4377510105167266</c:v>
                </c:pt>
                <c:pt idx="53">
                  <c:v>-2.0456148644750356</c:v>
                </c:pt>
                <c:pt idx="54">
                  <c:v>-4.2570998523381292</c:v>
                </c:pt>
                <c:pt idx="55">
                  <c:v>-3.0340011675932197</c:v>
                </c:pt>
                <c:pt idx="56">
                  <c:v>-3.0253248794955292</c:v>
                </c:pt>
                <c:pt idx="57">
                  <c:v>-3.9656863341279394</c:v>
                </c:pt>
                <c:pt idx="58">
                  <c:v>-3.716022770074332</c:v>
                </c:pt>
                <c:pt idx="59">
                  <c:v>-5.1696209870136594</c:v>
                </c:pt>
                <c:pt idx="60">
                  <c:v>-3.2548032158607172</c:v>
                </c:pt>
                <c:pt idx="61">
                  <c:v>-2.9583791724103579</c:v>
                </c:pt>
                <c:pt idx="62">
                  <c:v>-1.0796817041935505</c:v>
                </c:pt>
                <c:pt idx="63">
                  <c:v>-2.2883387300416462</c:v>
                </c:pt>
                <c:pt idx="64">
                  <c:v>-2.039020454394993</c:v>
                </c:pt>
                <c:pt idx="65">
                  <c:v>-2.1343089485449886</c:v>
                </c:pt>
                <c:pt idx="66">
                  <c:v>-2.3527491390810562</c:v>
                </c:pt>
                <c:pt idx="67">
                  <c:v>-1.1334735136602374</c:v>
                </c:pt>
                <c:pt idx="68">
                  <c:v>-0.66679817675092812</c:v>
                </c:pt>
                <c:pt idx="69">
                  <c:v>-3.1359031636960557</c:v>
                </c:pt>
                <c:pt idx="70">
                  <c:v>-4.0981063724071785</c:v>
                </c:pt>
                <c:pt idx="71">
                  <c:v>-2.9731820401541911</c:v>
                </c:pt>
                <c:pt idx="72">
                  <c:v>-1.9174280275322124</c:v>
                </c:pt>
                <c:pt idx="73">
                  <c:v>-2.5114449554645653</c:v>
                </c:pt>
                <c:pt idx="74">
                  <c:v>-1.8887767059259324</c:v>
                </c:pt>
                <c:pt idx="75">
                  <c:v>-2.2650938273919716</c:v>
                </c:pt>
                <c:pt idx="76">
                  <c:v>-2.5416078515651734</c:v>
                </c:pt>
                <c:pt idx="77">
                  <c:v>-2.7471946600990966</c:v>
                </c:pt>
                <c:pt idx="78">
                  <c:v>-2.7034233862959387</c:v>
                </c:pt>
                <c:pt idx="79">
                  <c:v>-2.9841166607410745</c:v>
                </c:pt>
                <c:pt idx="80">
                  <c:v>-2.5514794437426711</c:v>
                </c:pt>
                <c:pt idx="81">
                  <c:v>-3.2037001244157275</c:v>
                </c:pt>
                <c:pt idx="82">
                  <c:v>-2.9567796217925939</c:v>
                </c:pt>
                <c:pt idx="83">
                  <c:v>-1.0613487484485331</c:v>
                </c:pt>
                <c:pt idx="84">
                  <c:v>-0.74018178712034732</c:v>
                </c:pt>
                <c:pt idx="85">
                  <c:v>-1.694107150578736</c:v>
                </c:pt>
                <c:pt idx="86">
                  <c:v>-0.84278956450934672</c:v>
                </c:pt>
                <c:pt idx="87">
                  <c:v>-1.191586603948332</c:v>
                </c:pt>
                <c:pt idx="88">
                  <c:v>-1.6246105367979311</c:v>
                </c:pt>
                <c:pt idx="89">
                  <c:v>-1.7167194776851038</c:v>
                </c:pt>
                <c:pt idx="90">
                  <c:v>-1.8280601478119891</c:v>
                </c:pt>
                <c:pt idx="91">
                  <c:v>-2.3796667355176644</c:v>
                </c:pt>
                <c:pt idx="92">
                  <c:v>-0.66746131359216387</c:v>
                </c:pt>
                <c:pt idx="93">
                  <c:v>-0.51417258343324723</c:v>
                </c:pt>
                <c:pt idx="94">
                  <c:v>-1.4160032936152711</c:v>
                </c:pt>
                <c:pt idx="95">
                  <c:v>-1.5476008627320246</c:v>
                </c:pt>
                <c:pt idx="96">
                  <c:v>-1.2754729482936831</c:v>
                </c:pt>
                <c:pt idx="97">
                  <c:v>-0.77636351276697935</c:v>
                </c:pt>
                <c:pt idx="98">
                  <c:v>-0.6030291780831144</c:v>
                </c:pt>
                <c:pt idx="99">
                  <c:v>-0.65720056185699516</c:v>
                </c:pt>
                <c:pt idx="100">
                  <c:v>-0.68692465320779139</c:v>
                </c:pt>
                <c:pt idx="101">
                  <c:v>1.1396648698253407E-2</c:v>
                </c:pt>
                <c:pt idx="102">
                  <c:v>0.33958597515113209</c:v>
                </c:pt>
                <c:pt idx="103">
                  <c:v>0.8940379070906681</c:v>
                </c:pt>
                <c:pt idx="104">
                  <c:v>1.1188276299642954</c:v>
                </c:pt>
                <c:pt idx="105">
                  <c:v>1.0097584546452101</c:v>
                </c:pt>
                <c:pt idx="106">
                  <c:v>0.25403478391331569</c:v>
                </c:pt>
                <c:pt idx="107">
                  <c:v>0.75888592670853783</c:v>
                </c:pt>
                <c:pt idx="108">
                  <c:v>0.76843065331350224</c:v>
                </c:pt>
                <c:pt idx="109">
                  <c:v>1.3486085228061537</c:v>
                </c:pt>
                <c:pt idx="110">
                  <c:v>1.0336634450353199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  <c:pt idx="0">
                  <c:v>-1.4808509065333308</c:v>
                </c:pt>
                <c:pt idx="1">
                  <c:v>1.0997946928698281</c:v>
                </c:pt>
                <c:pt idx="2">
                  <c:v>0.63555838579653068</c:v>
                </c:pt>
                <c:pt idx="3">
                  <c:v>0.72430294574945275</c:v>
                </c:pt>
                <c:pt idx="4">
                  <c:v>3.088728231627963E-2</c:v>
                </c:pt>
                <c:pt idx="5">
                  <c:v>-0.57658660517267168</c:v>
                </c:pt>
                <c:pt idx="6">
                  <c:v>-1.6850719881793743</c:v>
                </c:pt>
                <c:pt idx="7">
                  <c:v>2.5659236884108885</c:v>
                </c:pt>
                <c:pt idx="8">
                  <c:v>-1.1811830847395384</c:v>
                </c:pt>
                <c:pt idx="9">
                  <c:v>-0.51383062418147807</c:v>
                </c:pt>
                <c:pt idx="10">
                  <c:v>-0.53322414846200183</c:v>
                </c:pt>
                <c:pt idx="11">
                  <c:v>-0.62800248410010229</c:v>
                </c:pt>
                <c:pt idx="12">
                  <c:v>-1.7752170236448479</c:v>
                </c:pt>
                <c:pt idx="13">
                  <c:v>-1.2509051477990523</c:v>
                </c:pt>
                <c:pt idx="14">
                  <c:v>-2.5573542406762151</c:v>
                </c:pt>
                <c:pt idx="15">
                  <c:v>-0.83829862031850488</c:v>
                </c:pt>
                <c:pt idx="16">
                  <c:v>-2.6035384303651012</c:v>
                </c:pt>
                <c:pt idx="17">
                  <c:v>-1.7117535214171566</c:v>
                </c:pt>
                <c:pt idx="18">
                  <c:v>-0.52074029544713973</c:v>
                </c:pt>
                <c:pt idx="19">
                  <c:v>-2.0312648174951731</c:v>
                </c:pt>
                <c:pt idx="20">
                  <c:v>3.2259394318483417E-2</c:v>
                </c:pt>
                <c:pt idx="21">
                  <c:v>-0.96693822596138645</c:v>
                </c:pt>
                <c:pt idx="22">
                  <c:v>-1.7698368827446198</c:v>
                </c:pt>
                <c:pt idx="23">
                  <c:v>-3.3368194365010768</c:v>
                </c:pt>
                <c:pt idx="24">
                  <c:v>-4.0961286982829659</c:v>
                </c:pt>
                <c:pt idx="25">
                  <c:v>-1.9912190811988968</c:v>
                </c:pt>
                <c:pt idx="26">
                  <c:v>-2.6008019513098684</c:v>
                </c:pt>
                <c:pt idx="27">
                  <c:v>-2.1630514617963241</c:v>
                </c:pt>
                <c:pt idx="28">
                  <c:v>-3.6334954051153798</c:v>
                </c:pt>
                <c:pt idx="29">
                  <c:v>-0.48232716777105245</c:v>
                </c:pt>
                <c:pt idx="30">
                  <c:v>-4.3138442294691135</c:v>
                </c:pt>
                <c:pt idx="31">
                  <c:v>-4.2235645458641518</c:v>
                </c:pt>
                <c:pt idx="32">
                  <c:v>-4.95269212323376</c:v>
                </c:pt>
                <c:pt idx="33">
                  <c:v>-0.51664151981150008</c:v>
                </c:pt>
                <c:pt idx="34">
                  <c:v>-3.6824747656746295</c:v>
                </c:pt>
                <c:pt idx="35">
                  <c:v>-3.3242129716294198</c:v>
                </c:pt>
                <c:pt idx="36">
                  <c:v>-3.4275732224503077</c:v>
                </c:pt>
                <c:pt idx="37">
                  <c:v>-2.8888054242036301</c:v>
                </c:pt>
                <c:pt idx="38">
                  <c:v>-1.9987922869541268</c:v>
                </c:pt>
                <c:pt idx="39">
                  <c:v>-3.5590533078396596</c:v>
                </c:pt>
                <c:pt idx="40">
                  <c:v>-1.5508303519862578</c:v>
                </c:pt>
                <c:pt idx="41">
                  <c:v>-3.1131230252555255</c:v>
                </c:pt>
                <c:pt idx="42">
                  <c:v>-3.4528232956806808</c:v>
                </c:pt>
                <c:pt idx="43">
                  <c:v>-2.3675168181883111</c:v>
                </c:pt>
                <c:pt idx="44">
                  <c:v>-5.2388850334376365</c:v>
                </c:pt>
                <c:pt idx="45">
                  <c:v>-3.3816881899963853</c:v>
                </c:pt>
                <c:pt idx="46">
                  <c:v>-3.7140138880728362</c:v>
                </c:pt>
                <c:pt idx="47">
                  <c:v>-1.4667502644634571</c:v>
                </c:pt>
                <c:pt idx="48">
                  <c:v>-1.1484490614390548</c:v>
                </c:pt>
                <c:pt idx="49">
                  <c:v>-0.24108878309270157</c:v>
                </c:pt>
                <c:pt idx="50">
                  <c:v>-1.440345473557453</c:v>
                </c:pt>
                <c:pt idx="51">
                  <c:v>-3.1617952887994303</c:v>
                </c:pt>
                <c:pt idx="52">
                  <c:v>-4.1007431984118492</c:v>
                </c:pt>
                <c:pt idx="53">
                  <c:v>-2.6099907148230277</c:v>
                </c:pt>
                <c:pt idx="54">
                  <c:v>-4.2488480832937627</c:v>
                </c:pt>
                <c:pt idx="55">
                  <c:v>-3.428924296287831</c:v>
                </c:pt>
                <c:pt idx="56">
                  <c:v>-1.9131373630428168</c:v>
                </c:pt>
                <c:pt idx="57">
                  <c:v>-1.3748395417453141</c:v>
                </c:pt>
                <c:pt idx="58">
                  <c:v>-0.7939677619791552</c:v>
                </c:pt>
                <c:pt idx="59">
                  <c:v>-0.64761547635530325</c:v>
                </c:pt>
                <c:pt idx="60">
                  <c:v>-1.1231547924306216</c:v>
                </c:pt>
                <c:pt idx="61">
                  <c:v>-2.1190834383510029</c:v>
                </c:pt>
                <c:pt idx="62">
                  <c:v>-1.9342721348281331</c:v>
                </c:pt>
                <c:pt idx="63">
                  <c:v>-0.16750815294836666</c:v>
                </c:pt>
                <c:pt idx="64">
                  <c:v>-1.3220772607004514</c:v>
                </c:pt>
                <c:pt idx="65">
                  <c:v>-0.5899031856586977</c:v>
                </c:pt>
                <c:pt idx="66">
                  <c:v>-1.5806787965429911</c:v>
                </c:pt>
                <c:pt idx="67">
                  <c:v>-1.6532844438493042</c:v>
                </c:pt>
                <c:pt idx="68">
                  <c:v>-2.5686483973821868</c:v>
                </c:pt>
                <c:pt idx="69">
                  <c:v>-2.3515771581532143</c:v>
                </c:pt>
                <c:pt idx="70">
                  <c:v>-2.3449844425852193</c:v>
                </c:pt>
                <c:pt idx="71">
                  <c:v>-1.8388746304077639</c:v>
                </c:pt>
                <c:pt idx="72">
                  <c:v>-2.1146400353588239</c:v>
                </c:pt>
                <c:pt idx="73">
                  <c:v>-1.7336015860817642</c:v>
                </c:pt>
                <c:pt idx="74">
                  <c:v>-1.4871094994023715</c:v>
                </c:pt>
                <c:pt idx="75">
                  <c:v>-3.0163850266793362</c:v>
                </c:pt>
                <c:pt idx="76">
                  <c:v>-3.1174148319362862</c:v>
                </c:pt>
                <c:pt idx="77">
                  <c:v>-1.7591920946234556</c:v>
                </c:pt>
                <c:pt idx="78">
                  <c:v>-0.55301839158460708</c:v>
                </c:pt>
                <c:pt idx="79">
                  <c:v>-1.6382900514501624</c:v>
                </c:pt>
                <c:pt idx="80">
                  <c:v>-1.4892147516390255</c:v>
                </c:pt>
                <c:pt idx="81">
                  <c:v>-1.6275803310462127</c:v>
                </c:pt>
                <c:pt idx="82">
                  <c:v>-1.1293865413946069</c:v>
                </c:pt>
                <c:pt idx="83">
                  <c:v>-0.89010721719072894</c:v>
                </c:pt>
                <c:pt idx="84">
                  <c:v>-1.7469110394924621</c:v>
                </c:pt>
                <c:pt idx="85">
                  <c:v>-1.3416890484716326</c:v>
                </c:pt>
                <c:pt idx="86">
                  <c:v>0.25533061028840981</c:v>
                </c:pt>
                <c:pt idx="87">
                  <c:v>-2.3058298086988582</c:v>
                </c:pt>
                <c:pt idx="88">
                  <c:v>-1.4204671575499654</c:v>
                </c:pt>
                <c:pt idx="89">
                  <c:v>-0.27890405001635582</c:v>
                </c:pt>
                <c:pt idx="90">
                  <c:v>-1.4027625593717734</c:v>
                </c:pt>
                <c:pt idx="91">
                  <c:v>-1.5426463634218601</c:v>
                </c:pt>
                <c:pt idx="92">
                  <c:v>-0.14807005088489925</c:v>
                </c:pt>
                <c:pt idx="93">
                  <c:v>-1.0674530867024881</c:v>
                </c:pt>
                <c:pt idx="94">
                  <c:v>-2.6823657239473238</c:v>
                </c:pt>
                <c:pt idx="95">
                  <c:v>-0.68604965900246073</c:v>
                </c:pt>
                <c:pt idx="96">
                  <c:v>-1.5098784398048632</c:v>
                </c:pt>
                <c:pt idx="97">
                  <c:v>-1.6078997777182764</c:v>
                </c:pt>
                <c:pt idx="98">
                  <c:v>-0.74627650266789969</c:v>
                </c:pt>
                <c:pt idx="99">
                  <c:v>-0.95670307043418823</c:v>
                </c:pt>
                <c:pt idx="100">
                  <c:v>-1.8856427102711084</c:v>
                </c:pt>
                <c:pt idx="101">
                  <c:v>-1.725548683311813</c:v>
                </c:pt>
                <c:pt idx="102">
                  <c:v>-2.3877618764409023</c:v>
                </c:pt>
                <c:pt idx="103">
                  <c:v>0.54584714739462459</c:v>
                </c:pt>
                <c:pt idx="104">
                  <c:v>0.98029464119686471</c:v>
                </c:pt>
                <c:pt idx="105">
                  <c:v>0.14015691081050591</c:v>
                </c:pt>
                <c:pt idx="106">
                  <c:v>1.4725080589508233</c:v>
                </c:pt>
                <c:pt idx="107">
                  <c:v>-0.34104748902418275</c:v>
                </c:pt>
                <c:pt idx="108">
                  <c:v>1.5836009314637158</c:v>
                </c:pt>
                <c:pt idx="109">
                  <c:v>2.1795528654062815</c:v>
                </c:pt>
                <c:pt idx="110">
                  <c:v>0.59862240490220064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  <c:pt idx="0">
                  <c:v>0.92113132463021596</c:v>
                </c:pt>
                <c:pt idx="1">
                  <c:v>2.8214165756383389</c:v>
                </c:pt>
                <c:pt idx="2">
                  <c:v>-1.1721569746113845</c:v>
                </c:pt>
                <c:pt idx="3">
                  <c:v>-2.204025069549397</c:v>
                </c:pt>
                <c:pt idx="4">
                  <c:v>1.17259661693609</c:v>
                </c:pt>
                <c:pt idx="5">
                  <c:v>1.3229596080505432</c:v>
                </c:pt>
                <c:pt idx="6">
                  <c:v>-3.0158104511542705</c:v>
                </c:pt>
                <c:pt idx="7">
                  <c:v>2.5878628681900597</c:v>
                </c:pt>
                <c:pt idx="8">
                  <c:v>1.9669306296474134</c:v>
                </c:pt>
                <c:pt idx="9">
                  <c:v>-0.65835722750920522</c:v>
                </c:pt>
                <c:pt idx="10">
                  <c:v>-1.0592158317872298</c:v>
                </c:pt>
                <c:pt idx="11">
                  <c:v>-2.9423463868583637</c:v>
                </c:pt>
                <c:pt idx="12">
                  <c:v>0.85539028804646178</c:v>
                </c:pt>
                <c:pt idx="13">
                  <c:v>-1.3323531436589713</c:v>
                </c:pt>
                <c:pt idx="14">
                  <c:v>1.1453932450199782</c:v>
                </c:pt>
                <c:pt idx="15">
                  <c:v>-0.18514142862345256</c:v>
                </c:pt>
                <c:pt idx="16">
                  <c:v>-1.0027852797456442</c:v>
                </c:pt>
                <c:pt idx="17">
                  <c:v>-2.4557500017740224</c:v>
                </c:pt>
                <c:pt idx="18">
                  <c:v>-1.8956725110175348</c:v>
                </c:pt>
                <c:pt idx="19">
                  <c:v>-4.9145816166894685</c:v>
                </c:pt>
                <c:pt idx="20">
                  <c:v>-1.9830490599007493</c:v>
                </c:pt>
                <c:pt idx="21">
                  <c:v>-1.2634809067597861</c:v>
                </c:pt>
                <c:pt idx="22">
                  <c:v>-1.4041023555697263</c:v>
                </c:pt>
                <c:pt idx="23">
                  <c:v>-2.9393728401437622</c:v>
                </c:pt>
                <c:pt idx="24">
                  <c:v>-1.6453397784958717</c:v>
                </c:pt>
                <c:pt idx="25">
                  <c:v>1.2168460909693706</c:v>
                </c:pt>
                <c:pt idx="26">
                  <c:v>-4.3444099792348485</c:v>
                </c:pt>
                <c:pt idx="27">
                  <c:v>1.7386628360685417</c:v>
                </c:pt>
                <c:pt idx="28">
                  <c:v>-2.6581895116207885</c:v>
                </c:pt>
                <c:pt idx="29">
                  <c:v>-2.7095255674854832</c:v>
                </c:pt>
                <c:pt idx="30">
                  <c:v>-1.7866821165897038</c:v>
                </c:pt>
                <c:pt idx="31">
                  <c:v>-1.9830227671771032</c:v>
                </c:pt>
                <c:pt idx="32">
                  <c:v>0.83469919199252951</c:v>
                </c:pt>
                <c:pt idx="33">
                  <c:v>-2.5626092923155945</c:v>
                </c:pt>
                <c:pt idx="34">
                  <c:v>-0.90807499945470271</c:v>
                </c:pt>
                <c:pt idx="35">
                  <c:v>-1.3584300725884002</c:v>
                </c:pt>
                <c:pt idx="36">
                  <c:v>-3.1671565472598306</c:v>
                </c:pt>
                <c:pt idx="37">
                  <c:v>-1.6870568764824396</c:v>
                </c:pt>
                <c:pt idx="38">
                  <c:v>0.38594166962830262</c:v>
                </c:pt>
                <c:pt idx="39">
                  <c:v>-3.5013185958915169</c:v>
                </c:pt>
                <c:pt idx="40">
                  <c:v>-2.6343447525593864</c:v>
                </c:pt>
                <c:pt idx="41">
                  <c:v>-1.9749853150692602</c:v>
                </c:pt>
                <c:pt idx="42">
                  <c:v>-2.4664770521921597</c:v>
                </c:pt>
                <c:pt idx="43">
                  <c:v>-2.9842974325039799</c:v>
                </c:pt>
                <c:pt idx="44">
                  <c:v>-6.578137823710424E-2</c:v>
                </c:pt>
                <c:pt idx="45">
                  <c:v>-5.6737314103680472</c:v>
                </c:pt>
                <c:pt idx="46">
                  <c:v>-0.29319539489502883</c:v>
                </c:pt>
                <c:pt idx="47">
                  <c:v>-0.32188771261550408</c:v>
                </c:pt>
                <c:pt idx="48">
                  <c:v>-3.4152809265553432</c:v>
                </c:pt>
                <c:pt idx="49">
                  <c:v>-3.4106278844419649</c:v>
                </c:pt>
                <c:pt idx="50">
                  <c:v>-4.6478945178765008</c:v>
                </c:pt>
                <c:pt idx="51">
                  <c:v>-4.9645063506449159</c:v>
                </c:pt>
                <c:pt idx="52">
                  <c:v>-5.0985644384962958</c:v>
                </c:pt>
                <c:pt idx="53">
                  <c:v>-3.4804830623011673</c:v>
                </c:pt>
                <c:pt idx="54">
                  <c:v>-4.3691013316380065</c:v>
                </c:pt>
                <c:pt idx="55">
                  <c:v>-5.1182356491948928</c:v>
                </c:pt>
                <c:pt idx="56">
                  <c:v>-3.2109567537416477</c:v>
                </c:pt>
                <c:pt idx="57">
                  <c:v>-6.5819382141865876</c:v>
                </c:pt>
                <c:pt idx="58">
                  <c:v>-6.2304553988594709</c:v>
                </c:pt>
                <c:pt idx="59">
                  <c:v>-5.2228072336656828</c:v>
                </c:pt>
                <c:pt idx="60">
                  <c:v>-5.4915192383253286</c:v>
                </c:pt>
                <c:pt idx="61">
                  <c:v>-2.2429548333053178</c:v>
                </c:pt>
                <c:pt idx="62">
                  <c:v>-3.9414224912841918</c:v>
                </c:pt>
                <c:pt idx="63">
                  <c:v>-5.5298762758327857</c:v>
                </c:pt>
                <c:pt idx="64">
                  <c:v>-7.1342080043918772</c:v>
                </c:pt>
                <c:pt idx="65">
                  <c:v>-5.3456911409592678</c:v>
                </c:pt>
                <c:pt idx="66">
                  <c:v>-3.4054249805346335</c:v>
                </c:pt>
                <c:pt idx="67">
                  <c:v>-5.7125240424588064</c:v>
                </c:pt>
                <c:pt idx="68">
                  <c:v>-5.6872022185272471</c:v>
                </c:pt>
                <c:pt idx="69">
                  <c:v>-4.873468660967144</c:v>
                </c:pt>
                <c:pt idx="70">
                  <c:v>-2.6798889448771694</c:v>
                </c:pt>
                <c:pt idx="71">
                  <c:v>-4.273779510734629</c:v>
                </c:pt>
                <c:pt idx="72">
                  <c:v>-6.0629607190711212</c:v>
                </c:pt>
                <c:pt idx="73">
                  <c:v>-4.4046708881899157</c:v>
                </c:pt>
                <c:pt idx="74">
                  <c:v>-3.8044690551974769</c:v>
                </c:pt>
                <c:pt idx="75">
                  <c:v>-2.5621749763536932</c:v>
                </c:pt>
                <c:pt idx="76">
                  <c:v>-3.1260213398444945</c:v>
                </c:pt>
                <c:pt idx="77">
                  <c:v>-4.3366954918433329</c:v>
                </c:pt>
                <c:pt idx="78">
                  <c:v>-3.9268202062570241</c:v>
                </c:pt>
                <c:pt idx="79">
                  <c:v>-3.2828212338949232</c:v>
                </c:pt>
                <c:pt idx="80">
                  <c:v>-2.7669702721510157</c:v>
                </c:pt>
                <c:pt idx="81">
                  <c:v>-2.539083756890105</c:v>
                </c:pt>
                <c:pt idx="82">
                  <c:v>-4.1350932834406215</c:v>
                </c:pt>
                <c:pt idx="83">
                  <c:v>0.2485038964507108</c:v>
                </c:pt>
                <c:pt idx="84">
                  <c:v>-5.0073260815506826</c:v>
                </c:pt>
                <c:pt idx="85">
                  <c:v>-3.0088947066591145</c:v>
                </c:pt>
                <c:pt idx="86">
                  <c:v>-0.83237881440604822</c:v>
                </c:pt>
                <c:pt idx="87">
                  <c:v>-2.7394409072343766</c:v>
                </c:pt>
                <c:pt idx="88">
                  <c:v>-2.5815722467517745</c:v>
                </c:pt>
                <c:pt idx="89">
                  <c:v>-2.7413973834964063</c:v>
                </c:pt>
                <c:pt idx="90">
                  <c:v>-3.5453430666833889</c:v>
                </c:pt>
                <c:pt idx="91">
                  <c:v>-2.5515108156283759</c:v>
                </c:pt>
                <c:pt idx="92">
                  <c:v>2.5280699874598049</c:v>
                </c:pt>
                <c:pt idx="93">
                  <c:v>-1.7933960294092732</c:v>
                </c:pt>
                <c:pt idx="94">
                  <c:v>-2.5583801720568529</c:v>
                </c:pt>
                <c:pt idx="95">
                  <c:v>-0.88955937165891774</c:v>
                </c:pt>
                <c:pt idx="96">
                  <c:v>-2.8006647759304211</c:v>
                </c:pt>
                <c:pt idx="97">
                  <c:v>-2.5092993714582774</c:v>
                </c:pt>
                <c:pt idx="98">
                  <c:v>-0.63164175012937329</c:v>
                </c:pt>
                <c:pt idx="99">
                  <c:v>-1.7228041782219161</c:v>
                </c:pt>
                <c:pt idx="100">
                  <c:v>0.79106090171704391</c:v>
                </c:pt>
                <c:pt idx="101">
                  <c:v>0.40936647258208031</c:v>
                </c:pt>
                <c:pt idx="102">
                  <c:v>2.2258694416753633</c:v>
                </c:pt>
                <c:pt idx="103">
                  <c:v>0.82053035337663516</c:v>
                </c:pt>
                <c:pt idx="104">
                  <c:v>1.3343257699858857</c:v>
                </c:pt>
                <c:pt idx="105">
                  <c:v>-3.3569531554347303</c:v>
                </c:pt>
                <c:pt idx="106">
                  <c:v>1.6108123777780952</c:v>
                </c:pt>
                <c:pt idx="107">
                  <c:v>-0.15770530450903697</c:v>
                </c:pt>
                <c:pt idx="108">
                  <c:v>-2.105584890064911</c:v>
                </c:pt>
                <c:pt idx="109">
                  <c:v>4.1893817891839283E-2</c:v>
                </c:pt>
                <c:pt idx="110">
                  <c:v>-5.1586626748938193E-2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  <c:pt idx="0">
                  <c:v>-0.94202575293926027</c:v>
                </c:pt>
                <c:pt idx="1">
                  <c:v>-1.7649470260949145</c:v>
                </c:pt>
                <c:pt idx="2">
                  <c:v>-2.7348114304095121</c:v>
                </c:pt>
                <c:pt idx="3">
                  <c:v>-1.6478777993287415</c:v>
                </c:pt>
                <c:pt idx="4">
                  <c:v>-3.8334292039998248</c:v>
                </c:pt>
                <c:pt idx="5">
                  <c:v>-0.73661017360688819</c:v>
                </c:pt>
                <c:pt idx="6">
                  <c:v>4.2428768249873485</c:v>
                </c:pt>
                <c:pt idx="7">
                  <c:v>0.85453940633015124</c:v>
                </c:pt>
                <c:pt idx="8">
                  <c:v>1.1188252216997479</c:v>
                </c:pt>
                <c:pt idx="9">
                  <c:v>2.7364871543276723</c:v>
                </c:pt>
                <c:pt idx="10">
                  <c:v>-0.86372737224859986</c:v>
                </c:pt>
                <c:pt idx="11">
                  <c:v>1.1556439931825095</c:v>
                </c:pt>
                <c:pt idx="12">
                  <c:v>-0.22736696256975905</c:v>
                </c:pt>
                <c:pt idx="13">
                  <c:v>0.92862281112827039</c:v>
                </c:pt>
                <c:pt idx="14">
                  <c:v>1.6920254149460598</c:v>
                </c:pt>
                <c:pt idx="15">
                  <c:v>-0.14652144407508319</c:v>
                </c:pt>
                <c:pt idx="16">
                  <c:v>-2.0451229887925382</c:v>
                </c:pt>
                <c:pt idx="17">
                  <c:v>2.1829071697877138</c:v>
                </c:pt>
                <c:pt idx="18">
                  <c:v>-0.63312152555568391</c:v>
                </c:pt>
                <c:pt idx="19">
                  <c:v>3.8984577136461494E-2</c:v>
                </c:pt>
                <c:pt idx="20">
                  <c:v>1.8216881731561072</c:v>
                </c:pt>
                <c:pt idx="21">
                  <c:v>-0.87709849011741703</c:v>
                </c:pt>
                <c:pt idx="22">
                  <c:v>-0.95603129232569994</c:v>
                </c:pt>
                <c:pt idx="23">
                  <c:v>0.93926004379945205</c:v>
                </c:pt>
                <c:pt idx="24">
                  <c:v>-0.92198037865595628</c:v>
                </c:pt>
                <c:pt idx="25">
                  <c:v>0.65369595359045551</c:v>
                </c:pt>
                <c:pt idx="26">
                  <c:v>-1.307179053195004</c:v>
                </c:pt>
                <c:pt idx="27">
                  <c:v>-2.3862481103069317</c:v>
                </c:pt>
                <c:pt idx="28">
                  <c:v>0.71541776651354971</c:v>
                </c:pt>
                <c:pt idx="29">
                  <c:v>-1.4468287079356645</c:v>
                </c:pt>
                <c:pt idx="30">
                  <c:v>-2.5653961691303682</c:v>
                </c:pt>
                <c:pt idx="31">
                  <c:v>2.3778533372708219</c:v>
                </c:pt>
                <c:pt idx="32">
                  <c:v>-2.046371360854299</c:v>
                </c:pt>
                <c:pt idx="33">
                  <c:v>-1.3320554687732364</c:v>
                </c:pt>
                <c:pt idx="34">
                  <c:v>-4.0176740154357811</c:v>
                </c:pt>
                <c:pt idx="35">
                  <c:v>-2.0122635154317114</c:v>
                </c:pt>
                <c:pt idx="36">
                  <c:v>-5.7898925847576805</c:v>
                </c:pt>
                <c:pt idx="37">
                  <c:v>-2.6382172762946019</c:v>
                </c:pt>
                <c:pt idx="38">
                  <c:v>-3.2543759663236487</c:v>
                </c:pt>
                <c:pt idx="39">
                  <c:v>-3.4820992659963421</c:v>
                </c:pt>
                <c:pt idx="40">
                  <c:v>-6.0601194476279252</c:v>
                </c:pt>
                <c:pt idx="41">
                  <c:v>-4.7485878286693257</c:v>
                </c:pt>
                <c:pt idx="42">
                  <c:v>-5.5586269323787896</c:v>
                </c:pt>
                <c:pt idx="43">
                  <c:v>-5.004368632239677</c:v>
                </c:pt>
                <c:pt idx="44">
                  <c:v>-6.4824125190733284</c:v>
                </c:pt>
                <c:pt idx="45">
                  <c:v>-6.5296527822751012</c:v>
                </c:pt>
                <c:pt idx="46">
                  <c:v>-9.0692373541866491</c:v>
                </c:pt>
                <c:pt idx="47">
                  <c:v>-9.5084387301655706</c:v>
                </c:pt>
                <c:pt idx="48">
                  <c:v>-7.8048264208773599</c:v>
                </c:pt>
                <c:pt idx="49">
                  <c:v>-8.5127689980344137</c:v>
                </c:pt>
                <c:pt idx="50">
                  <c:v>-8.9098917216195854</c:v>
                </c:pt>
                <c:pt idx="51">
                  <c:v>-10.362073494458382</c:v>
                </c:pt>
                <c:pt idx="52">
                  <c:v>-9.3229618871589892</c:v>
                </c:pt>
                <c:pt idx="53">
                  <c:v>-6.6915183464414341</c:v>
                </c:pt>
                <c:pt idx="54">
                  <c:v>-9.7457705202569631</c:v>
                </c:pt>
                <c:pt idx="55">
                  <c:v>-9.7459948337872415</c:v>
                </c:pt>
                <c:pt idx="56">
                  <c:v>-8.7460847502374079</c:v>
                </c:pt>
                <c:pt idx="57">
                  <c:v>-9.4499953227460498</c:v>
                </c:pt>
                <c:pt idx="58">
                  <c:v>-8.8211956000214116</c:v>
                </c:pt>
                <c:pt idx="59">
                  <c:v>-8.9943357702571607</c:v>
                </c:pt>
                <c:pt idx="60">
                  <c:v>-9.0667624750481313</c:v>
                </c:pt>
                <c:pt idx="61">
                  <c:v>-9.1541309041058359</c:v>
                </c:pt>
                <c:pt idx="62">
                  <c:v>-10.844632360604777</c:v>
                </c:pt>
                <c:pt idx="63">
                  <c:v>-7.0439654827030713</c:v>
                </c:pt>
                <c:pt idx="64">
                  <c:v>-7.4933823771713506</c:v>
                </c:pt>
                <c:pt idx="65">
                  <c:v>-8.8804484906255343</c:v>
                </c:pt>
                <c:pt idx="66">
                  <c:v>-7.0153463167351351</c:v>
                </c:pt>
                <c:pt idx="67">
                  <c:v>-6.8754960338503484</c:v>
                </c:pt>
                <c:pt idx="68">
                  <c:v>-8.4774753453278429</c:v>
                </c:pt>
                <c:pt idx="69">
                  <c:v>-7.009517300783477</c:v>
                </c:pt>
                <c:pt idx="70">
                  <c:v>-10.273568997987539</c:v>
                </c:pt>
                <c:pt idx="71">
                  <c:v>-8.5508938325614938</c:v>
                </c:pt>
                <c:pt idx="72">
                  <c:v>-8.6303788120761649</c:v>
                </c:pt>
                <c:pt idx="73">
                  <c:v>-9.2553668113674341</c:v>
                </c:pt>
                <c:pt idx="74">
                  <c:v>-7.2575553287014758</c:v>
                </c:pt>
                <c:pt idx="75">
                  <c:v>-7.2882384215235225</c:v>
                </c:pt>
                <c:pt idx="76">
                  <c:v>-8.69522712318585</c:v>
                </c:pt>
                <c:pt idx="77">
                  <c:v>-5.6081492205831331</c:v>
                </c:pt>
                <c:pt idx="78">
                  <c:v>-7.1383647711625819</c:v>
                </c:pt>
                <c:pt idx="79">
                  <c:v>-7.2925589056863469</c:v>
                </c:pt>
                <c:pt idx="80">
                  <c:v>-6.9926993071950108</c:v>
                </c:pt>
                <c:pt idx="81">
                  <c:v>-7.0043908101296415</c:v>
                </c:pt>
                <c:pt idx="82">
                  <c:v>-6.0449554794258749</c:v>
                </c:pt>
                <c:pt idx="83">
                  <c:v>-7.7421640871615196</c:v>
                </c:pt>
                <c:pt idx="84">
                  <c:v>-6.3569729944734963</c:v>
                </c:pt>
                <c:pt idx="85">
                  <c:v>-5.2514746993808537</c:v>
                </c:pt>
                <c:pt idx="86">
                  <c:v>-6.4810541043349641</c:v>
                </c:pt>
                <c:pt idx="87">
                  <c:v>-5.2509145569428135</c:v>
                </c:pt>
                <c:pt idx="88">
                  <c:v>-4.0848751523767133</c:v>
                </c:pt>
                <c:pt idx="89">
                  <c:v>-5.5575414040587097</c:v>
                </c:pt>
                <c:pt idx="90">
                  <c:v>-5.5972917498896813</c:v>
                </c:pt>
                <c:pt idx="91">
                  <c:v>-7.0440324617587784</c:v>
                </c:pt>
                <c:pt idx="92">
                  <c:v>-4.654787419167655</c:v>
                </c:pt>
                <c:pt idx="93">
                  <c:v>-3.8764926784882205</c:v>
                </c:pt>
                <c:pt idx="94">
                  <c:v>-3.4375585895811724</c:v>
                </c:pt>
                <c:pt idx="95">
                  <c:v>-4.0385835357964996</c:v>
                </c:pt>
                <c:pt idx="96">
                  <c:v>-3.9015723034473702</c:v>
                </c:pt>
                <c:pt idx="97">
                  <c:v>-3.5103016526338267</c:v>
                </c:pt>
                <c:pt idx="98">
                  <c:v>-2.9819101778026758</c:v>
                </c:pt>
                <c:pt idx="99">
                  <c:v>-3.074181832960408</c:v>
                </c:pt>
                <c:pt idx="100">
                  <c:v>-3.3743293452857799</c:v>
                </c:pt>
                <c:pt idx="101">
                  <c:v>-2.2381556541471079</c:v>
                </c:pt>
                <c:pt idx="102">
                  <c:v>-2.9559186670848692</c:v>
                </c:pt>
                <c:pt idx="103">
                  <c:v>-3.598837898386066</c:v>
                </c:pt>
                <c:pt idx="104">
                  <c:v>-1.8934258897941585</c:v>
                </c:pt>
                <c:pt idx="105">
                  <c:v>-0.20765365836963676</c:v>
                </c:pt>
                <c:pt idx="106">
                  <c:v>-1.2768764433279716</c:v>
                </c:pt>
                <c:pt idx="107">
                  <c:v>-2.4347198921803797</c:v>
                </c:pt>
                <c:pt idx="108">
                  <c:v>-0.64260960248162791</c:v>
                </c:pt>
                <c:pt idx="109">
                  <c:v>0.66058868636307888</c:v>
                </c:pt>
                <c:pt idx="110">
                  <c:v>-5.918453701868788E-2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  <c:pt idx="0">
                  <c:v>-0.82159528913827873</c:v>
                </c:pt>
                <c:pt idx="1">
                  <c:v>-0.2296335939778022</c:v>
                </c:pt>
                <c:pt idx="2">
                  <c:v>-0.41262828071055979</c:v>
                </c:pt>
                <c:pt idx="3">
                  <c:v>-0.25048536956777923</c:v>
                </c:pt>
                <c:pt idx="4">
                  <c:v>-0.73073202561117867</c:v>
                </c:pt>
                <c:pt idx="5">
                  <c:v>1.1467606258217948</c:v>
                </c:pt>
                <c:pt idx="6">
                  <c:v>0.61822096018816242</c:v>
                </c:pt>
                <c:pt idx="7">
                  <c:v>-0.42932039618602941</c:v>
                </c:pt>
                <c:pt idx="8">
                  <c:v>0.36997666388871409</c:v>
                </c:pt>
                <c:pt idx="9">
                  <c:v>-0.31179217782323343</c:v>
                </c:pt>
                <c:pt idx="10">
                  <c:v>0.98054105481716836</c:v>
                </c:pt>
                <c:pt idx="11">
                  <c:v>1.0665905742336759</c:v>
                </c:pt>
                <c:pt idx="12">
                  <c:v>0.40135812119444991</c:v>
                </c:pt>
                <c:pt idx="13">
                  <c:v>0.32995267550824664</c:v>
                </c:pt>
                <c:pt idx="14">
                  <c:v>1.9480933482199956</c:v>
                </c:pt>
                <c:pt idx="15">
                  <c:v>0.97917966854686156</c:v>
                </c:pt>
                <c:pt idx="16">
                  <c:v>0.86954594598731472</c:v>
                </c:pt>
                <c:pt idx="17">
                  <c:v>2.0008107045766588</c:v>
                </c:pt>
                <c:pt idx="18">
                  <c:v>1.1440292819311391</c:v>
                </c:pt>
                <c:pt idx="19">
                  <c:v>1.8857701073180659</c:v>
                </c:pt>
                <c:pt idx="20">
                  <c:v>1.4663599233220379</c:v>
                </c:pt>
                <c:pt idx="21">
                  <c:v>3.0134099658643558</c:v>
                </c:pt>
                <c:pt idx="22">
                  <c:v>0.89423697756166109</c:v>
                </c:pt>
                <c:pt idx="23">
                  <c:v>1.7943669770807251</c:v>
                </c:pt>
                <c:pt idx="24">
                  <c:v>-8.8998297793064802E-3</c:v>
                </c:pt>
                <c:pt idx="25">
                  <c:v>1.7026566423572767</c:v>
                </c:pt>
                <c:pt idx="26">
                  <c:v>0.63175649923696786</c:v>
                </c:pt>
                <c:pt idx="27">
                  <c:v>-0.8015353815597337</c:v>
                </c:pt>
                <c:pt idx="28">
                  <c:v>-0.33935185632757547</c:v>
                </c:pt>
                <c:pt idx="29">
                  <c:v>-1.2784542047174514</c:v>
                </c:pt>
                <c:pt idx="30">
                  <c:v>0.34560910346516605</c:v>
                </c:pt>
                <c:pt idx="31">
                  <c:v>-1.3280919694580042</c:v>
                </c:pt>
                <c:pt idx="32">
                  <c:v>0.17914930184639485</c:v>
                </c:pt>
                <c:pt idx="33">
                  <c:v>-0.59850189126833997</c:v>
                </c:pt>
                <c:pt idx="34">
                  <c:v>5.4581407765619969E-2</c:v>
                </c:pt>
                <c:pt idx="35">
                  <c:v>-2.0908746669066778</c:v>
                </c:pt>
                <c:pt idx="36">
                  <c:v>-1.1401610035511232</c:v>
                </c:pt>
                <c:pt idx="37">
                  <c:v>-2.6062172758130715</c:v>
                </c:pt>
                <c:pt idx="38">
                  <c:v>-1.040103711590058</c:v>
                </c:pt>
                <c:pt idx="39">
                  <c:v>-3.092656289942346</c:v>
                </c:pt>
                <c:pt idx="40">
                  <c:v>-2.2032331137997145</c:v>
                </c:pt>
                <c:pt idx="41">
                  <c:v>-3.1113492368445836</c:v>
                </c:pt>
                <c:pt idx="42">
                  <c:v>-1.8261857480814669</c:v>
                </c:pt>
                <c:pt idx="43">
                  <c:v>-3.3979905045294543</c:v>
                </c:pt>
                <c:pt idx="44">
                  <c:v>-2.0675324300675109</c:v>
                </c:pt>
                <c:pt idx="45">
                  <c:v>-2.8411244268724416</c:v>
                </c:pt>
                <c:pt idx="46">
                  <c:v>-3.896163430310541</c:v>
                </c:pt>
                <c:pt idx="47">
                  <c:v>-3.5968914204474642</c:v>
                </c:pt>
                <c:pt idx="48">
                  <c:v>-4.0404491263071112</c:v>
                </c:pt>
                <c:pt idx="49">
                  <c:v>-3.359795550635114</c:v>
                </c:pt>
                <c:pt idx="50">
                  <c:v>-4.8813603319897458</c:v>
                </c:pt>
                <c:pt idx="51">
                  <c:v>-3.7823404960158085</c:v>
                </c:pt>
                <c:pt idx="52">
                  <c:v>-4.0915797055836549</c:v>
                </c:pt>
                <c:pt idx="53">
                  <c:v>-4.9099124440513009</c:v>
                </c:pt>
                <c:pt idx="54">
                  <c:v>-5.3191690125837114</c:v>
                </c:pt>
                <c:pt idx="55">
                  <c:v>-4.7447832570041717</c:v>
                </c:pt>
                <c:pt idx="56">
                  <c:v>-4.1370058159798901</c:v>
                </c:pt>
                <c:pt idx="57">
                  <c:v>-5.11568901446888</c:v>
                </c:pt>
                <c:pt idx="58">
                  <c:v>-4.695090764111554</c:v>
                </c:pt>
                <c:pt idx="59">
                  <c:v>-5.3517656392796784</c:v>
                </c:pt>
                <c:pt idx="60">
                  <c:v>-4.0976858756804999</c:v>
                </c:pt>
                <c:pt idx="61">
                  <c:v>-5.2181708223558418</c:v>
                </c:pt>
                <c:pt idx="62">
                  <c:v>-4.6695866527540968</c:v>
                </c:pt>
                <c:pt idx="63">
                  <c:v>-4.9757847187946718</c:v>
                </c:pt>
                <c:pt idx="64">
                  <c:v>-5.1915064590009958</c:v>
                </c:pt>
                <c:pt idx="65">
                  <c:v>-4.0590869246623473</c:v>
                </c:pt>
                <c:pt idx="66">
                  <c:v>-5.1512905442760077</c:v>
                </c:pt>
                <c:pt idx="67">
                  <c:v>-3.4132319114537646</c:v>
                </c:pt>
                <c:pt idx="68">
                  <c:v>-5.4508337336677242</c:v>
                </c:pt>
                <c:pt idx="69">
                  <c:v>-4.6780249566200709</c:v>
                </c:pt>
                <c:pt idx="70">
                  <c:v>-4.7965864219369845</c:v>
                </c:pt>
                <c:pt idx="71">
                  <c:v>-4.3984737539018282</c:v>
                </c:pt>
                <c:pt idx="72">
                  <c:v>-4.6623549115583183</c:v>
                </c:pt>
                <c:pt idx="73">
                  <c:v>-4.3803702233183461</c:v>
                </c:pt>
                <c:pt idx="74">
                  <c:v>-4.2310104493640015</c:v>
                </c:pt>
                <c:pt idx="75">
                  <c:v>-5.0146101869942621</c:v>
                </c:pt>
                <c:pt idx="76">
                  <c:v>-4.4596574487107041</c:v>
                </c:pt>
                <c:pt idx="77">
                  <c:v>-3.8970650573579362</c:v>
                </c:pt>
                <c:pt idx="78">
                  <c:v>-3.0138543046324324</c:v>
                </c:pt>
                <c:pt idx="79">
                  <c:v>-4.5740748907786841</c:v>
                </c:pt>
                <c:pt idx="80">
                  <c:v>-3.4758810133072728</c:v>
                </c:pt>
                <c:pt idx="81">
                  <c:v>-4.1591287285950775</c:v>
                </c:pt>
                <c:pt idx="82">
                  <c:v>-2.6914805103119592</c:v>
                </c:pt>
                <c:pt idx="83">
                  <c:v>-4.2258388200718295</c:v>
                </c:pt>
                <c:pt idx="84">
                  <c:v>-2.5633985934659416</c:v>
                </c:pt>
                <c:pt idx="85">
                  <c:v>-3.7807069748642883</c:v>
                </c:pt>
                <c:pt idx="86">
                  <c:v>-3.3522328583762731</c:v>
                </c:pt>
                <c:pt idx="87">
                  <c:v>-3.1803004108662249</c:v>
                </c:pt>
                <c:pt idx="88">
                  <c:v>-2.7573959669890016</c:v>
                </c:pt>
                <c:pt idx="89">
                  <c:v>-2.7058221332526573</c:v>
                </c:pt>
                <c:pt idx="90">
                  <c:v>-2.0539347648146467</c:v>
                </c:pt>
                <c:pt idx="91">
                  <c:v>-1.8498870247811032</c:v>
                </c:pt>
                <c:pt idx="92">
                  <c:v>-2.3625210069190312</c:v>
                </c:pt>
                <c:pt idx="93">
                  <c:v>-2.4473600096923436</c:v>
                </c:pt>
                <c:pt idx="94">
                  <c:v>-2.7077327164836458</c:v>
                </c:pt>
                <c:pt idx="95">
                  <c:v>-1.8902427967699829</c:v>
                </c:pt>
                <c:pt idx="96">
                  <c:v>-1.8181352057051576</c:v>
                </c:pt>
                <c:pt idx="97">
                  <c:v>-1.9587293238577022</c:v>
                </c:pt>
                <c:pt idx="98">
                  <c:v>-1.1704720636067079</c:v>
                </c:pt>
                <c:pt idx="99">
                  <c:v>-1.4578299323493105</c:v>
                </c:pt>
                <c:pt idx="100">
                  <c:v>-0.86063910016295031</c:v>
                </c:pt>
                <c:pt idx="101">
                  <c:v>-1.6554695540991144</c:v>
                </c:pt>
                <c:pt idx="102">
                  <c:v>-0.7863992789273877</c:v>
                </c:pt>
                <c:pt idx="103">
                  <c:v>-1.2806176279513739</c:v>
                </c:pt>
                <c:pt idx="104">
                  <c:v>0.4802606830975798</c:v>
                </c:pt>
                <c:pt idx="105">
                  <c:v>-0.41025775712935902</c:v>
                </c:pt>
                <c:pt idx="106">
                  <c:v>-0.32595299458706839</c:v>
                </c:pt>
                <c:pt idx="107">
                  <c:v>-0.85678200114227621</c:v>
                </c:pt>
                <c:pt idx="108">
                  <c:v>0.23400815012081769</c:v>
                </c:pt>
                <c:pt idx="109">
                  <c:v>0.43518408459595648</c:v>
                </c:pt>
                <c:pt idx="110">
                  <c:v>4.086444994127917E-2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  <c:pt idx="0">
                  <c:v>1.7079549018658946</c:v>
                </c:pt>
                <c:pt idx="1">
                  <c:v>2.231411279695239</c:v>
                </c:pt>
                <c:pt idx="2">
                  <c:v>2.0631682225685357</c:v>
                </c:pt>
                <c:pt idx="3">
                  <c:v>-0.38153494601581545</c:v>
                </c:pt>
                <c:pt idx="4">
                  <c:v>-1.7531518200430589</c:v>
                </c:pt>
                <c:pt idx="5">
                  <c:v>1.8324671834304953</c:v>
                </c:pt>
                <c:pt idx="6">
                  <c:v>0.22774004946642937</c:v>
                </c:pt>
                <c:pt idx="7">
                  <c:v>-0.89436924021191611</c:v>
                </c:pt>
                <c:pt idx="8">
                  <c:v>-0.59433937952237725</c:v>
                </c:pt>
                <c:pt idx="9">
                  <c:v>-0.49998006967235653</c:v>
                </c:pt>
                <c:pt idx="10">
                  <c:v>3.3751343628119672</c:v>
                </c:pt>
                <c:pt idx="11">
                  <c:v>2.6642218479601318</c:v>
                </c:pt>
                <c:pt idx="12">
                  <c:v>0.79723211634802549</c:v>
                </c:pt>
                <c:pt idx="13">
                  <c:v>1.035276824870528</c:v>
                </c:pt>
                <c:pt idx="14">
                  <c:v>1.1422259658949288</c:v>
                </c:pt>
                <c:pt idx="15">
                  <c:v>3.3341419295232759</c:v>
                </c:pt>
                <c:pt idx="16">
                  <c:v>3.0609280823525866</c:v>
                </c:pt>
                <c:pt idx="17">
                  <c:v>0.8683018509926741</c:v>
                </c:pt>
                <c:pt idx="18">
                  <c:v>0.46956745582807902</c:v>
                </c:pt>
                <c:pt idx="19">
                  <c:v>2.6711743687718759</c:v>
                </c:pt>
                <c:pt idx="20">
                  <c:v>0.2022048414060037</c:v>
                </c:pt>
                <c:pt idx="21">
                  <c:v>-1.4247700201417315</c:v>
                </c:pt>
                <c:pt idx="22">
                  <c:v>1.8985651472605218</c:v>
                </c:pt>
                <c:pt idx="23">
                  <c:v>1.7862121243945186</c:v>
                </c:pt>
                <c:pt idx="24">
                  <c:v>0.1137733828426033</c:v>
                </c:pt>
                <c:pt idx="25">
                  <c:v>1.2796902977471858</c:v>
                </c:pt>
                <c:pt idx="26">
                  <c:v>-0.50656520388613646</c:v>
                </c:pt>
                <c:pt idx="27">
                  <c:v>-0.14625794736933137</c:v>
                </c:pt>
                <c:pt idx="28">
                  <c:v>1.4394745518244914</c:v>
                </c:pt>
                <c:pt idx="29">
                  <c:v>-1.7964067188021535</c:v>
                </c:pt>
                <c:pt idx="30">
                  <c:v>1.937794470728996</c:v>
                </c:pt>
                <c:pt idx="31">
                  <c:v>0.61107958836123355</c:v>
                </c:pt>
                <c:pt idx="32">
                  <c:v>-1.56819644373833</c:v>
                </c:pt>
                <c:pt idx="33">
                  <c:v>0.21358449127874343</c:v>
                </c:pt>
                <c:pt idx="34">
                  <c:v>-0.41463061184587313</c:v>
                </c:pt>
                <c:pt idx="35">
                  <c:v>-1.2815319555545972</c:v>
                </c:pt>
                <c:pt idx="36">
                  <c:v>0.4489246088600396</c:v>
                </c:pt>
                <c:pt idx="37">
                  <c:v>-1.9538728281218893</c:v>
                </c:pt>
                <c:pt idx="38">
                  <c:v>-1.5355186880886935</c:v>
                </c:pt>
                <c:pt idx="39">
                  <c:v>0.47278866749297743</c:v>
                </c:pt>
                <c:pt idx="40">
                  <c:v>-1.4228343649259285</c:v>
                </c:pt>
                <c:pt idx="41">
                  <c:v>-1.6527324373822914</c:v>
                </c:pt>
                <c:pt idx="42">
                  <c:v>-1.5874423923778758</c:v>
                </c:pt>
                <c:pt idx="43">
                  <c:v>-2.1577221337024217</c:v>
                </c:pt>
                <c:pt idx="44">
                  <c:v>-3.1477922409650949</c:v>
                </c:pt>
                <c:pt idx="45">
                  <c:v>-2.1526504130252722</c:v>
                </c:pt>
                <c:pt idx="46">
                  <c:v>-3.1449411673293111</c:v>
                </c:pt>
                <c:pt idx="47">
                  <c:v>-2.1764607927378234</c:v>
                </c:pt>
                <c:pt idx="48">
                  <c:v>-3.2563185435928808</c:v>
                </c:pt>
                <c:pt idx="49">
                  <c:v>-2.6809243479779745</c:v>
                </c:pt>
                <c:pt idx="50">
                  <c:v>-3.3206224166232978</c:v>
                </c:pt>
                <c:pt idx="51">
                  <c:v>-4.5583041767433414</c:v>
                </c:pt>
                <c:pt idx="52">
                  <c:v>-3.2452042654692681</c:v>
                </c:pt>
                <c:pt idx="53">
                  <c:v>-3.9035425333969886</c:v>
                </c:pt>
                <c:pt idx="54">
                  <c:v>-4.1068331572970198</c:v>
                </c:pt>
                <c:pt idx="55">
                  <c:v>-3.6517688865646942</c:v>
                </c:pt>
                <c:pt idx="56">
                  <c:v>-4.6380993683430294</c:v>
                </c:pt>
                <c:pt idx="57">
                  <c:v>-5.2453605201177744</c:v>
                </c:pt>
                <c:pt idx="58">
                  <c:v>-3.8402506690628058</c:v>
                </c:pt>
                <c:pt idx="59">
                  <c:v>-3.61345557248322</c:v>
                </c:pt>
                <c:pt idx="60">
                  <c:v>-5.3445838693988428</c:v>
                </c:pt>
                <c:pt idx="61">
                  <c:v>-4.6476783417219396</c:v>
                </c:pt>
                <c:pt idx="62">
                  <c:v>-3.9059665787885423</c:v>
                </c:pt>
                <c:pt idx="63">
                  <c:v>-3.9192055437092255</c:v>
                </c:pt>
                <c:pt idx="64">
                  <c:v>-4.0546636892266026</c:v>
                </c:pt>
                <c:pt idx="65">
                  <c:v>-5.6308839393508743</c:v>
                </c:pt>
                <c:pt idx="66">
                  <c:v>-4.6609403692174212</c:v>
                </c:pt>
                <c:pt idx="67">
                  <c:v>-5.4096892115576045</c:v>
                </c:pt>
                <c:pt idx="68">
                  <c:v>-3.9104566351580559</c:v>
                </c:pt>
                <c:pt idx="69">
                  <c:v>-3.2189849443851282</c:v>
                </c:pt>
                <c:pt idx="70">
                  <c:v>-3.3356230914238387</c:v>
                </c:pt>
                <c:pt idx="71">
                  <c:v>-2.3284321474086727</c:v>
                </c:pt>
                <c:pt idx="72">
                  <c:v>-3.6777591397713292</c:v>
                </c:pt>
                <c:pt idx="73">
                  <c:v>-2.8210149715821902</c:v>
                </c:pt>
                <c:pt idx="74">
                  <c:v>-2.2153626564130011</c:v>
                </c:pt>
                <c:pt idx="75">
                  <c:v>-3.1063219660046286</c:v>
                </c:pt>
                <c:pt idx="76">
                  <c:v>-2.5223950732280525</c:v>
                </c:pt>
                <c:pt idx="77">
                  <c:v>-3.197441550892719</c:v>
                </c:pt>
                <c:pt idx="78">
                  <c:v>-1.239224637482641</c:v>
                </c:pt>
                <c:pt idx="79">
                  <c:v>-2.8149694807153813</c:v>
                </c:pt>
                <c:pt idx="80">
                  <c:v>-0.8401719504920897</c:v>
                </c:pt>
                <c:pt idx="81">
                  <c:v>-3.3254215520190025</c:v>
                </c:pt>
                <c:pt idx="82">
                  <c:v>-1.4324869836824219</c:v>
                </c:pt>
                <c:pt idx="83">
                  <c:v>-3.2778025748887765</c:v>
                </c:pt>
                <c:pt idx="84">
                  <c:v>-3.1263257917032128</c:v>
                </c:pt>
                <c:pt idx="85">
                  <c:v>-3.0967473134313539</c:v>
                </c:pt>
                <c:pt idx="86">
                  <c:v>-2.9669410771719331</c:v>
                </c:pt>
                <c:pt idx="87">
                  <c:v>-3.018514437894579</c:v>
                </c:pt>
                <c:pt idx="88">
                  <c:v>-1.6914903171612681</c:v>
                </c:pt>
                <c:pt idx="89">
                  <c:v>-1.7367413377545819</c:v>
                </c:pt>
                <c:pt idx="90">
                  <c:v>-1.1354843632799951</c:v>
                </c:pt>
                <c:pt idx="91">
                  <c:v>-1.3854422577638716</c:v>
                </c:pt>
                <c:pt idx="92">
                  <c:v>-2.9108122579929128</c:v>
                </c:pt>
                <c:pt idx="93">
                  <c:v>-2.6859528978757226</c:v>
                </c:pt>
                <c:pt idx="94">
                  <c:v>-1.1124339378017636</c:v>
                </c:pt>
                <c:pt idx="95">
                  <c:v>-2.5487645366993514</c:v>
                </c:pt>
                <c:pt idx="96">
                  <c:v>-0.97613881611341191</c:v>
                </c:pt>
                <c:pt idx="97">
                  <c:v>-0.4228165534090953</c:v>
                </c:pt>
                <c:pt idx="98">
                  <c:v>-0.51466427260733039</c:v>
                </c:pt>
                <c:pt idx="99">
                  <c:v>9.983481911969147E-2</c:v>
                </c:pt>
                <c:pt idx="100">
                  <c:v>-0.94315488732141617</c:v>
                </c:pt>
                <c:pt idx="101">
                  <c:v>-0.40513537760983864</c:v>
                </c:pt>
                <c:pt idx="102">
                  <c:v>0.96687101447223334</c:v>
                </c:pt>
                <c:pt idx="103">
                  <c:v>-0.24848807010906787</c:v>
                </c:pt>
                <c:pt idx="104">
                  <c:v>1.8056074478200685</c:v>
                </c:pt>
                <c:pt idx="105">
                  <c:v>0.22972010564919002</c:v>
                </c:pt>
                <c:pt idx="106">
                  <c:v>0.42632043359933969</c:v>
                </c:pt>
                <c:pt idx="107">
                  <c:v>1.264383593229339</c:v>
                </c:pt>
                <c:pt idx="108">
                  <c:v>0.44067149094744773</c:v>
                </c:pt>
                <c:pt idx="109">
                  <c:v>1.2218533343364792</c:v>
                </c:pt>
                <c:pt idx="110">
                  <c:v>2.0162621333866144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  <c:pt idx="0">
                  <c:v>1.4319781073451685</c:v>
                </c:pt>
                <c:pt idx="1">
                  <c:v>-1.2605312572781369</c:v>
                </c:pt>
                <c:pt idx="2">
                  <c:v>1.1561243946730875</c:v>
                </c:pt>
                <c:pt idx="3">
                  <c:v>-1.96910737035772</c:v>
                </c:pt>
                <c:pt idx="4">
                  <c:v>0.69436837274851226</c:v>
                </c:pt>
                <c:pt idx="5">
                  <c:v>-1.4683936054798832</c:v>
                </c:pt>
                <c:pt idx="6">
                  <c:v>1.6905580663836497</c:v>
                </c:pt>
                <c:pt idx="7">
                  <c:v>0.94797645716027978</c:v>
                </c:pt>
                <c:pt idx="8">
                  <c:v>0.50444832589119293</c:v>
                </c:pt>
                <c:pt idx="9">
                  <c:v>-1.5559746410191759</c:v>
                </c:pt>
                <c:pt idx="10">
                  <c:v>-0.34619638396995417</c:v>
                </c:pt>
                <c:pt idx="11">
                  <c:v>0.32228277896602997</c:v>
                </c:pt>
                <c:pt idx="12">
                  <c:v>-0.39470783817048072</c:v>
                </c:pt>
                <c:pt idx="13">
                  <c:v>-0.87412380356924713</c:v>
                </c:pt>
                <c:pt idx="14">
                  <c:v>2.1509398442495589</c:v>
                </c:pt>
                <c:pt idx="15">
                  <c:v>-1.0752790679411746</c:v>
                </c:pt>
                <c:pt idx="16">
                  <c:v>-1.5795803125260344</c:v>
                </c:pt>
                <c:pt idx="17">
                  <c:v>-9.0173322836338388E-2</c:v>
                </c:pt>
                <c:pt idx="18">
                  <c:v>-1.2267629817527548</c:v>
                </c:pt>
                <c:pt idx="19">
                  <c:v>0.3270103513539116</c:v>
                </c:pt>
                <c:pt idx="20">
                  <c:v>-0.56186388702252477</c:v>
                </c:pt>
                <c:pt idx="21">
                  <c:v>-0.1511519377600993</c:v>
                </c:pt>
                <c:pt idx="22">
                  <c:v>-1.9229415786031532</c:v>
                </c:pt>
                <c:pt idx="23">
                  <c:v>-1.8651492919457211</c:v>
                </c:pt>
                <c:pt idx="24">
                  <c:v>-0.24523570191680311</c:v>
                </c:pt>
                <c:pt idx="25">
                  <c:v>1.4491626070463014E-2</c:v>
                </c:pt>
                <c:pt idx="26">
                  <c:v>0.28444144755875483</c:v>
                </c:pt>
                <c:pt idx="27">
                  <c:v>1.0133082956214479</c:v>
                </c:pt>
                <c:pt idx="28">
                  <c:v>-0.95187449491391696</c:v>
                </c:pt>
                <c:pt idx="29">
                  <c:v>-8.2742792550012961E-2</c:v>
                </c:pt>
                <c:pt idx="30">
                  <c:v>-1.9251950283556856</c:v>
                </c:pt>
                <c:pt idx="31">
                  <c:v>-1.499142184329515</c:v>
                </c:pt>
                <c:pt idx="32">
                  <c:v>-1.3564027824146065</c:v>
                </c:pt>
                <c:pt idx="33">
                  <c:v>-2.9832362427779748</c:v>
                </c:pt>
                <c:pt idx="34">
                  <c:v>-0.41664463211217151</c:v>
                </c:pt>
                <c:pt idx="35">
                  <c:v>-2.7369797260153481</c:v>
                </c:pt>
                <c:pt idx="36">
                  <c:v>-1.9581518761402252</c:v>
                </c:pt>
                <c:pt idx="37">
                  <c:v>-1.2751692843564126</c:v>
                </c:pt>
                <c:pt idx="38">
                  <c:v>-0.193695446113549</c:v>
                </c:pt>
                <c:pt idx="39">
                  <c:v>-2.8935412680003725</c:v>
                </c:pt>
                <c:pt idx="40">
                  <c:v>-2.1052634063935138</c:v>
                </c:pt>
                <c:pt idx="41">
                  <c:v>-3.1835673608207209</c:v>
                </c:pt>
                <c:pt idx="42">
                  <c:v>-0.82049375008469561</c:v>
                </c:pt>
                <c:pt idx="43">
                  <c:v>-1.6278463889783747</c:v>
                </c:pt>
                <c:pt idx="44">
                  <c:v>-2.1885544990741446</c:v>
                </c:pt>
                <c:pt idx="45">
                  <c:v>-2.7514221778800243</c:v>
                </c:pt>
                <c:pt idx="46">
                  <c:v>-3.026585480253321</c:v>
                </c:pt>
                <c:pt idx="47">
                  <c:v>-3.5041371887442532</c:v>
                </c:pt>
                <c:pt idx="48">
                  <c:v>-4.1215233351574048</c:v>
                </c:pt>
                <c:pt idx="49">
                  <c:v>-3.5821943131593934</c:v>
                </c:pt>
                <c:pt idx="50">
                  <c:v>-2.1342966475746969</c:v>
                </c:pt>
                <c:pt idx="51">
                  <c:v>-2.7592135144481142</c:v>
                </c:pt>
                <c:pt idx="52">
                  <c:v>-4.1074639742599226</c:v>
                </c:pt>
                <c:pt idx="53">
                  <c:v>-3.0136314679957472</c:v>
                </c:pt>
                <c:pt idx="54">
                  <c:v>-3.6835351010258415</c:v>
                </c:pt>
                <c:pt idx="55">
                  <c:v>-5.0664898259353865</c:v>
                </c:pt>
                <c:pt idx="56">
                  <c:v>-3.350999094140561</c:v>
                </c:pt>
                <c:pt idx="57">
                  <c:v>-6.5429663957435338</c:v>
                </c:pt>
                <c:pt idx="58">
                  <c:v>-5.497834211801286</c:v>
                </c:pt>
                <c:pt idx="59">
                  <c:v>-5.3822108468635657</c:v>
                </c:pt>
                <c:pt idx="60">
                  <c:v>-4.9192233673954124</c:v>
                </c:pt>
                <c:pt idx="61">
                  <c:v>-4.1717399203635797</c:v>
                </c:pt>
                <c:pt idx="62">
                  <c:v>-4.0250587570033103</c:v>
                </c:pt>
                <c:pt idx="63">
                  <c:v>-3.3506881836846643</c:v>
                </c:pt>
                <c:pt idx="64">
                  <c:v>-4.8815241020260878</c:v>
                </c:pt>
                <c:pt idx="65">
                  <c:v>-4.5187745397539247</c:v>
                </c:pt>
                <c:pt idx="66">
                  <c:v>-5.7995388326215478</c:v>
                </c:pt>
                <c:pt idx="67">
                  <c:v>-3.9753606559562353</c:v>
                </c:pt>
                <c:pt idx="68">
                  <c:v>-6.0011674722663155</c:v>
                </c:pt>
                <c:pt idx="69">
                  <c:v>-6.0076339587153802</c:v>
                </c:pt>
                <c:pt idx="70">
                  <c:v>-5.7522876532176408</c:v>
                </c:pt>
                <c:pt idx="71">
                  <c:v>-5.1393946567732272</c:v>
                </c:pt>
                <c:pt idx="72">
                  <c:v>-3.5402727794878559</c:v>
                </c:pt>
                <c:pt idx="73">
                  <c:v>-4.0594626616773635</c:v>
                </c:pt>
                <c:pt idx="74">
                  <c:v>-4.1564399582158966</c:v>
                </c:pt>
                <c:pt idx="75">
                  <c:v>-4.0620487468241793</c:v>
                </c:pt>
                <c:pt idx="76">
                  <c:v>-4.0595401325893041</c:v>
                </c:pt>
                <c:pt idx="77">
                  <c:v>-3.6454391583749115</c:v>
                </c:pt>
                <c:pt idx="78">
                  <c:v>-4.3538408098728123</c:v>
                </c:pt>
                <c:pt idx="79">
                  <c:v>-4.6847271108961257</c:v>
                </c:pt>
                <c:pt idx="80">
                  <c:v>-4.6067344840120557</c:v>
                </c:pt>
                <c:pt idx="81">
                  <c:v>-4.4048874492692596</c:v>
                </c:pt>
                <c:pt idx="82">
                  <c:v>-3.4606544031483804</c:v>
                </c:pt>
                <c:pt idx="83">
                  <c:v>-4.295816467037735</c:v>
                </c:pt>
                <c:pt idx="84">
                  <c:v>-3.4146520400695062</c:v>
                </c:pt>
                <c:pt idx="85">
                  <c:v>-2.7092395307043176</c:v>
                </c:pt>
                <c:pt idx="86">
                  <c:v>-3.2960141639383038</c:v>
                </c:pt>
                <c:pt idx="87">
                  <c:v>-3.2755709813317853</c:v>
                </c:pt>
                <c:pt idx="88">
                  <c:v>-4.1477037774870773</c:v>
                </c:pt>
                <c:pt idx="89">
                  <c:v>-2.8925669842786128</c:v>
                </c:pt>
                <c:pt idx="90">
                  <c:v>-1.1309284626817784</c:v>
                </c:pt>
                <c:pt idx="91">
                  <c:v>-3.0245792927227297</c:v>
                </c:pt>
                <c:pt idx="92">
                  <c:v>-0.51745745892682682</c:v>
                </c:pt>
                <c:pt idx="93">
                  <c:v>-2.0433238764691826</c:v>
                </c:pt>
                <c:pt idx="94">
                  <c:v>-2.4549367825157238</c:v>
                </c:pt>
                <c:pt idx="95">
                  <c:v>-1.4481174135831443</c:v>
                </c:pt>
                <c:pt idx="96">
                  <c:v>-0.53258008034976989</c:v>
                </c:pt>
                <c:pt idx="97">
                  <c:v>-0.93986300788769106</c:v>
                </c:pt>
                <c:pt idx="98">
                  <c:v>-0.19696005037789635</c:v>
                </c:pt>
                <c:pt idx="99">
                  <c:v>-0.50032531857084905</c:v>
                </c:pt>
                <c:pt idx="100">
                  <c:v>-0.58222603575360632</c:v>
                </c:pt>
                <c:pt idx="101">
                  <c:v>-0.35227303845727603</c:v>
                </c:pt>
                <c:pt idx="102">
                  <c:v>0.9687800807902941</c:v>
                </c:pt>
                <c:pt idx="103">
                  <c:v>0.61183099601127877</c:v>
                </c:pt>
                <c:pt idx="104">
                  <c:v>1.4492651209821372</c:v>
                </c:pt>
                <c:pt idx="105">
                  <c:v>1.1852777484116137</c:v>
                </c:pt>
                <c:pt idx="106">
                  <c:v>4.1987003122359345</c:v>
                </c:pt>
                <c:pt idx="107">
                  <c:v>1.7137380535495759</c:v>
                </c:pt>
                <c:pt idx="108">
                  <c:v>2.7471334186163503</c:v>
                </c:pt>
                <c:pt idx="109">
                  <c:v>2.5081902283114283</c:v>
                </c:pt>
                <c:pt idx="110">
                  <c:v>2.0303964771928782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  <c:pt idx="0">
                  <c:v>-6.7398570380553923E-3</c:v>
                </c:pt>
                <c:pt idx="1">
                  <c:v>0.92531236348853185</c:v>
                </c:pt>
                <c:pt idx="2">
                  <c:v>-0.96573146345481953</c:v>
                </c:pt>
                <c:pt idx="3">
                  <c:v>0.12544619967557175</c:v>
                </c:pt>
                <c:pt idx="4">
                  <c:v>0.35217292599499189</c:v>
                </c:pt>
                <c:pt idx="5">
                  <c:v>0.70605779143138458</c:v>
                </c:pt>
                <c:pt idx="6">
                  <c:v>0.42177507254154711</c:v>
                </c:pt>
                <c:pt idx="7">
                  <c:v>1.4353745299004197</c:v>
                </c:pt>
                <c:pt idx="8">
                  <c:v>-0.87107367227297672</c:v>
                </c:pt>
                <c:pt idx="9">
                  <c:v>-1.2040213838160554</c:v>
                </c:pt>
                <c:pt idx="10">
                  <c:v>-0.90595750357030747</c:v>
                </c:pt>
                <c:pt idx="11">
                  <c:v>-1.7412359006153948</c:v>
                </c:pt>
                <c:pt idx="12">
                  <c:v>-1.0320548342540641</c:v>
                </c:pt>
                <c:pt idx="13">
                  <c:v>-1.6731465817727065</c:v>
                </c:pt>
                <c:pt idx="14">
                  <c:v>-5.1448214998717871E-2</c:v>
                </c:pt>
                <c:pt idx="15">
                  <c:v>0.79185098084928329</c:v>
                </c:pt>
                <c:pt idx="16">
                  <c:v>0.43059302145151956</c:v>
                </c:pt>
                <c:pt idx="17">
                  <c:v>-0.59463515497424013</c:v>
                </c:pt>
                <c:pt idx="18">
                  <c:v>-0.2288221631956894</c:v>
                </c:pt>
                <c:pt idx="19">
                  <c:v>-1.2316432117519871</c:v>
                </c:pt>
                <c:pt idx="20">
                  <c:v>-1.3973659780852568</c:v>
                </c:pt>
                <c:pt idx="21">
                  <c:v>-6.7999428174475726E-2</c:v>
                </c:pt>
                <c:pt idx="22">
                  <c:v>0.17182243191301041</c:v>
                </c:pt>
                <c:pt idx="23">
                  <c:v>-0.31154499591793156</c:v>
                </c:pt>
                <c:pt idx="24">
                  <c:v>-0.5620719291681805</c:v>
                </c:pt>
                <c:pt idx="25">
                  <c:v>-0.74081606677362566</c:v>
                </c:pt>
                <c:pt idx="26">
                  <c:v>-2.349233218218417</c:v>
                </c:pt>
                <c:pt idx="27">
                  <c:v>-1.7705443533018057</c:v>
                </c:pt>
                <c:pt idx="28">
                  <c:v>-0.66986021776600124</c:v>
                </c:pt>
                <c:pt idx="29">
                  <c:v>-1.6455647922726393</c:v>
                </c:pt>
                <c:pt idx="30">
                  <c:v>-1.2791128351830965</c:v>
                </c:pt>
                <c:pt idx="31">
                  <c:v>-1.9037999914884494</c:v>
                </c:pt>
                <c:pt idx="32">
                  <c:v>-2.7600454237897476</c:v>
                </c:pt>
                <c:pt idx="33">
                  <c:v>-3.0248283290467972</c:v>
                </c:pt>
                <c:pt idx="34">
                  <c:v>-1.687105217880402</c:v>
                </c:pt>
                <c:pt idx="35">
                  <c:v>-3.1163805882624946</c:v>
                </c:pt>
                <c:pt idx="36">
                  <c:v>-3.4099622593508414</c:v>
                </c:pt>
                <c:pt idx="37">
                  <c:v>-3.6525870352907233</c:v>
                </c:pt>
                <c:pt idx="38">
                  <c:v>-2.1222882388872413</c:v>
                </c:pt>
                <c:pt idx="39">
                  <c:v>-3.7395373282394484</c:v>
                </c:pt>
                <c:pt idx="40">
                  <c:v>-4.127234190363124</c:v>
                </c:pt>
                <c:pt idx="41">
                  <c:v>-1.9379005370802405</c:v>
                </c:pt>
                <c:pt idx="42">
                  <c:v>-3.2487948411761796</c:v>
                </c:pt>
                <c:pt idx="43">
                  <c:v>-3.6793427477569502</c:v>
                </c:pt>
                <c:pt idx="44">
                  <c:v>-3.7890734773870669</c:v>
                </c:pt>
                <c:pt idx="45">
                  <c:v>-2.9770532165131733</c:v>
                </c:pt>
                <c:pt idx="46">
                  <c:v>-4.1242869544781664</c:v>
                </c:pt>
                <c:pt idx="47">
                  <c:v>-2.9291440880166668</c:v>
                </c:pt>
                <c:pt idx="48">
                  <c:v>-3.3421082398982658</c:v>
                </c:pt>
                <c:pt idx="49">
                  <c:v>-4.5430502144261444</c:v>
                </c:pt>
                <c:pt idx="50">
                  <c:v>-4.6791560561508074</c:v>
                </c:pt>
                <c:pt idx="51">
                  <c:v>-3.7253828639527136</c:v>
                </c:pt>
                <c:pt idx="52">
                  <c:v>-3.796323159476382</c:v>
                </c:pt>
                <c:pt idx="53">
                  <c:v>-4.4617319798215442</c:v>
                </c:pt>
                <c:pt idx="54">
                  <c:v>-3.3180962758192356</c:v>
                </c:pt>
                <c:pt idx="55">
                  <c:v>-4.7926712472572435</c:v>
                </c:pt>
                <c:pt idx="56">
                  <c:v>-4.5395153628696407</c:v>
                </c:pt>
                <c:pt idx="57">
                  <c:v>-4.8174821507956471</c:v>
                </c:pt>
                <c:pt idx="58">
                  <c:v>-5.1580868114497118</c:v>
                </c:pt>
                <c:pt idx="59">
                  <c:v>-2.4838117098535379</c:v>
                </c:pt>
                <c:pt idx="60">
                  <c:v>-4.4717063935752135</c:v>
                </c:pt>
                <c:pt idx="61">
                  <c:v>-4.5068177188061256</c:v>
                </c:pt>
                <c:pt idx="62">
                  <c:v>-3.307034010553457</c:v>
                </c:pt>
                <c:pt idx="63">
                  <c:v>-4.4094361377131426</c:v>
                </c:pt>
                <c:pt idx="64">
                  <c:v>-4.7914384918044792</c:v>
                </c:pt>
                <c:pt idx="65">
                  <c:v>-3.9495091176786006</c:v>
                </c:pt>
                <c:pt idx="66">
                  <c:v>-3.8730323575451084</c:v>
                </c:pt>
                <c:pt idx="67">
                  <c:v>-3.4756974825902764</c:v>
                </c:pt>
                <c:pt idx="68">
                  <c:v>-2.2158958423757276</c:v>
                </c:pt>
                <c:pt idx="69">
                  <c:v>-2.6737606067501654</c:v>
                </c:pt>
                <c:pt idx="70">
                  <c:v>-3.2492799993686892</c:v>
                </c:pt>
                <c:pt idx="71">
                  <c:v>-3.5834229657721308</c:v>
                </c:pt>
                <c:pt idx="72">
                  <c:v>-3.5006076425461248</c:v>
                </c:pt>
                <c:pt idx="73">
                  <c:v>-2.744999156451962</c:v>
                </c:pt>
                <c:pt idx="74">
                  <c:v>-2.8423756260121857</c:v>
                </c:pt>
                <c:pt idx="75">
                  <c:v>-2.3184799376159901</c:v>
                </c:pt>
                <c:pt idx="76">
                  <c:v>-1.7377182899310464</c:v>
                </c:pt>
                <c:pt idx="77">
                  <c:v>-3.5307882312943217</c:v>
                </c:pt>
                <c:pt idx="78">
                  <c:v>-2.5090929558005843</c:v>
                </c:pt>
                <c:pt idx="79">
                  <c:v>-2.2107096351650335</c:v>
                </c:pt>
                <c:pt idx="80">
                  <c:v>-2.1482300485761101</c:v>
                </c:pt>
                <c:pt idx="81">
                  <c:v>-2.3080198374541316</c:v>
                </c:pt>
                <c:pt idx="82">
                  <c:v>-3.5773885263951435</c:v>
                </c:pt>
                <c:pt idx="83">
                  <c:v>-2.7363876599739032</c:v>
                </c:pt>
                <c:pt idx="84">
                  <c:v>-1.8455698967419332</c:v>
                </c:pt>
                <c:pt idx="85">
                  <c:v>-1.8654154914424823</c:v>
                </c:pt>
                <c:pt idx="86">
                  <c:v>-2.6569051511168218</c:v>
                </c:pt>
                <c:pt idx="87">
                  <c:v>-2.7466159048745959</c:v>
                </c:pt>
                <c:pt idx="88">
                  <c:v>-1.8087778596131132</c:v>
                </c:pt>
                <c:pt idx="89">
                  <c:v>-1.3582125462378543</c:v>
                </c:pt>
                <c:pt idx="90">
                  <c:v>-1.6307616661374085</c:v>
                </c:pt>
                <c:pt idx="91">
                  <c:v>-2.4835910664556335</c:v>
                </c:pt>
                <c:pt idx="92">
                  <c:v>-1.2310881829967499</c:v>
                </c:pt>
                <c:pt idx="93">
                  <c:v>-1.2338306920869857</c:v>
                </c:pt>
                <c:pt idx="94">
                  <c:v>-0.65690154240907483</c:v>
                </c:pt>
                <c:pt idx="95">
                  <c:v>-0.98271922966876724</c:v>
                </c:pt>
                <c:pt idx="96">
                  <c:v>-1.5784421539938611</c:v>
                </c:pt>
                <c:pt idx="97">
                  <c:v>-0.11624394616053639</c:v>
                </c:pt>
                <c:pt idx="98">
                  <c:v>-1.0658947291569942</c:v>
                </c:pt>
                <c:pt idx="99">
                  <c:v>-0.93536151244028287</c:v>
                </c:pt>
                <c:pt idx="100">
                  <c:v>-1.7073508962156196</c:v>
                </c:pt>
                <c:pt idx="101">
                  <c:v>-0.15191823020768169</c:v>
                </c:pt>
                <c:pt idx="102">
                  <c:v>-0.61381873041487178</c:v>
                </c:pt>
                <c:pt idx="103">
                  <c:v>0.68813146738820719</c:v>
                </c:pt>
                <c:pt idx="104">
                  <c:v>-0.17144642533107965</c:v>
                </c:pt>
                <c:pt idx="105">
                  <c:v>-0.34998568408602043</c:v>
                </c:pt>
                <c:pt idx="106">
                  <c:v>0.56377226777273681</c:v>
                </c:pt>
                <c:pt idx="107">
                  <c:v>-0.46299633808382507</c:v>
                </c:pt>
                <c:pt idx="108">
                  <c:v>0.83379003156534948</c:v>
                </c:pt>
                <c:pt idx="109">
                  <c:v>0.92889260321129796</c:v>
                </c:pt>
                <c:pt idx="110">
                  <c:v>6.1470302877445468E-2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  <c:pt idx="0">
                  <c:v>-0.58882758239760657</c:v>
                </c:pt>
                <c:pt idx="1">
                  <c:v>-1.5069741089247364</c:v>
                </c:pt>
                <c:pt idx="2">
                  <c:v>-0.60796200599260397</c:v>
                </c:pt>
                <c:pt idx="3">
                  <c:v>-2.2444443001167942</c:v>
                </c:pt>
                <c:pt idx="4">
                  <c:v>0.24780309068314013</c:v>
                </c:pt>
                <c:pt idx="5">
                  <c:v>-1.1505540517870667</c:v>
                </c:pt>
                <c:pt idx="6">
                  <c:v>1.555078473703956</c:v>
                </c:pt>
                <c:pt idx="7">
                  <c:v>0.9556061011726853</c:v>
                </c:pt>
                <c:pt idx="8">
                  <c:v>0.99019347193098817</c:v>
                </c:pt>
                <c:pt idx="9">
                  <c:v>0.25427922040573758</c:v>
                </c:pt>
                <c:pt idx="10">
                  <c:v>0.40698823682538021</c:v>
                </c:pt>
                <c:pt idx="11">
                  <c:v>-0.24552711204288927</c:v>
                </c:pt>
                <c:pt idx="12">
                  <c:v>-1.2427347423780786</c:v>
                </c:pt>
                <c:pt idx="13">
                  <c:v>-1.7738812766203254</c:v>
                </c:pt>
                <c:pt idx="14">
                  <c:v>-1.0941214226772451</c:v>
                </c:pt>
                <c:pt idx="15">
                  <c:v>-1.6666123544947749</c:v>
                </c:pt>
                <c:pt idx="16">
                  <c:v>0.46263586116988265</c:v>
                </c:pt>
                <c:pt idx="17">
                  <c:v>0.21826899664018928</c:v>
                </c:pt>
                <c:pt idx="18">
                  <c:v>0.12225562800754905</c:v>
                </c:pt>
                <c:pt idx="19">
                  <c:v>0.70119353033401099</c:v>
                </c:pt>
                <c:pt idx="20">
                  <c:v>-0.69546079526501503</c:v>
                </c:pt>
                <c:pt idx="21">
                  <c:v>-0.41409822485568559</c:v>
                </c:pt>
                <c:pt idx="22">
                  <c:v>0.56636775777706605</c:v>
                </c:pt>
                <c:pt idx="23">
                  <c:v>-2.0302455522811482</c:v>
                </c:pt>
                <c:pt idx="24">
                  <c:v>-0.89198819271310703</c:v>
                </c:pt>
                <c:pt idx="25">
                  <c:v>-1.5508254057203712</c:v>
                </c:pt>
                <c:pt idx="26">
                  <c:v>-2.1880915684034976</c:v>
                </c:pt>
                <c:pt idx="27">
                  <c:v>-1.2909857395169499</c:v>
                </c:pt>
                <c:pt idx="28">
                  <c:v>-1.6216278635016883</c:v>
                </c:pt>
                <c:pt idx="29">
                  <c:v>-3.4941267049313303</c:v>
                </c:pt>
                <c:pt idx="30">
                  <c:v>-2.083061254562586</c:v>
                </c:pt>
                <c:pt idx="31">
                  <c:v>-2.2369563908502137</c:v>
                </c:pt>
                <c:pt idx="32">
                  <c:v>-2.6754609726732266</c:v>
                </c:pt>
                <c:pt idx="33">
                  <c:v>-3.8425592128039776</c:v>
                </c:pt>
                <c:pt idx="34">
                  <c:v>-3.3492796756918466</c:v>
                </c:pt>
                <c:pt idx="35">
                  <c:v>-2.843721208859801</c:v>
                </c:pt>
                <c:pt idx="36">
                  <c:v>-3.1448547478565057</c:v>
                </c:pt>
                <c:pt idx="37">
                  <c:v>-2.6820759641226166</c:v>
                </c:pt>
                <c:pt idx="38">
                  <c:v>-4.8683666423655394</c:v>
                </c:pt>
                <c:pt idx="39">
                  <c:v>-5.6163668990776623</c:v>
                </c:pt>
                <c:pt idx="40">
                  <c:v>-6.8735691244320245</c:v>
                </c:pt>
                <c:pt idx="41">
                  <c:v>-5.6632167259764117</c:v>
                </c:pt>
                <c:pt idx="42">
                  <c:v>-4.4197796230676856</c:v>
                </c:pt>
                <c:pt idx="43">
                  <c:v>-5.2983071245646292</c:v>
                </c:pt>
                <c:pt idx="44">
                  <c:v>-5.4201538822283482</c:v>
                </c:pt>
                <c:pt idx="45">
                  <c:v>-5.0784133211684939</c:v>
                </c:pt>
                <c:pt idx="46">
                  <c:v>-6.2413163464692563</c:v>
                </c:pt>
                <c:pt idx="47">
                  <c:v>-7.2741307096446803</c:v>
                </c:pt>
                <c:pt idx="48">
                  <c:v>-6.3243446609486416</c:v>
                </c:pt>
                <c:pt idx="49">
                  <c:v>-5.8522221694901457</c:v>
                </c:pt>
                <c:pt idx="50">
                  <c:v>-4.9468217681787703</c:v>
                </c:pt>
                <c:pt idx="51">
                  <c:v>-6.9897151587119151</c:v>
                </c:pt>
                <c:pt idx="52">
                  <c:v>-6.9500426816934358</c:v>
                </c:pt>
                <c:pt idx="53">
                  <c:v>-6.5754186265841401</c:v>
                </c:pt>
                <c:pt idx="54">
                  <c:v>-5.740529367299704</c:v>
                </c:pt>
                <c:pt idx="55">
                  <c:v>-5.9422244795213599</c:v>
                </c:pt>
                <c:pt idx="56">
                  <c:v>-6.0488265827479379</c:v>
                </c:pt>
                <c:pt idx="57">
                  <c:v>-6.6320916299283219</c:v>
                </c:pt>
                <c:pt idx="58">
                  <c:v>-6.3979965258633795</c:v>
                </c:pt>
                <c:pt idx="59">
                  <c:v>-6.3909963751229855</c:v>
                </c:pt>
                <c:pt idx="60">
                  <c:v>-6.7043284199720388</c:v>
                </c:pt>
                <c:pt idx="61">
                  <c:v>-7.3807079136062974</c:v>
                </c:pt>
                <c:pt idx="62">
                  <c:v>-7.8268962471819359</c:v>
                </c:pt>
                <c:pt idx="63">
                  <c:v>-8.6903566063805577</c:v>
                </c:pt>
                <c:pt idx="64">
                  <c:v>-8.5712164284648829</c:v>
                </c:pt>
                <c:pt idx="65">
                  <c:v>-6.733529000355305</c:v>
                </c:pt>
                <c:pt idx="66">
                  <c:v>-5.9340157910432847</c:v>
                </c:pt>
                <c:pt idx="67">
                  <c:v>-6.7066940377429471</c:v>
                </c:pt>
                <c:pt idx="68">
                  <c:v>-6.632139701192469</c:v>
                </c:pt>
                <c:pt idx="69">
                  <c:v>-6.166187923322525</c:v>
                </c:pt>
                <c:pt idx="70">
                  <c:v>-6.1786722234998113</c:v>
                </c:pt>
                <c:pt idx="71">
                  <c:v>-5.0809440490355842</c:v>
                </c:pt>
                <c:pt idx="72">
                  <c:v>-5.3435568752852172</c:v>
                </c:pt>
                <c:pt idx="73">
                  <c:v>-5.1150472645086449</c:v>
                </c:pt>
                <c:pt idx="74">
                  <c:v>-4.581310681622913</c:v>
                </c:pt>
                <c:pt idx="75">
                  <c:v>-4.8018900664915876</c:v>
                </c:pt>
                <c:pt idx="76">
                  <c:v>-5.0040705507997094</c:v>
                </c:pt>
                <c:pt idx="77">
                  <c:v>-4.8077764153671856</c:v>
                </c:pt>
                <c:pt idx="78">
                  <c:v>-4.4797513195066028</c:v>
                </c:pt>
                <c:pt idx="79">
                  <c:v>-4.2451224848914615</c:v>
                </c:pt>
                <c:pt idx="80">
                  <c:v>-4.1207802754388512</c:v>
                </c:pt>
                <c:pt idx="81">
                  <c:v>-4.6340019745040193</c:v>
                </c:pt>
                <c:pt idx="82">
                  <c:v>-4.3805078118421514</c:v>
                </c:pt>
                <c:pt idx="83">
                  <c:v>-4.1553136327423061</c:v>
                </c:pt>
                <c:pt idx="84">
                  <c:v>-3.8307915952854028</c:v>
                </c:pt>
                <c:pt idx="85">
                  <c:v>-2.7582821041826056</c:v>
                </c:pt>
                <c:pt idx="86">
                  <c:v>-3.5520214541139223</c:v>
                </c:pt>
                <c:pt idx="87">
                  <c:v>-2.843704551389052</c:v>
                </c:pt>
                <c:pt idx="88">
                  <c:v>-3.0568611122358491</c:v>
                </c:pt>
                <c:pt idx="89">
                  <c:v>-3.092899032863953</c:v>
                </c:pt>
                <c:pt idx="90">
                  <c:v>-4.1041172266627157</c:v>
                </c:pt>
                <c:pt idx="91">
                  <c:v>-2.7689894709317922</c:v>
                </c:pt>
                <c:pt idx="92">
                  <c:v>-3.7377682710055775</c:v>
                </c:pt>
                <c:pt idx="93">
                  <c:v>-2.4855749137620915</c:v>
                </c:pt>
                <c:pt idx="94">
                  <c:v>-3.6138616933318213</c:v>
                </c:pt>
                <c:pt idx="95">
                  <c:v>-3.4690283706223797</c:v>
                </c:pt>
                <c:pt idx="96">
                  <c:v>-2.8684849637852237</c:v>
                </c:pt>
                <c:pt idx="97">
                  <c:v>-2.2949381686704773</c:v>
                </c:pt>
                <c:pt idx="98">
                  <c:v>-1.7876296882738538</c:v>
                </c:pt>
                <c:pt idx="99">
                  <c:v>-1.718317146948845</c:v>
                </c:pt>
                <c:pt idx="100">
                  <c:v>-0.53403513644616374</c:v>
                </c:pt>
                <c:pt idx="101">
                  <c:v>-1.3072781486486074</c:v>
                </c:pt>
                <c:pt idx="102">
                  <c:v>-0.2732381469309737</c:v>
                </c:pt>
                <c:pt idx="103">
                  <c:v>0.48376800764047517</c:v>
                </c:pt>
                <c:pt idx="104">
                  <c:v>-0.13557618966368587</c:v>
                </c:pt>
                <c:pt idx="105">
                  <c:v>-0.70683835383971694</c:v>
                </c:pt>
                <c:pt idx="106">
                  <c:v>-5.9840042997189119E-2</c:v>
                </c:pt>
                <c:pt idx="107">
                  <c:v>9.5973128411523626E-2</c:v>
                </c:pt>
                <c:pt idx="108">
                  <c:v>-0.15385729194586437</c:v>
                </c:pt>
                <c:pt idx="109">
                  <c:v>0.87743057939846136</c:v>
                </c:pt>
                <c:pt idx="110">
                  <c:v>1.5319353685613621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4"/>
          <c:order val="13"/>
          <c:tx>
            <c:v>trace 14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  <c:pt idx="0">
                  <c:v>-4.542710501772796E-2</c:v>
                </c:pt>
                <c:pt idx="1">
                  <c:v>1.4213465401981054</c:v>
                </c:pt>
                <c:pt idx="2">
                  <c:v>1.920862530863007</c:v>
                </c:pt>
                <c:pt idx="3">
                  <c:v>1.5146106177171517</c:v>
                </c:pt>
                <c:pt idx="4">
                  <c:v>1.4336831961839249</c:v>
                </c:pt>
                <c:pt idx="5">
                  <c:v>0.29584075932711601</c:v>
                </c:pt>
                <c:pt idx="6">
                  <c:v>-1.4936521509863563</c:v>
                </c:pt>
                <c:pt idx="7">
                  <c:v>-2.4812722605295838</c:v>
                </c:pt>
                <c:pt idx="8">
                  <c:v>-1.8305201206310617</c:v>
                </c:pt>
                <c:pt idx="9">
                  <c:v>0.64044742805578259</c:v>
                </c:pt>
                <c:pt idx="10">
                  <c:v>1.7283801921685642</c:v>
                </c:pt>
                <c:pt idx="11">
                  <c:v>0.62113697399341194</c:v>
                </c:pt>
                <c:pt idx="12">
                  <c:v>-1.8427350186991625</c:v>
                </c:pt>
                <c:pt idx="13">
                  <c:v>-0.57902248421661406</c:v>
                </c:pt>
                <c:pt idx="14">
                  <c:v>1.6232320480405114</c:v>
                </c:pt>
                <c:pt idx="15">
                  <c:v>-1.7497611089922747</c:v>
                </c:pt>
                <c:pt idx="16">
                  <c:v>0.50602002740279095</c:v>
                </c:pt>
                <c:pt idx="17">
                  <c:v>-0.43585745053412756</c:v>
                </c:pt>
                <c:pt idx="18">
                  <c:v>2.0960186871317905</c:v>
                </c:pt>
                <c:pt idx="19">
                  <c:v>0.84323702566328795</c:v>
                </c:pt>
                <c:pt idx="20">
                  <c:v>2.2991921090176044</c:v>
                </c:pt>
                <c:pt idx="21">
                  <c:v>1.4526438047671537</c:v>
                </c:pt>
                <c:pt idx="22">
                  <c:v>3.1123519129207602</c:v>
                </c:pt>
                <c:pt idx="23">
                  <c:v>0.10460040736376995</c:v>
                </c:pt>
                <c:pt idx="24">
                  <c:v>0.41992488310574833</c:v>
                </c:pt>
                <c:pt idx="25">
                  <c:v>-1.3289895034454617</c:v>
                </c:pt>
                <c:pt idx="26">
                  <c:v>1.0309580777965197</c:v>
                </c:pt>
                <c:pt idx="27">
                  <c:v>-0.25535171767041615</c:v>
                </c:pt>
                <c:pt idx="28">
                  <c:v>-2.3018629002267752</c:v>
                </c:pt>
                <c:pt idx="29">
                  <c:v>-2.5511088443030299</c:v>
                </c:pt>
                <c:pt idx="30">
                  <c:v>-1.3744315139301568</c:v>
                </c:pt>
                <c:pt idx="31">
                  <c:v>-0.7496073402641481</c:v>
                </c:pt>
                <c:pt idx="32">
                  <c:v>-0.38573303549560295</c:v>
                </c:pt>
                <c:pt idx="33">
                  <c:v>-3.5688099870161403</c:v>
                </c:pt>
                <c:pt idx="34">
                  <c:v>-2.8649057755395426</c:v>
                </c:pt>
                <c:pt idx="35">
                  <c:v>-2.7871344571655992</c:v>
                </c:pt>
                <c:pt idx="36">
                  <c:v>-2.5168765614875253</c:v>
                </c:pt>
                <c:pt idx="37">
                  <c:v>-3.3006733203873719</c:v>
                </c:pt>
                <c:pt idx="38">
                  <c:v>-3.0656670109115569</c:v>
                </c:pt>
                <c:pt idx="39">
                  <c:v>-2.528645221407908</c:v>
                </c:pt>
                <c:pt idx="40">
                  <c:v>-4.2312935963517049</c:v>
                </c:pt>
                <c:pt idx="41">
                  <c:v>-4.1809821725832821</c:v>
                </c:pt>
                <c:pt idx="42">
                  <c:v>-3.0313876382019243</c:v>
                </c:pt>
                <c:pt idx="43">
                  <c:v>-3.745205823653925</c:v>
                </c:pt>
                <c:pt idx="44">
                  <c:v>-3.1477530996496723</c:v>
                </c:pt>
                <c:pt idx="45">
                  <c:v>-4.1656924255595635</c:v>
                </c:pt>
                <c:pt idx="46">
                  <c:v>-3.3247130595232313</c:v>
                </c:pt>
                <c:pt idx="47">
                  <c:v>-5.6591373729060388</c:v>
                </c:pt>
                <c:pt idx="48">
                  <c:v>-4.8654527033750332</c:v>
                </c:pt>
                <c:pt idx="49">
                  <c:v>-5.8911815221369634</c:v>
                </c:pt>
                <c:pt idx="50">
                  <c:v>-4.5982523796273478</c:v>
                </c:pt>
                <c:pt idx="51">
                  <c:v>-5.7480971204448954</c:v>
                </c:pt>
                <c:pt idx="52">
                  <c:v>-6.1753614476343923</c:v>
                </c:pt>
                <c:pt idx="53">
                  <c:v>-4.5235169730856359</c:v>
                </c:pt>
                <c:pt idx="54">
                  <c:v>-4.7684615042771386</c:v>
                </c:pt>
                <c:pt idx="55">
                  <c:v>-6.8938526062596557</c:v>
                </c:pt>
                <c:pt idx="56">
                  <c:v>-7.5270466179163149</c:v>
                </c:pt>
                <c:pt idx="57">
                  <c:v>-6.5654357245980135</c:v>
                </c:pt>
                <c:pt idx="58">
                  <c:v>-5.7804419938940432</c:v>
                </c:pt>
                <c:pt idx="59">
                  <c:v>-5.835683655943793</c:v>
                </c:pt>
                <c:pt idx="60">
                  <c:v>-6.24977881202748</c:v>
                </c:pt>
                <c:pt idx="61">
                  <c:v>-5.9435012440140911</c:v>
                </c:pt>
                <c:pt idx="62">
                  <c:v>-6.2442410881176205</c:v>
                </c:pt>
                <c:pt idx="63">
                  <c:v>-4.9893299497296884</c:v>
                </c:pt>
                <c:pt idx="64">
                  <c:v>-5.8593956820041218</c:v>
                </c:pt>
                <c:pt idx="65">
                  <c:v>-7.0845839486549185</c:v>
                </c:pt>
                <c:pt idx="66">
                  <c:v>-6.0749124104020478</c:v>
                </c:pt>
                <c:pt idx="67">
                  <c:v>-6.4359827554150542</c:v>
                </c:pt>
                <c:pt idx="68">
                  <c:v>-4.3029786500690355</c:v>
                </c:pt>
                <c:pt idx="69">
                  <c:v>-4.44821967484756</c:v>
                </c:pt>
                <c:pt idx="70">
                  <c:v>-5.7850819261622792</c:v>
                </c:pt>
                <c:pt idx="71">
                  <c:v>-3.8370509605311209</c:v>
                </c:pt>
                <c:pt idx="72">
                  <c:v>-5.064235372825248</c:v>
                </c:pt>
                <c:pt idx="73">
                  <c:v>-5.1246735006521469</c:v>
                </c:pt>
                <c:pt idx="74">
                  <c:v>-4.1931941292710384</c:v>
                </c:pt>
                <c:pt idx="75">
                  <c:v>-4.8049949873539175</c:v>
                </c:pt>
                <c:pt idx="76">
                  <c:v>-4.8993869758421642</c:v>
                </c:pt>
                <c:pt idx="77">
                  <c:v>-4.1391311887176441</c:v>
                </c:pt>
                <c:pt idx="78">
                  <c:v>-5.6096685865242026</c:v>
                </c:pt>
                <c:pt idx="79">
                  <c:v>-4.8468930988065662</c:v>
                </c:pt>
                <c:pt idx="80">
                  <c:v>-4.9585412800360187</c:v>
                </c:pt>
                <c:pt idx="81">
                  <c:v>-4.117892177640905</c:v>
                </c:pt>
                <c:pt idx="82">
                  <c:v>-4.759622597257045</c:v>
                </c:pt>
                <c:pt idx="83">
                  <c:v>-4.7438714217151023</c:v>
                </c:pt>
                <c:pt idx="84">
                  <c:v>-5.1050772780406213</c:v>
                </c:pt>
                <c:pt idx="85">
                  <c:v>-3.6864667792575667</c:v>
                </c:pt>
                <c:pt idx="86">
                  <c:v>-4.6014314926604554</c:v>
                </c:pt>
                <c:pt idx="87">
                  <c:v>-2.8701114113329296</c:v>
                </c:pt>
                <c:pt idx="88">
                  <c:v>-2.4049986289018097</c:v>
                </c:pt>
                <c:pt idx="89">
                  <c:v>-2.0393112001156815</c:v>
                </c:pt>
                <c:pt idx="90">
                  <c:v>-3.7417237280802049</c:v>
                </c:pt>
                <c:pt idx="91">
                  <c:v>-2.6888444525991924</c:v>
                </c:pt>
                <c:pt idx="92">
                  <c:v>-3.2356079998639724</c:v>
                </c:pt>
                <c:pt idx="93">
                  <c:v>-0.77022053652935596</c:v>
                </c:pt>
                <c:pt idx="94">
                  <c:v>-1.3499262233413503</c:v>
                </c:pt>
                <c:pt idx="95">
                  <c:v>-1.2317175761749131</c:v>
                </c:pt>
                <c:pt idx="96">
                  <c:v>-1.6487200984591692</c:v>
                </c:pt>
                <c:pt idx="97">
                  <c:v>-2.4266472261546204</c:v>
                </c:pt>
                <c:pt idx="98">
                  <c:v>-2.1608231667883242</c:v>
                </c:pt>
                <c:pt idx="99">
                  <c:v>-1.8817217959803352</c:v>
                </c:pt>
                <c:pt idx="100">
                  <c:v>-1.2581234711494576</c:v>
                </c:pt>
                <c:pt idx="101">
                  <c:v>-1.5815159290870455</c:v>
                </c:pt>
                <c:pt idx="102">
                  <c:v>-1.7313119602334244</c:v>
                </c:pt>
                <c:pt idx="103">
                  <c:v>-1.1126058739672058</c:v>
                </c:pt>
                <c:pt idx="104">
                  <c:v>-0.2807939301059057</c:v>
                </c:pt>
                <c:pt idx="105">
                  <c:v>-1.3863348087115195</c:v>
                </c:pt>
                <c:pt idx="106">
                  <c:v>-0.87766541371701901</c:v>
                </c:pt>
                <c:pt idx="107">
                  <c:v>-1.5607001916102337</c:v>
                </c:pt>
                <c:pt idx="108">
                  <c:v>1.1328650070670689</c:v>
                </c:pt>
                <c:pt idx="109">
                  <c:v>0.44892962843110357</c:v>
                </c:pt>
                <c:pt idx="110">
                  <c:v>1.3007277505092281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0"/>
          <c:order val="14"/>
          <c:tx>
            <c:v>median</c:v>
          </c:tx>
          <c:spPr>
            <a:ln w="571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graph!$Z$6:$Z$116</c:f>
              <c:numCache>
                <c:formatCode>General</c:formatCode>
                <c:ptCount val="111"/>
                <c:pt idx="0">
                  <c:v>-0.31609756273060707</c:v>
                </c:pt>
                <c:pt idx="1">
                  <c:v>-7.587614679898258E-2</c:v>
                </c:pt>
                <c:pt idx="2">
                  <c:v>-0.44267562491884899</c:v>
                </c:pt>
                <c:pt idx="3">
                  <c:v>-0.33937975434888057</c:v>
                </c:pt>
                <c:pt idx="4">
                  <c:v>-0.39794008873390491</c:v>
                </c:pt>
                <c:pt idx="5">
                  <c:v>0.17839721038593459</c:v>
                </c:pt>
                <c:pt idx="6">
                  <c:v>0.5199413805497779</c:v>
                </c:pt>
                <c:pt idx="7">
                  <c:v>0.82875644850177976</c:v>
                </c:pt>
                <c:pt idx="8">
                  <c:v>0.43721249488995351</c:v>
                </c:pt>
                <c:pt idx="9">
                  <c:v>-6.1312323624768794E-2</c:v>
                </c:pt>
                <c:pt idx="10">
                  <c:v>-0.14429488149843001</c:v>
                </c:pt>
                <c:pt idx="11">
                  <c:v>3.8377833461570338E-2</c:v>
                </c:pt>
                <c:pt idx="12">
                  <c:v>-0.62457655208287466</c:v>
                </c:pt>
                <c:pt idx="13">
                  <c:v>-0.52423425602725171</c:v>
                </c:pt>
                <c:pt idx="14">
                  <c:v>0.95604236254064356</c:v>
                </c:pt>
                <c:pt idx="15">
                  <c:v>-0.24032328729516911</c:v>
                </c:pt>
                <c:pt idx="16">
                  <c:v>-0.49917813180900955</c:v>
                </c:pt>
                <c:pt idx="17">
                  <c:v>-0.26301538668523294</c:v>
                </c:pt>
                <c:pt idx="18">
                  <c:v>-5.3283267594070177E-2</c:v>
                </c:pt>
                <c:pt idx="19">
                  <c:v>0.18299746424518656</c:v>
                </c:pt>
                <c:pt idx="20">
                  <c:v>-0.26480224635202065</c:v>
                </c:pt>
                <c:pt idx="21">
                  <c:v>-0.61482063370766493</c:v>
                </c:pt>
                <c:pt idx="22">
                  <c:v>0.14825968194969755</c:v>
                </c:pt>
                <c:pt idx="23">
                  <c:v>-0.37840910237758507</c:v>
                </c:pt>
                <c:pt idx="24">
                  <c:v>-0.72703006094064371</c:v>
                </c:pt>
                <c:pt idx="25">
                  <c:v>0.19280037000619721</c:v>
                </c:pt>
                <c:pt idx="26">
                  <c:v>-1.0456895585171297</c:v>
                </c:pt>
                <c:pt idx="27">
                  <c:v>-0.82937177741599843</c:v>
                </c:pt>
                <c:pt idx="28">
                  <c:v>-0.9843707851044905</c:v>
                </c:pt>
                <c:pt idx="29">
                  <c:v>-1.3626414563265579</c:v>
                </c:pt>
                <c:pt idx="30">
                  <c:v>-1.3446129790954089</c:v>
                </c:pt>
                <c:pt idx="31">
                  <c:v>-1.3026126784130287</c:v>
                </c:pt>
                <c:pt idx="32">
                  <c:v>-2.113179225258111</c:v>
                </c:pt>
                <c:pt idx="33">
                  <c:v>-2.6361971892318996</c:v>
                </c:pt>
                <c:pt idx="34">
                  <c:v>-2.2471414845596325</c:v>
                </c:pt>
                <c:pt idx="35">
                  <c:v>-2.7590650953310738</c:v>
                </c:pt>
                <c:pt idx="36">
                  <c:v>-2.6934494081159324</c:v>
                </c:pt>
                <c:pt idx="37">
                  <c:v>-2.7854406941631233</c:v>
                </c:pt>
                <c:pt idx="38">
                  <c:v>-2.0605402629206839</c:v>
                </c:pt>
                <c:pt idx="39">
                  <c:v>-3.4484585507290575</c:v>
                </c:pt>
                <c:pt idx="40">
                  <c:v>-3.0269994406279896</c:v>
                </c:pt>
                <c:pt idx="41">
                  <c:v>-3.1483451930381232</c:v>
                </c:pt>
                <c:pt idx="42">
                  <c:v>-2.748932345197042</c:v>
                </c:pt>
                <c:pt idx="43">
                  <c:v>-3.2860057124905726</c:v>
                </c:pt>
                <c:pt idx="44">
                  <c:v>-3.2100503432116367</c:v>
                </c:pt>
                <c:pt idx="45">
                  <c:v>-3.4830775838990355</c:v>
                </c:pt>
                <c:pt idx="46">
                  <c:v>-3.8050886591916884</c:v>
                </c:pt>
                <c:pt idx="47">
                  <c:v>-3.5675021100958295</c:v>
                </c:pt>
                <c:pt idx="48">
                  <c:v>-4.0809862307322575</c:v>
                </c:pt>
                <c:pt idx="49">
                  <c:v>-3.8925936449078291</c:v>
                </c:pt>
                <c:pt idx="50">
                  <c:v>-4.4142575789392513</c:v>
                </c:pt>
                <c:pt idx="51">
                  <c:v>-4.2170614506044117</c:v>
                </c:pt>
                <c:pt idx="52">
                  <c:v>-4.2887813992670925</c:v>
                </c:pt>
                <c:pt idx="53">
                  <c:v>-4.1826372566092669</c:v>
                </c:pt>
                <c:pt idx="54">
                  <c:v>-4.3131005919880678</c:v>
                </c:pt>
                <c:pt idx="55">
                  <c:v>-4.8395955488614</c:v>
                </c:pt>
                <c:pt idx="56">
                  <c:v>-4.338260589424765</c:v>
                </c:pt>
                <c:pt idx="57">
                  <c:v>-5.3857461651761707</c:v>
                </c:pt>
                <c:pt idx="58">
                  <c:v>-5.3279605116254984</c:v>
                </c:pt>
                <c:pt idx="59">
                  <c:v>-5.2872864364726802</c:v>
                </c:pt>
                <c:pt idx="60">
                  <c:v>-5.1103157901130878</c:v>
                </c:pt>
                <c:pt idx="61">
                  <c:v>-4.7184632404043843</c:v>
                </c:pt>
                <c:pt idx="62">
                  <c:v>-4.1773547781973468</c:v>
                </c:pt>
                <c:pt idx="63">
                  <c:v>-4.3877397596652008</c:v>
                </c:pt>
                <c:pt idx="64">
                  <c:v>-5.0022192911482879</c:v>
                </c:pt>
                <c:pt idx="65">
                  <c:v>-5.0703690943238389</c:v>
                </c:pt>
                <c:pt idx="66">
                  <c:v>-5.2978603858897895</c:v>
                </c:pt>
                <c:pt idx="67">
                  <c:v>-4.7812074321409259</c:v>
                </c:pt>
                <c:pt idx="68">
                  <c:v>-4.8895537573657855</c:v>
                </c:pt>
                <c:pt idx="69">
                  <c:v>-4.5631223157338159</c:v>
                </c:pt>
                <c:pt idx="70">
                  <c:v>-4.1896220019327721</c:v>
                </c:pt>
                <c:pt idx="71">
                  <c:v>-4.2037699648080302</c:v>
                </c:pt>
                <c:pt idx="72">
                  <c:v>-4.6090074367311216</c:v>
                </c:pt>
                <c:pt idx="73">
                  <c:v>-4.2905747692478293</c:v>
                </c:pt>
                <c:pt idx="74">
                  <c:v>-4.0730473378196361</c:v>
                </c:pt>
                <c:pt idx="75">
                  <c:v>-3.9847348036373527</c:v>
                </c:pt>
                <c:pt idx="76">
                  <c:v>-4.2448742758490523</c:v>
                </c:pt>
                <c:pt idx="77">
                  <c:v>-4.0180981230377899</c:v>
                </c:pt>
                <c:pt idx="78">
                  <c:v>-4.3075612378642578</c:v>
                </c:pt>
                <c:pt idx="79">
                  <c:v>-4.3711275598692438</c:v>
                </c:pt>
                <c:pt idx="80">
                  <c:v>-3.4856029575650194</c:v>
                </c:pt>
                <c:pt idx="81">
                  <c:v>-4.1360155435964492</c:v>
                </c:pt>
                <c:pt idx="82">
                  <c:v>-3.5190214647717619</c:v>
                </c:pt>
                <c:pt idx="83">
                  <c:v>-3.9747607400603049</c:v>
                </c:pt>
                <c:pt idx="84">
                  <c:v>-3.4463551138754758</c:v>
                </c:pt>
                <c:pt idx="85">
                  <c:v>-3.3119385156473031</c:v>
                </c:pt>
                <c:pt idx="86">
                  <c:v>-3.3241235111572882</c:v>
                </c:pt>
                <c:pt idx="87">
                  <c:v>-3.0994074243804022</c:v>
                </c:pt>
                <c:pt idx="88">
                  <c:v>-2.9071285396124251</c:v>
                </c:pt>
                <c:pt idx="89">
                  <c:v>-2.7236097583745318</c:v>
                </c:pt>
                <c:pt idx="90">
                  <c:v>-2.3055640441967071</c:v>
                </c:pt>
                <c:pt idx="91">
                  <c:v>-2.5272896319937637</c:v>
                </c:pt>
                <c:pt idx="92">
                  <c:v>-2.4008383964001156</c:v>
                </c:pt>
                <c:pt idx="93">
                  <c:v>-1.9183599529392279</c:v>
                </c:pt>
                <c:pt idx="94">
                  <c:v>-2.4599987437201944</c:v>
                </c:pt>
                <c:pt idx="95">
                  <c:v>-1.4978591381575845</c:v>
                </c:pt>
                <c:pt idx="96">
                  <c:v>-1.6135811262265152</c:v>
                </c:pt>
                <c:pt idx="97">
                  <c:v>-1.7833145507879893</c:v>
                </c:pt>
                <c:pt idx="98">
                  <c:v>-0.90608561591244696</c:v>
                </c:pt>
                <c:pt idx="99">
                  <c:v>-1.1734069055847232</c:v>
                </c:pt>
                <c:pt idx="100">
                  <c:v>-1.0869762552407078</c:v>
                </c:pt>
                <c:pt idx="101">
                  <c:v>-1.4443970388678264</c:v>
                </c:pt>
                <c:pt idx="102">
                  <c:v>-1.1471890371138214</c:v>
                </c:pt>
                <c:pt idx="103">
                  <c:v>-0.20134594337255193</c:v>
                </c:pt>
                <c:pt idx="104">
                  <c:v>-0.15351130749738276</c:v>
                </c:pt>
                <c:pt idx="105">
                  <c:v>-0.27881967122782858</c:v>
                </c:pt>
                <c:pt idx="106">
                  <c:v>9.7097370458063298E-2</c:v>
                </c:pt>
                <c:pt idx="107">
                  <c:v>-0.24937639676660986</c:v>
                </c:pt>
                <c:pt idx="108">
                  <c:v>0.52568984082554726</c:v>
                </c:pt>
                <c:pt idx="109">
                  <c:v>0.76900963288077007</c:v>
                </c:pt>
                <c:pt idx="110">
                  <c:v>0.81614292496876029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graph!$X$16:$X$56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157232"/>
        <c:axId val="964178224"/>
      </c:scatterChart>
      <c:valAx>
        <c:axId val="964157232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01"/>
              <c:y val="0.9281631631934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4178224"/>
        <c:crossesAt val="-20"/>
        <c:crossBetween val="midCat"/>
        <c:majorUnit val="5"/>
      </c:valAx>
      <c:valAx>
        <c:axId val="964178224"/>
        <c:scaling>
          <c:orientation val="minMax"/>
          <c:max val="15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="1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415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'6025'!$A$2:$A$179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'6025'!$P$2:$P$177</c:f>
              <c:numCache>
                <c:formatCode>General</c:formatCode>
                <c:ptCount val="176"/>
                <c:pt idx="4">
                  <c:v>-3.1621257947180772</c:v>
                </c:pt>
                <c:pt idx="5">
                  <c:v>-2.690164278954386</c:v>
                </c:pt>
                <c:pt idx="6">
                  <c:v>-2.0845198658004698</c:v>
                </c:pt>
                <c:pt idx="7">
                  <c:v>-1.7625440877913057</c:v>
                </c:pt>
                <c:pt idx="8">
                  <c:v>-0.89906939839265798</c:v>
                </c:pt>
                <c:pt idx="9">
                  <c:v>-2.2464494742676373E-2</c:v>
                </c:pt>
                <c:pt idx="10">
                  <c:v>-1.1964634726181553</c:v>
                </c:pt>
                <c:pt idx="11">
                  <c:v>-1.0739606788981264</c:v>
                </c:pt>
                <c:pt idx="12">
                  <c:v>-2.0211786574165305</c:v>
                </c:pt>
                <c:pt idx="13">
                  <c:v>-3.4067718267648464</c:v>
                </c:pt>
                <c:pt idx="14">
                  <c:v>-1.8988596833850668</c:v>
                </c:pt>
                <c:pt idx="15">
                  <c:v>-1.4053979378191825</c:v>
                </c:pt>
                <c:pt idx="16">
                  <c:v>-1.8663826415849663</c:v>
                </c:pt>
                <c:pt idx="17">
                  <c:v>-2.8379829853185172</c:v>
                </c:pt>
                <c:pt idx="18">
                  <c:v>-3.3683386984033907</c:v>
                </c:pt>
                <c:pt idx="19">
                  <c:v>-3.6150482758238005</c:v>
                </c:pt>
                <c:pt idx="20">
                  <c:v>-2.8820603129640738</c:v>
                </c:pt>
                <c:pt idx="21">
                  <c:v>-2.6652091267101028</c:v>
                </c:pt>
                <c:pt idx="22">
                  <c:v>-1.2523684019635222</c:v>
                </c:pt>
                <c:pt idx="23">
                  <c:v>-2.1010969706077507</c:v>
                </c:pt>
                <c:pt idx="24">
                  <c:v>-6.7621914254521201E-2</c:v>
                </c:pt>
                <c:pt idx="25">
                  <c:v>-0.48903953650279769</c:v>
                </c:pt>
                <c:pt idx="26">
                  <c:v>-0.45535729873847464</c:v>
                </c:pt>
                <c:pt idx="27">
                  <c:v>-0.34615007355981481</c:v>
                </c:pt>
                <c:pt idx="28">
                  <c:v>1.0181530315139231</c:v>
                </c:pt>
                <c:pt idx="29">
                  <c:v>-0.26463088113541877</c:v>
                </c:pt>
                <c:pt idx="30">
                  <c:v>0.59390430378640247</c:v>
                </c:pt>
                <c:pt idx="31">
                  <c:v>0.64425101567037213</c:v>
                </c:pt>
                <c:pt idx="32">
                  <c:v>0.54554966039484643</c:v>
                </c:pt>
                <c:pt idx="33">
                  <c:v>-0.46078715474867904</c:v>
                </c:pt>
                <c:pt idx="34">
                  <c:v>0.23926174912659487</c:v>
                </c:pt>
                <c:pt idx="35">
                  <c:v>-3.2671195041236443</c:v>
                </c:pt>
                <c:pt idx="36">
                  <c:v>-1.7834605635768694</c:v>
                </c:pt>
                <c:pt idx="37">
                  <c:v>-0.29722456268194564</c:v>
                </c:pt>
                <c:pt idx="38">
                  <c:v>-0.80128372570186301</c:v>
                </c:pt>
                <c:pt idx="39">
                  <c:v>6.0953661444753199E-2</c:v>
                </c:pt>
                <c:pt idx="40">
                  <c:v>0.80813832858744261</c:v>
                </c:pt>
                <c:pt idx="41">
                  <c:v>0.80297349067340817</c:v>
                </c:pt>
                <c:pt idx="42">
                  <c:v>1.0207358406813976</c:v>
                </c:pt>
                <c:pt idx="43">
                  <c:v>0.1891675305736959</c:v>
                </c:pt>
                <c:pt idx="44">
                  <c:v>5.7606620973094179E-2</c:v>
                </c:pt>
                <c:pt idx="45">
                  <c:v>0.83425074804761801</c:v>
                </c:pt>
                <c:pt idx="46">
                  <c:v>-0.39351389739908094</c:v>
                </c:pt>
                <c:pt idx="47">
                  <c:v>-0.46944602783788936</c:v>
                </c:pt>
                <c:pt idx="48">
                  <c:v>0.76985875918635838</c:v>
                </c:pt>
                <c:pt idx="49">
                  <c:v>1.084289404408056</c:v>
                </c:pt>
                <c:pt idx="50">
                  <c:v>0.9469344836208099</c:v>
                </c:pt>
                <c:pt idx="51">
                  <c:v>1.1294649411719022</c:v>
                </c:pt>
                <c:pt idx="52">
                  <c:v>0.47693093620604515</c:v>
                </c:pt>
                <c:pt idx="53">
                  <c:v>1.002992301233621</c:v>
                </c:pt>
                <c:pt idx="54">
                  <c:v>0.38458696577118801</c:v>
                </c:pt>
                <c:pt idx="55">
                  <c:v>0.67734193325160985</c:v>
                </c:pt>
                <c:pt idx="56">
                  <c:v>2.5331294215345355</c:v>
                </c:pt>
                <c:pt idx="57">
                  <c:v>2.2388252901201566</c:v>
                </c:pt>
                <c:pt idx="58">
                  <c:v>-0.16782537050271043</c:v>
                </c:pt>
                <c:pt idx="59">
                  <c:v>0.37110911394193141</c:v>
                </c:pt>
                <c:pt idx="60">
                  <c:v>-0.15406288129633261</c:v>
                </c:pt>
                <c:pt idx="61">
                  <c:v>3.3423439426533877E-2</c:v>
                </c:pt>
                <c:pt idx="62">
                  <c:v>0.38083105943083512</c:v>
                </c:pt>
                <c:pt idx="63">
                  <c:v>-0.7512557569094942</c:v>
                </c:pt>
                <c:pt idx="64">
                  <c:v>0.62629818076070298</c:v>
                </c:pt>
                <c:pt idx="65">
                  <c:v>-0.32729454776919747</c:v>
                </c:pt>
                <c:pt idx="66">
                  <c:v>-0.57942562752473492</c:v>
                </c:pt>
                <c:pt idx="67">
                  <c:v>-0.75699618113429845</c:v>
                </c:pt>
                <c:pt idx="68">
                  <c:v>-0.73408019802194802</c:v>
                </c:pt>
                <c:pt idx="69">
                  <c:v>-2.5337522800159324</c:v>
                </c:pt>
                <c:pt idx="70">
                  <c:v>-2.2086265739740143</c:v>
                </c:pt>
                <c:pt idx="71">
                  <c:v>-2.1688642813818548</c:v>
                </c:pt>
                <c:pt idx="72">
                  <c:v>-1.0471057368476759</c:v>
                </c:pt>
                <c:pt idx="73">
                  <c:v>-1.1992350052334166</c:v>
                </c:pt>
                <c:pt idx="74">
                  <c:v>-0.4543685051981039</c:v>
                </c:pt>
                <c:pt idx="75">
                  <c:v>-1.3730864579704229</c:v>
                </c:pt>
                <c:pt idx="76">
                  <c:v>-2.2311179014627776</c:v>
                </c:pt>
                <c:pt idx="77">
                  <c:v>-1.0590033601415603</c:v>
                </c:pt>
                <c:pt idx="78">
                  <c:v>-2.1959159608978309</c:v>
                </c:pt>
                <c:pt idx="79">
                  <c:v>-1.5549335759278897</c:v>
                </c:pt>
                <c:pt idx="80">
                  <c:v>-2.4040651957664503</c:v>
                </c:pt>
                <c:pt idx="81">
                  <c:v>-2.0636930129123496</c:v>
                </c:pt>
                <c:pt idx="82">
                  <c:v>-3.1300536321491124</c:v>
                </c:pt>
                <c:pt idx="83">
                  <c:v>-3.1163588978289822</c:v>
                </c:pt>
                <c:pt idx="84">
                  <c:v>-3.1942586734005034</c:v>
                </c:pt>
                <c:pt idx="85">
                  <c:v>-2.7617410616478582</c:v>
                </c:pt>
                <c:pt idx="86">
                  <c:v>-3.7977008598273123</c:v>
                </c:pt>
                <c:pt idx="87">
                  <c:v>-3.7428527693495925</c:v>
                </c:pt>
                <c:pt idx="88">
                  <c:v>-4.1817176532804226</c:v>
                </c:pt>
                <c:pt idx="89">
                  <c:v>-4.5568496577670601</c:v>
                </c:pt>
                <c:pt idx="90">
                  <c:v>-4.0689330904822762</c:v>
                </c:pt>
                <c:pt idx="91">
                  <c:v>-4.3384766428406794</c:v>
                </c:pt>
                <c:pt idx="92">
                  <c:v>-3.8238840875366051</c:v>
                </c:pt>
                <c:pt idx="93">
                  <c:v>-3.9490696277007471</c:v>
                </c:pt>
                <c:pt idx="94">
                  <c:v>-4.6555890999745744</c:v>
                </c:pt>
                <c:pt idx="95">
                  <c:v>-4.7892481390868298</c:v>
                </c:pt>
                <c:pt idx="96">
                  <c:v>-4.3296507993913833</c:v>
                </c:pt>
                <c:pt idx="97">
                  <c:v>-4.366043381617259</c:v>
                </c:pt>
                <c:pt idx="98">
                  <c:v>-4.4170990122420077</c:v>
                </c:pt>
                <c:pt idx="99">
                  <c:v>-5.9729559787759783</c:v>
                </c:pt>
                <c:pt idx="100">
                  <c:v>-5.597147695537382</c:v>
                </c:pt>
                <c:pt idx="101">
                  <c:v>-4.1527256527242464</c:v>
                </c:pt>
                <c:pt idx="102">
                  <c:v>-4.1854831121610436</c:v>
                </c:pt>
                <c:pt idx="103">
                  <c:v>-4.3040683442759651</c:v>
                </c:pt>
                <c:pt idx="104">
                  <c:v>-4.2091809217991338</c:v>
                </c:pt>
                <c:pt idx="105">
                  <c:v>-3.791050601943259</c:v>
                </c:pt>
                <c:pt idx="106">
                  <c:v>-4.5556599619039249</c:v>
                </c:pt>
                <c:pt idx="107">
                  <c:v>-4.2007793151773116</c:v>
                </c:pt>
                <c:pt idx="108">
                  <c:v>-3.2171553261815951</c:v>
                </c:pt>
                <c:pt idx="109">
                  <c:v>-2.9616534057758956</c:v>
                </c:pt>
                <c:pt idx="110">
                  <c:v>-4.4302084191088005</c:v>
                </c:pt>
                <c:pt idx="111">
                  <c:v>-4.5403770985569594</c:v>
                </c:pt>
                <c:pt idx="112">
                  <c:v>-4.5353225328505973</c:v>
                </c:pt>
                <c:pt idx="113">
                  <c:v>-3.8604131015582333</c:v>
                </c:pt>
                <c:pt idx="114">
                  <c:v>-3.4953249018227655</c:v>
                </c:pt>
                <c:pt idx="115">
                  <c:v>-4.1541389095519934</c:v>
                </c:pt>
                <c:pt idx="116">
                  <c:v>-3.3228826094304442</c:v>
                </c:pt>
                <c:pt idx="117">
                  <c:v>-3.9883074272941403</c:v>
                </c:pt>
                <c:pt idx="118">
                  <c:v>-3.6372634366256658</c:v>
                </c:pt>
                <c:pt idx="119">
                  <c:v>-4.7473908758066958</c:v>
                </c:pt>
                <c:pt idx="120">
                  <c:v>-4.101317191344136</c:v>
                </c:pt>
                <c:pt idx="121">
                  <c:v>-4.0297355349315191</c:v>
                </c:pt>
                <c:pt idx="122">
                  <c:v>-4.4852471804394893</c:v>
                </c:pt>
                <c:pt idx="123">
                  <c:v>-3.8521027946838697</c:v>
                </c:pt>
                <c:pt idx="124">
                  <c:v>-2.4103271715006196</c:v>
                </c:pt>
                <c:pt idx="125">
                  <c:v>-2.5030684483591519</c:v>
                </c:pt>
                <c:pt idx="126">
                  <c:v>-2.4391557858811996</c:v>
                </c:pt>
                <c:pt idx="127">
                  <c:v>-1.613733327650561</c:v>
                </c:pt>
                <c:pt idx="128">
                  <c:v>-0.80007777961208282</c:v>
                </c:pt>
                <c:pt idx="129">
                  <c:v>-1.3819831165794918</c:v>
                </c:pt>
                <c:pt idx="130">
                  <c:v>-0.52242184338662212</c:v>
                </c:pt>
                <c:pt idx="131">
                  <c:v>-1.566538679668007</c:v>
                </c:pt>
                <c:pt idx="132">
                  <c:v>-0.14474690346535293</c:v>
                </c:pt>
                <c:pt idx="133">
                  <c:v>-1.0556851234878941</c:v>
                </c:pt>
                <c:pt idx="134">
                  <c:v>-0.68381397241379638</c:v>
                </c:pt>
                <c:pt idx="135">
                  <c:v>-0.22724893687718342</c:v>
                </c:pt>
                <c:pt idx="136">
                  <c:v>-2.0942897966096981</c:v>
                </c:pt>
                <c:pt idx="137">
                  <c:v>-2.1476461478796902</c:v>
                </c:pt>
                <c:pt idx="138">
                  <c:v>-1.154001553136264</c:v>
                </c:pt>
                <c:pt idx="139">
                  <c:v>0.37135134138060677</c:v>
                </c:pt>
                <c:pt idx="140">
                  <c:v>0.47135758341657802</c:v>
                </c:pt>
                <c:pt idx="141">
                  <c:v>0.7330296252127726</c:v>
                </c:pt>
                <c:pt idx="142">
                  <c:v>0.61070819070364679</c:v>
                </c:pt>
                <c:pt idx="143">
                  <c:v>0.28399444010388569</c:v>
                </c:pt>
                <c:pt idx="144">
                  <c:v>-0.1345191752306979</c:v>
                </c:pt>
                <c:pt idx="145">
                  <c:v>0.72935156886485397</c:v>
                </c:pt>
                <c:pt idx="146">
                  <c:v>0.82875805141444137</c:v>
                </c:pt>
                <c:pt idx="147">
                  <c:v>-0.16317997994293493</c:v>
                </c:pt>
                <c:pt idx="148">
                  <c:v>1.6263902245735125</c:v>
                </c:pt>
                <c:pt idx="149">
                  <c:v>1.1763171362550793</c:v>
                </c:pt>
                <c:pt idx="150">
                  <c:v>2.321799524152838</c:v>
                </c:pt>
                <c:pt idx="151">
                  <c:v>2.0875543286247806</c:v>
                </c:pt>
                <c:pt idx="152">
                  <c:v>1.4902140120317433</c:v>
                </c:pt>
                <c:pt idx="153">
                  <c:v>1.636881175187398</c:v>
                </c:pt>
                <c:pt idx="154">
                  <c:v>2.0519384867974821</c:v>
                </c:pt>
                <c:pt idx="155">
                  <c:v>2.5368903050743477</c:v>
                </c:pt>
                <c:pt idx="156">
                  <c:v>0.97208126818154816</c:v>
                </c:pt>
                <c:pt idx="157">
                  <c:v>1.1064746852976888</c:v>
                </c:pt>
                <c:pt idx="158">
                  <c:v>1.7571781321618776</c:v>
                </c:pt>
                <c:pt idx="159">
                  <c:v>1.3327184966792041</c:v>
                </c:pt>
                <c:pt idx="160">
                  <c:v>1.6173221908707274</c:v>
                </c:pt>
                <c:pt idx="161">
                  <c:v>1.0953525420552062</c:v>
                </c:pt>
                <c:pt idx="162">
                  <c:v>1.137336664564893</c:v>
                </c:pt>
                <c:pt idx="163">
                  <c:v>2.274320119970731</c:v>
                </c:pt>
                <c:pt idx="164">
                  <c:v>3.1335521255297456</c:v>
                </c:pt>
                <c:pt idx="165">
                  <c:v>2.8572077445858941</c:v>
                </c:pt>
                <c:pt idx="166">
                  <c:v>3.2964171262563182</c:v>
                </c:pt>
                <c:pt idx="167">
                  <c:v>3.0215595763126717</c:v>
                </c:pt>
                <c:pt idx="168">
                  <c:v>2.7673813346235718</c:v>
                </c:pt>
                <c:pt idx="169">
                  <c:v>3.1356261269962133</c:v>
                </c:pt>
                <c:pt idx="170">
                  <c:v>3.1216513279887246</c:v>
                </c:pt>
                <c:pt idx="171">
                  <c:v>4.3226504677154987</c:v>
                </c:pt>
                <c:pt idx="172">
                  <c:v>3.9998533679493082</c:v>
                </c:pt>
                <c:pt idx="173">
                  <c:v>3.5556270480434664</c:v>
                </c:pt>
                <c:pt idx="174">
                  <c:v>3.0055475214735106</c:v>
                </c:pt>
                <c:pt idx="175">
                  <c:v>3.669932391884974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722928"/>
        <c:axId val="1341504464"/>
      </c:scatterChart>
      <c:valAx>
        <c:axId val="134172292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1504464"/>
        <c:crossesAt val="0"/>
        <c:crossBetween val="midCat"/>
        <c:majorUnit val="10"/>
      </c:valAx>
      <c:valAx>
        <c:axId val="1341504464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172292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'6025'!$L$1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'6025'!$A$2:$A$141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'6025'!$M$2:$M$177</c:f>
              <c:numCache>
                <c:formatCode>0.00</c:formatCode>
                <c:ptCount val="176"/>
                <c:pt idx="4">
                  <c:v>2.2385068235247387</c:v>
                </c:pt>
                <c:pt idx="5">
                  <c:v>2.2494166982214767</c:v>
                </c:pt>
                <c:pt idx="6">
                  <c:v>2.263416790257788</c:v>
                </c:pt>
                <c:pt idx="7">
                  <c:v>2.2708595907322731</c:v>
                </c:pt>
                <c:pt idx="8">
                  <c:v>2.2908196941527832</c:v>
                </c:pt>
                <c:pt idx="9">
                  <c:v>2.3110833159480735</c:v>
                </c:pt>
                <c:pt idx="10">
                  <c:v>2.2839451249835099</c:v>
                </c:pt>
                <c:pt idx="11">
                  <c:v>2.2867769027553124</c:v>
                </c:pt>
                <c:pt idx="12">
                  <c:v>2.2648809872813325</c:v>
                </c:pt>
                <c:pt idx="13">
                  <c:v>2.2328515794729742</c:v>
                </c:pt>
                <c:pt idx="14">
                  <c:v>2.2677085158724242</c:v>
                </c:pt>
                <c:pt idx="15">
                  <c:v>2.2791153904415213</c:v>
                </c:pt>
                <c:pt idx="16">
                  <c:v>2.2684592560169601</c:v>
                </c:pt>
                <c:pt idx="17">
                  <c:v>2.2459997171533126</c:v>
                </c:pt>
                <c:pt idx="18">
                  <c:v>2.2337400006696657</c:v>
                </c:pt>
                <c:pt idx="19">
                  <c:v>2.2280370556492723</c:v>
                </c:pt>
                <c:pt idx="20">
                  <c:v>2.2449808244988936</c:v>
                </c:pt>
                <c:pt idx="21">
                  <c:v>2.2499935621710354</c:v>
                </c:pt>
                <c:pt idx="22">
                  <c:v>2.2826528251799951</c:v>
                </c:pt>
                <c:pt idx="23">
                  <c:v>2.2630335934710977</c:v>
                </c:pt>
                <c:pt idx="24">
                  <c:v>2.3100394558619284</c:v>
                </c:pt>
                <c:pt idx="25">
                  <c:v>2.3002979551247624</c:v>
                </c:pt>
                <c:pt idx="26">
                  <c:v>2.3010765546106122</c:v>
                </c:pt>
                <c:pt idx="27">
                  <c:v>2.3036009916735574</c:v>
                </c:pt>
                <c:pt idx="28">
                  <c:v>2.3351382578013693</c:v>
                </c:pt>
                <c:pt idx="29">
                  <c:v>2.3054853914498619</c:v>
                </c:pt>
                <c:pt idx="30">
                  <c:v>2.3253313131561724</c:v>
                </c:pt>
                <c:pt idx="31">
                  <c:v>2.3264951290600138</c:v>
                </c:pt>
                <c:pt idx="32">
                  <c:v>2.3242135459595108</c:v>
                </c:pt>
                <c:pt idx="33">
                  <c:v>2.3009510379175895</c:v>
                </c:pt>
                <c:pt idx="34">
                  <c:v>2.3171333866214021</c:v>
                </c:pt>
                <c:pt idx="35">
                  <c:v>2.2360797862021999</c:v>
                </c:pt>
                <c:pt idx="36">
                  <c:v>2.2703760849329737</c:v>
                </c:pt>
                <c:pt idx="37">
                  <c:v>2.3047319550579082</c:v>
                </c:pt>
                <c:pt idx="38">
                  <c:v>2.2930801103107967</c:v>
                </c:pt>
                <c:pt idx="39">
                  <c:v>2.3130116122202073</c:v>
                </c:pt>
                <c:pt idx="40">
                  <c:v>2.3302835524559704</c:v>
                </c:pt>
                <c:pt idx="41">
                  <c:v>2.3301641619281646</c:v>
                </c:pt>
                <c:pt idx="42">
                  <c:v>2.3351979620853873</c:v>
                </c:pt>
                <c:pt idx="43">
                  <c:v>2.3159754073599812</c:v>
                </c:pt>
                <c:pt idx="44">
                  <c:v>2.3129342419454475</c:v>
                </c:pt>
                <c:pt idx="45">
                  <c:v>2.3308871678246477</c:v>
                </c:pt>
                <c:pt idx="46">
                  <c:v>2.3025061282874852</c:v>
                </c:pt>
                <c:pt idx="47">
                  <c:v>2.3007508791816269</c:v>
                </c:pt>
                <c:pt idx="48">
                  <c:v>2.3293986809322083</c:v>
                </c:pt>
                <c:pt idx="49">
                  <c:v>2.3366670679205677</c:v>
                </c:pt>
                <c:pt idx="50">
                  <c:v>2.3334919679924635</c:v>
                </c:pt>
                <c:pt idx="51">
                  <c:v>2.3377113468055821</c:v>
                </c:pt>
                <c:pt idx="52">
                  <c:v>2.3226273537430999</c:v>
                </c:pt>
                <c:pt idx="53">
                  <c:v>2.3347878019651525</c:v>
                </c:pt>
                <c:pt idx="54">
                  <c:v>2.3204927281162342</c:v>
                </c:pt>
                <c:pt idx="55">
                  <c:v>2.3272600595731028</c:v>
                </c:pt>
                <c:pt idx="56">
                  <c:v>2.3701584915102485</c:v>
                </c:pt>
                <c:pt idx="57">
                  <c:v>2.3633553495395145</c:v>
                </c:pt>
                <c:pt idx="58">
                  <c:v>2.3077231501561997</c:v>
                </c:pt>
                <c:pt idx="59">
                  <c:v>2.3201811737421441</c:v>
                </c:pt>
                <c:pt idx="60">
                  <c:v>2.3080412842153164</c:v>
                </c:pt>
                <c:pt idx="61">
                  <c:v>2.3123752228906533</c:v>
                </c:pt>
                <c:pt idx="62">
                  <c:v>2.3204059064873994</c:v>
                </c:pt>
                <c:pt idx="63">
                  <c:v>2.2942365581410269</c:v>
                </c:pt>
                <c:pt idx="64">
                  <c:v>2.326080130860428</c:v>
                </c:pt>
                <c:pt idx="65">
                  <c:v>2.3040368564990694</c:v>
                </c:pt>
                <c:pt idx="66">
                  <c:v>2.2982085878894241</c:v>
                </c:pt>
                <c:pt idx="67">
                  <c:v>2.2941038623450627</c:v>
                </c:pt>
                <c:pt idx="68">
                  <c:v>2.2946335888078311</c:v>
                </c:pt>
                <c:pt idx="69">
                  <c:v>2.2530323220647124</c:v>
                </c:pt>
                <c:pt idx="70">
                  <c:v>2.2605479363576833</c:v>
                </c:pt>
                <c:pt idx="71">
                  <c:v>2.261467082549367</c:v>
                </c:pt>
                <c:pt idx="72">
                  <c:v>2.2873976822955351</c:v>
                </c:pt>
                <c:pt idx="73">
                  <c:v>2.2838810581633551</c:v>
                </c:pt>
                <c:pt idx="74">
                  <c:v>2.3010994115878574</c:v>
                </c:pt>
                <c:pt idx="75">
                  <c:v>2.2798623034516758</c:v>
                </c:pt>
                <c:pt idx="76">
                  <c:v>2.2600280262453754</c:v>
                </c:pt>
                <c:pt idx="77">
                  <c:v>2.2871226565254461</c:v>
                </c:pt>
                <c:pt idx="78">
                  <c:v>2.2608417552207647</c:v>
                </c:pt>
                <c:pt idx="79">
                  <c:v>2.2756587207344099</c:v>
                </c:pt>
                <c:pt idx="80">
                  <c:v>2.2560301720836016</c:v>
                </c:pt>
                <c:pt idx="81">
                  <c:v>2.2638982243318546</c:v>
                </c:pt>
                <c:pt idx="82">
                  <c:v>2.2392482044704174</c:v>
                </c:pt>
                <c:pt idx="83">
                  <c:v>2.2395647723058181</c:v>
                </c:pt>
                <c:pt idx="84">
                  <c:v>2.2377640390637992</c:v>
                </c:pt>
                <c:pt idx="85">
                  <c:v>2.247762127447591</c:v>
                </c:pt>
                <c:pt idx="86">
                  <c:v>2.2238148537578972</c:v>
                </c:pt>
                <c:pt idx="87">
                  <c:v>2.2250827236466084</c:v>
                </c:pt>
                <c:pt idx="88">
                  <c:v>2.2149379115537489</c:v>
                </c:pt>
                <c:pt idx="89">
                  <c:v>2.2062663503628688</c:v>
                </c:pt>
                <c:pt idx="90">
                  <c:v>2.2175450424463241</c:v>
                </c:pt>
                <c:pt idx="91">
                  <c:v>2.2113142666662577</c:v>
                </c:pt>
                <c:pt idx="92">
                  <c:v>2.2232096015838883</c:v>
                </c:pt>
                <c:pt idx="93">
                  <c:v>2.2203158093753768</c:v>
                </c:pt>
                <c:pt idx="94">
                  <c:v>2.2039838868438535</c:v>
                </c:pt>
                <c:pt idx="95">
                  <c:v>2.2008942210128555</c:v>
                </c:pt>
                <c:pt idx="96">
                  <c:v>2.211518285093415</c:v>
                </c:pt>
                <c:pt idx="97">
                  <c:v>2.2106770332143659</c:v>
                </c:pt>
                <c:pt idx="98">
                  <c:v>2.2094968299264397</c:v>
                </c:pt>
                <c:pt idx="99">
                  <c:v>2.1735315997456142</c:v>
                </c:pt>
                <c:pt idx="100">
                  <c:v>2.1822187938137469</c:v>
                </c:pt>
                <c:pt idx="101">
                  <c:v>2.2156080913940772</c:v>
                </c:pt>
                <c:pt idx="102">
                  <c:v>2.2148508691081443</c:v>
                </c:pt>
                <c:pt idx="103">
                  <c:v>2.212109649792489</c:v>
                </c:pt>
                <c:pt idx="104">
                  <c:v>2.2143030699230342</c:v>
                </c:pt>
                <c:pt idx="105">
                  <c:v>2.223968581292437</c:v>
                </c:pt>
                <c:pt idx="106">
                  <c:v>2.206293851403442</c:v>
                </c:pt>
                <c:pt idx="107">
                  <c:v>2.2144972816806328</c:v>
                </c:pt>
                <c:pt idx="108">
                  <c:v>2.2372347594414719</c:v>
                </c:pt>
                <c:pt idx="109">
                  <c:v>2.2431409484914235</c:v>
                </c:pt>
                <c:pt idx="110">
                  <c:v>2.2091937925357028</c:v>
                </c:pt>
                <c:pt idx="111">
                  <c:v>2.2066471304708104</c:v>
                </c:pt>
                <c:pt idx="112">
                  <c:v>2.2067639719433902</c:v>
                </c:pt>
                <c:pt idx="113">
                  <c:v>2.2223651959438935</c:v>
                </c:pt>
                <c:pt idx="114">
                  <c:v>2.2308045842824247</c:v>
                </c:pt>
                <c:pt idx="115">
                  <c:v>2.2155754225124205</c:v>
                </c:pt>
                <c:pt idx="116">
                  <c:v>2.2347907648068563</c:v>
                </c:pt>
                <c:pt idx="117">
                  <c:v>2.2194087873775197</c:v>
                </c:pt>
                <c:pt idx="118">
                  <c:v>2.2275235294132951</c:v>
                </c:pt>
                <c:pt idx="119">
                  <c:v>2.2018617946015531</c:v>
                </c:pt>
                <c:pt idx="120">
                  <c:v>2.2167964507269384</c:v>
                </c:pt>
                <c:pt idx="121">
                  <c:v>2.2184511341618429</c:v>
                </c:pt>
                <c:pt idx="122">
                  <c:v>2.2079215150945859</c:v>
                </c:pt>
                <c:pt idx="123">
                  <c:v>2.2225572972141507</c:v>
                </c:pt>
                <c:pt idx="124">
                  <c:v>2.2558854200893563</c:v>
                </c:pt>
                <c:pt idx="125">
                  <c:v>2.2537416103168479</c:v>
                </c:pt>
                <c:pt idx="126">
                  <c:v>2.2552190170881206</c:v>
                </c:pt>
                <c:pt idx="127">
                  <c:v>2.2742995041413883</c:v>
                </c:pt>
                <c:pt idx="128">
                  <c:v>2.2931079869920326</c:v>
                </c:pt>
                <c:pt idx="129">
                  <c:v>2.27965664805944</c:v>
                </c:pt>
                <c:pt idx="130">
                  <c:v>2.2995262888489618</c:v>
                </c:pt>
                <c:pt idx="131">
                  <c:v>2.2753904568539483</c:v>
                </c:pt>
                <c:pt idx="132">
                  <c:v>2.3082566326016125</c:v>
                </c:pt>
                <c:pt idx="133">
                  <c:v>2.2871993609703987</c:v>
                </c:pt>
                <c:pt idx="134">
                  <c:v>2.2957955441888234</c:v>
                </c:pt>
                <c:pt idx="135">
                  <c:v>2.3063495134474317</c:v>
                </c:pt>
                <c:pt idx="136">
                  <c:v>2.2631909482826176</c:v>
                </c:pt>
                <c:pt idx="137">
                  <c:v>2.2619575614763039</c:v>
                </c:pt>
                <c:pt idx="138">
                  <c:v>2.2849266758207234</c:v>
                </c:pt>
                <c:pt idx="139">
                  <c:v>2.3201867730779284</c:v>
                </c:pt>
                <c:pt idx="140">
                  <c:v>2.3224985199747885</c:v>
                </c:pt>
                <c:pt idx="141">
                  <c:v>2.3285473377115835</c:v>
                </c:pt>
                <c:pt idx="142">
                  <c:v>2.3257197522440261</c:v>
                </c:pt>
                <c:pt idx="143">
                  <c:v>2.3181674286716749</c:v>
                </c:pt>
                <c:pt idx="144">
                  <c:v>2.3084930570339983</c:v>
                </c:pt>
                <c:pt idx="145">
                  <c:v>2.3284623156652025</c:v>
                </c:pt>
                <c:pt idx="146">
                  <c:v>2.3307601985061468</c:v>
                </c:pt>
                <c:pt idx="147">
                  <c:v>2.3078305331254287</c:v>
                </c:pt>
                <c:pt idx="148">
                  <c:v>2.3491982846055426</c:v>
                </c:pt>
                <c:pt idx="149">
                  <c:v>2.3387943833679965</c:v>
                </c:pt>
                <c:pt idx="150">
                  <c:v>2.3652733840955515</c:v>
                </c:pt>
                <c:pt idx="151">
                  <c:v>2.3598585660517779</c:v>
                </c:pt>
                <c:pt idx="152">
                  <c:v>2.3460504317279556</c:v>
                </c:pt>
                <c:pt idx="153">
                  <c:v>2.3494407936933057</c:v>
                </c:pt>
                <c:pt idx="154">
                  <c:v>2.3590352693240226</c:v>
                </c:pt>
                <c:pt idx="155">
                  <c:v>2.3702454281921557</c:v>
                </c:pt>
                <c:pt idx="156">
                  <c:v>2.3340732617196429</c:v>
                </c:pt>
                <c:pt idx="157">
                  <c:v>2.3371799034517151</c:v>
                </c:pt>
                <c:pt idx="158">
                  <c:v>2.3522215812854186</c:v>
                </c:pt>
                <c:pt idx="159">
                  <c:v>2.3424097612910577</c:v>
                </c:pt>
                <c:pt idx="160">
                  <c:v>2.3489886677021747</c:v>
                </c:pt>
                <c:pt idx="161">
                  <c:v>2.3369228036987018</c:v>
                </c:pt>
                <c:pt idx="162">
                  <c:v>2.3378933097686554</c:v>
                </c:pt>
                <c:pt idx="163">
                  <c:v>2.3641758489512625</c:v>
                </c:pt>
                <c:pt idx="164">
                  <c:v>2.3840378783815801</c:v>
                </c:pt>
                <c:pt idx="165">
                  <c:v>2.377649894470717</c:v>
                </c:pt>
                <c:pt idx="166">
                  <c:v>2.3878026699823018</c:v>
                </c:pt>
                <c:pt idx="167">
                  <c:v>2.3814490556955832</c:v>
                </c:pt>
                <c:pt idx="168">
                  <c:v>2.3755734648373368</c:v>
                </c:pt>
                <c:pt idx="169">
                  <c:v>2.3840858210535232</c:v>
                </c:pt>
                <c:pt idx="170">
                  <c:v>2.3837627792355116</c:v>
                </c:pt>
                <c:pt idx="171">
                  <c:v>2.4115251066449983</c:v>
                </c:pt>
                <c:pt idx="172">
                  <c:v>2.4040633204753759</c:v>
                </c:pt>
                <c:pt idx="173">
                  <c:v>2.39379457328881</c:v>
                </c:pt>
                <c:pt idx="174">
                  <c:v>2.38107892061868</c:v>
                </c:pt>
                <c:pt idx="175">
                  <c:v>2.396436858595612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828928"/>
        <c:axId val="976331648"/>
      </c:scatterChart>
      <c:valAx>
        <c:axId val="97682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331648"/>
        <c:crossesAt val="0"/>
        <c:crossBetween val="midCat"/>
        <c:majorUnit val="10"/>
      </c:valAx>
      <c:valAx>
        <c:axId val="9763316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8289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'6028'!$L$1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'6028'!$A$2:$A$141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'6028'!$L$2:$L$141</c:f>
              <c:numCache>
                <c:formatCode>0.00</c:formatCode>
                <c:ptCount val="140"/>
                <c:pt idx="0">
                  <c:v>1.7811709898764387</c:v>
                </c:pt>
                <c:pt idx="1">
                  <c:v>1.8008964111897965</c:v>
                </c:pt>
                <c:pt idx="2">
                  <c:v>1.7988944050386315</c:v>
                </c:pt>
                <c:pt idx="3">
                  <c:v>1.786284639983746</c:v>
                </c:pt>
                <c:pt idx="4">
                  <c:v>1.7745316547215992</c:v>
                </c:pt>
                <c:pt idx="5">
                  <c:v>1.7728436951704902</c:v>
                </c:pt>
                <c:pt idx="6">
                  <c:v>1.7804207173581437</c:v>
                </c:pt>
                <c:pt idx="7">
                  <c:v>1.7615753780232091</c:v>
                </c:pt>
                <c:pt idx="8">
                  <c:v>1.7604561985061975</c:v>
                </c:pt>
                <c:pt idx="9">
                  <c:v>1.7872311938044048</c:v>
                </c:pt>
                <c:pt idx="10">
                  <c:v>1.756453226603256</c:v>
                </c:pt>
                <c:pt idx="11">
                  <c:v>1.782947774166014</c:v>
                </c:pt>
                <c:pt idx="12">
                  <c:v>1.7676774360902596</c:v>
                </c:pt>
                <c:pt idx="13">
                  <c:v>1.7640280456216264</c:v>
                </c:pt>
                <c:pt idx="14">
                  <c:v>1.7223526708183374</c:v>
                </c:pt>
                <c:pt idx="15">
                  <c:v>1.6972405052006678</c:v>
                </c:pt>
                <c:pt idx="16">
                  <c:v>1.6788408475730159</c:v>
                </c:pt>
                <c:pt idx="17">
                  <c:v>1.7031643794985751</c:v>
                </c:pt>
                <c:pt idx="18">
                  <c:v>1.6692147442032836</c:v>
                </c:pt>
                <c:pt idx="19">
                  <c:v>1.6826851178057554</c:v>
                </c:pt>
                <c:pt idx="20">
                  <c:v>1.6764208231219855</c:v>
                </c:pt>
                <c:pt idx="21">
                  <c:v>1.6580864433091174</c:v>
                </c:pt>
                <c:pt idx="22">
                  <c:v>1.6420172442919552</c:v>
                </c:pt>
                <c:pt idx="23">
                  <c:v>1.6389358115224821</c:v>
                </c:pt>
                <c:pt idx="24">
                  <c:v>1.6214663084112173</c:v>
                </c:pt>
                <c:pt idx="25">
                  <c:v>1.6102985535770706</c:v>
                </c:pt>
                <c:pt idx="26">
                  <c:v>1.6185302066842757</c:v>
                </c:pt>
                <c:pt idx="27">
                  <c:v>1.6081689989809242</c:v>
                </c:pt>
                <c:pt idx="28">
                  <c:v>1.5850516420289005</c:v>
                </c:pt>
                <c:pt idx="29">
                  <c:v>1.5748450121118782</c:v>
                </c:pt>
                <c:pt idx="30">
                  <c:v>1.5635445187859078</c:v>
                </c:pt>
                <c:pt idx="31">
                  <c:v>1.5581516886674258</c:v>
                </c:pt>
                <c:pt idx="32">
                  <c:v>1.5311123003613027</c:v>
                </c:pt>
                <c:pt idx="33">
                  <c:v>1.5316724934223001</c:v>
                </c:pt>
                <c:pt idx="34">
                  <c:v>1.5451532890424009</c:v>
                </c:pt>
                <c:pt idx="35">
                  <c:v>1.5309237964900491</c:v>
                </c:pt>
                <c:pt idx="36">
                  <c:v>1.5487307212105934</c:v>
                </c:pt>
                <c:pt idx="37">
                  <c:v>1.5612461358560961</c:v>
                </c:pt>
                <c:pt idx="38">
                  <c:v>1.5390929904469028</c:v>
                </c:pt>
                <c:pt idx="39">
                  <c:v>1.5437940186747874</c:v>
                </c:pt>
                <c:pt idx="40">
                  <c:v>1.5447811623495122</c:v>
                </c:pt>
                <c:pt idx="41">
                  <c:v>1.5329999096068878</c:v>
                </c:pt>
                <c:pt idx="42">
                  <c:v>1.5081436634904677</c:v>
                </c:pt>
                <c:pt idx="43">
                  <c:v>1.4984440613664081</c:v>
                </c:pt>
                <c:pt idx="44">
                  <c:v>1.4943625977138695</c:v>
                </c:pt>
                <c:pt idx="45">
                  <c:v>1.4816616731067163</c:v>
                </c:pt>
                <c:pt idx="46">
                  <c:v>1.4743349302108806</c:v>
                </c:pt>
                <c:pt idx="47">
                  <c:v>1.4822711928177945</c:v>
                </c:pt>
                <c:pt idx="48">
                  <c:v>1.4667289004928559</c:v>
                </c:pt>
                <c:pt idx="49">
                  <c:v>1.4680978375474218</c:v>
                </c:pt>
                <c:pt idx="50">
                  <c:v>1.4517729285865757</c:v>
                </c:pt>
                <c:pt idx="51">
                  <c:v>1.4507101440015369</c:v>
                </c:pt>
                <c:pt idx="52">
                  <c:v>1.4399794385345557</c:v>
                </c:pt>
                <c:pt idx="53">
                  <c:v>1.4128939169510617</c:v>
                </c:pt>
                <c:pt idx="54">
                  <c:v>1.4080257597790444</c:v>
                </c:pt>
                <c:pt idx="55">
                  <c:v>1.4070785464585405</c:v>
                </c:pt>
                <c:pt idx="56">
                  <c:v>1.3894941589040264</c:v>
                </c:pt>
                <c:pt idx="57">
                  <c:v>1.4066418796807187</c:v>
                </c:pt>
                <c:pt idx="58">
                  <c:v>1.38783928275549</c:v>
                </c:pt>
                <c:pt idx="59">
                  <c:v>1.3793490144847547</c:v>
                </c:pt>
                <c:pt idx="60">
                  <c:v>1.3884013489987546</c:v>
                </c:pt>
                <c:pt idx="61">
                  <c:v>1.3857849445320234</c:v>
                </c:pt>
                <c:pt idx="62">
                  <c:v>1.3713285191869184</c:v>
                </c:pt>
                <c:pt idx="63">
                  <c:v>1.3805777349662287</c:v>
                </c:pt>
                <c:pt idx="64">
                  <c:v>1.3595202979850824</c:v>
                </c:pt>
                <c:pt idx="65">
                  <c:v>1.3473127376005374</c:v>
                </c:pt>
                <c:pt idx="66">
                  <c:v>1.3207109898562976</c:v>
                </c:pt>
                <c:pt idx="67">
                  <c:v>1.3086909306487369</c:v>
                </c:pt>
                <c:pt idx="68">
                  <c:v>1.3098700329301856</c:v>
                </c:pt>
                <c:pt idx="69">
                  <c:v>1.3045839957758909</c:v>
                </c:pt>
                <c:pt idx="70">
                  <c:v>1.3044227317549293</c:v>
                </c:pt>
                <c:pt idx="71">
                  <c:v>1.2788037165986392</c:v>
                </c:pt>
                <c:pt idx="72">
                  <c:v>1.2744939960670814</c:v>
                </c:pt>
                <c:pt idx="73">
                  <c:v>1.2789926878194038</c:v>
                </c:pt>
                <c:pt idx="74">
                  <c:v>1.2508119874277586</c:v>
                </c:pt>
                <c:pt idx="75">
                  <c:v>1.2459672068910288</c:v>
                </c:pt>
                <c:pt idx="76">
                  <c:v>1.2317779999691902</c:v>
                </c:pt>
                <c:pt idx="77">
                  <c:v>1.2256294560107119</c:v>
                </c:pt>
                <c:pt idx="78">
                  <c:v>1.1950915560295927</c:v>
                </c:pt>
                <c:pt idx="79">
                  <c:v>1.2156156683872679</c:v>
                </c:pt>
                <c:pt idx="80">
                  <c:v>1.1866877221324514</c:v>
                </c:pt>
                <c:pt idx="81">
                  <c:v>1.1836747454350232</c:v>
                </c:pt>
                <c:pt idx="82">
                  <c:v>1.1767122155569587</c:v>
                </c:pt>
                <c:pt idx="83">
                  <c:v>1.1591750901525977</c:v>
                </c:pt>
                <c:pt idx="84">
                  <c:v>1.1787617643747372</c:v>
                </c:pt>
                <c:pt idx="85">
                  <c:v>1.153780786557097</c:v>
                </c:pt>
                <c:pt idx="86">
                  <c:v>1.1545804276869747</c:v>
                </c:pt>
                <c:pt idx="87">
                  <c:v>1.1638527397289917</c:v>
                </c:pt>
                <c:pt idx="88">
                  <c:v>1.1287680691912514</c:v>
                </c:pt>
                <c:pt idx="89">
                  <c:v>1.1277604650136366</c:v>
                </c:pt>
                <c:pt idx="90">
                  <c:v>1.1178141880294596</c:v>
                </c:pt>
                <c:pt idx="91">
                  <c:v>1.1033196840608344</c:v>
                </c:pt>
                <c:pt idx="92">
                  <c:v>1.0895252055566949</c:v>
                </c:pt>
                <c:pt idx="93">
                  <c:v>1.0814581850798231</c:v>
                </c:pt>
                <c:pt idx="94">
                  <c:v>1.0880733624027967</c:v>
                </c:pt>
                <c:pt idx="95">
                  <c:v>1.0796889057943306</c:v>
                </c:pt>
                <c:pt idx="96">
                  <c:v>1.0771226461253522</c:v>
                </c:pt>
                <c:pt idx="97">
                  <c:v>1.0870673656202066</c:v>
                </c:pt>
                <c:pt idx="98">
                  <c:v>1.0699659847863561</c:v>
                </c:pt>
                <c:pt idx="99">
                  <c:v>1.064929791737125</c:v>
                </c:pt>
                <c:pt idx="100">
                  <c:v>1.0435899920638829</c:v>
                </c:pt>
                <c:pt idx="101">
                  <c:v>1.0156782771368806</c:v>
                </c:pt>
                <c:pt idx="102">
                  <c:v>1.0138703716869502</c:v>
                </c:pt>
                <c:pt idx="103">
                  <c:v>1.0194118802421137</c:v>
                </c:pt>
                <c:pt idx="104">
                  <c:v>1.0279028082311501</c:v>
                </c:pt>
                <c:pt idx="105">
                  <c:v>1.0160071141203857</c:v>
                </c:pt>
                <c:pt idx="106">
                  <c:v>0.99507710795721283</c:v>
                </c:pt>
                <c:pt idx="107">
                  <c:v>1.0013865424053672</c:v>
                </c:pt>
                <c:pt idx="108">
                  <c:v>0.98367725016422514</c:v>
                </c:pt>
                <c:pt idx="109">
                  <c:v>0.99561941477362248</c:v>
                </c:pt>
                <c:pt idx="110">
                  <c:v>0.99166467504757072</c:v>
                </c:pt>
                <c:pt idx="111">
                  <c:v>0.98556466378136309</c:v>
                </c:pt>
                <c:pt idx="112">
                  <c:v>0.97635127760176876</c:v>
                </c:pt>
                <c:pt idx="113">
                  <c:v>0.98001701090647575</c:v>
                </c:pt>
                <c:pt idx="114">
                  <c:v>0.95216296521844035</c:v>
                </c:pt>
                <c:pt idx="115">
                  <c:v>0.95207529999432783</c:v>
                </c:pt>
                <c:pt idx="116">
                  <c:v>0.93317408545116043</c:v>
                </c:pt>
                <c:pt idx="117">
                  <c:v>0.95759328363194773</c:v>
                </c:pt>
                <c:pt idx="118">
                  <c:v>0.96608059672403368</c:v>
                </c:pt>
                <c:pt idx="119">
                  <c:v>0.9587520528757566</c:v>
                </c:pt>
                <c:pt idx="120">
                  <c:v>0.94573135102397954</c:v>
                </c:pt>
                <c:pt idx="121">
                  <c:v>0.93612690302727464</c:v>
                </c:pt>
                <c:pt idx="122">
                  <c:v>0.92478798647089133</c:v>
                </c:pt>
                <c:pt idx="123">
                  <c:v>0.91630407834576644</c:v>
                </c:pt>
                <c:pt idx="124">
                  <c:v>0.91839717241772267</c:v>
                </c:pt>
                <c:pt idx="125">
                  <c:v>0.90966962969016085</c:v>
                </c:pt>
                <c:pt idx="126">
                  <c:v>0.91966366955209633</c:v>
                </c:pt>
                <c:pt idx="127">
                  <c:v>0.92727895532924642</c:v>
                </c:pt>
                <c:pt idx="128">
                  <c:v>0.9160453371117051</c:v>
                </c:pt>
                <c:pt idx="129">
                  <c:v>0.92306750786351555</c:v>
                </c:pt>
                <c:pt idx="130">
                  <c:v>0.91466737211858429</c:v>
                </c:pt>
                <c:pt idx="131">
                  <c:v>0.89491877943659004</c:v>
                </c:pt>
                <c:pt idx="132">
                  <c:v>0.87968550696018555</c:v>
                </c:pt>
                <c:pt idx="133">
                  <c:v>0.88088321669065472</c:v>
                </c:pt>
                <c:pt idx="134">
                  <c:v>0.88147065432821781</c:v>
                </c:pt>
                <c:pt idx="135">
                  <c:v>0.87710082983838777</c:v>
                </c:pt>
                <c:pt idx="136">
                  <c:v>0.87437273725251263</c:v>
                </c:pt>
                <c:pt idx="137">
                  <c:v>0.87054840794044575</c:v>
                </c:pt>
                <c:pt idx="138">
                  <c:v>0.86422322212154079</c:v>
                </c:pt>
                <c:pt idx="139">
                  <c:v>0.85508385184975866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10448"/>
        <c:axId val="938682720"/>
      </c:scatterChart>
      <c:valAx>
        <c:axId val="93851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682720"/>
        <c:crossesAt val="0"/>
        <c:crossBetween val="midCat"/>
        <c:majorUnit val="10"/>
      </c:valAx>
      <c:valAx>
        <c:axId val="9386827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51044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'6028'!$A$2:$A$179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</c:numCache>
            </c:numRef>
          </c:xVal>
          <c:yVal>
            <c:numRef>
              <c:f>'6028'!$P$2:$P$177</c:f>
              <c:numCache>
                <c:formatCode>General</c:formatCode>
                <c:ptCount val="176"/>
                <c:pt idx="4">
                  <c:v>0.61240003816276456</c:v>
                </c:pt>
                <c:pt idx="5">
                  <c:v>0.87743226985330258</c:v>
                </c:pt>
                <c:pt idx="6">
                  <c:v>1.6583978631434306</c:v>
                </c:pt>
                <c:pt idx="7">
                  <c:v>0.96799759882856251</c:v>
                </c:pt>
                <c:pt idx="8">
                  <c:v>1.2647031357966374</c:v>
                </c:pt>
                <c:pt idx="9">
                  <c:v>3.1147344954430238</c:v>
                </c:pt>
                <c:pt idx="10">
                  <c:v>1.7598492940477293</c:v>
                </c:pt>
                <c:pt idx="11">
                  <c:v>3.5942635324754142</c:v>
                </c:pt>
                <c:pt idx="12">
                  <c:v>3.1029421729418543</c:v>
                </c:pt>
                <c:pt idx="13">
                  <c:v>3.2587494028614952</c:v>
                </c:pt>
                <c:pt idx="14">
                  <c:v>1.2970269409704922</c:v>
                </c:pt>
                <c:pt idx="15">
                  <c:v>0.25764976102017306</c:v>
                </c:pt>
                <c:pt idx="16">
                  <c:v>-0.40793209912237305</c:v>
                </c:pt>
                <c:pt idx="17">
                  <c:v>1.3055861216586655</c:v>
                </c:pt>
                <c:pt idx="18">
                  <c:v>-0.22591781767143526</c:v>
                </c:pt>
                <c:pt idx="19">
                  <c:v>0.88322722510577933</c:v>
                </c:pt>
                <c:pt idx="20">
                  <c:v>0.89341988610165746</c:v>
                </c:pt>
                <c:pt idx="21">
                  <c:v>0.23147311163644102</c:v>
                </c:pt>
                <c:pt idx="22">
                  <c:v>-0.30433392769362144</c:v>
                </c:pt>
                <c:pt idx="23">
                  <c:v>-0.11689918535827724</c:v>
                </c:pt>
                <c:pt idx="24">
                  <c:v>-0.73068410083562285</c:v>
                </c:pt>
                <c:pt idx="25">
                  <c:v>-0.99354742097237747</c:v>
                </c:pt>
                <c:pt idx="26">
                  <c:v>-0.17612779674570983</c:v>
                </c:pt>
                <c:pt idx="27">
                  <c:v>-0.39407742096670983</c:v>
                </c:pt>
                <c:pt idx="28">
                  <c:v>-1.3223709129364385</c:v>
                </c:pt>
                <c:pt idx="29">
                  <c:v>-1.5317126586771397</c:v>
                </c:pt>
                <c:pt idx="30">
                  <c:v>-1.8019677058816064</c:v>
                </c:pt>
                <c:pt idx="31">
                  <c:v>-1.7432463315691444</c:v>
                </c:pt>
                <c:pt idx="32">
                  <c:v>-2.8899435805968623</c:v>
                </c:pt>
                <c:pt idx="33">
                  <c:v>-2.4997198517984458</c:v>
                </c:pt>
                <c:pt idx="34">
                  <c:v>-1.3899944445108874</c:v>
                </c:pt>
                <c:pt idx="35">
                  <c:v>-1.8233548770899692</c:v>
                </c:pt>
                <c:pt idx="36">
                  <c:v>-0.47272296912713818</c:v>
                </c:pt>
                <c:pt idx="37">
                  <c:v>0.58324385929944611</c:v>
                </c:pt>
                <c:pt idx="38">
                  <c:v>-0.29135617523966351</c:v>
                </c:pt>
                <c:pt idx="39">
                  <c:v>0.32945570448234668</c:v>
                </c:pt>
                <c:pt idx="40">
                  <c:v>0.74345477052248432</c:v>
                </c:pt>
                <c:pt idx="41">
                  <c:v>0.44642796823542191</c:v>
                </c:pt>
                <c:pt idx="42">
                  <c:v>-0.57869797924608313</c:v>
                </c:pt>
                <c:pt idx="43">
                  <c:v>-0.7598051789268514</c:v>
                </c:pt>
                <c:pt idx="44">
                  <c:v>-0.62805854367591796</c:v>
                </c:pt>
                <c:pt idx="45">
                  <c:v>-0.97629854961667795</c:v>
                </c:pt>
                <c:pt idx="46">
                  <c:v>-1.0252697912632907</c:v>
                </c:pt>
                <c:pt idx="47">
                  <c:v>-0.22429939684591541</c:v>
                </c:pt>
                <c:pt idx="48">
                  <c:v>-0.73076490603234467</c:v>
                </c:pt>
                <c:pt idx="49">
                  <c:v>-0.29550514596688565</c:v>
                </c:pt>
                <c:pt idx="50">
                  <c:v>-0.84555174826202795</c:v>
                </c:pt>
                <c:pt idx="51">
                  <c:v>-0.54570578126934299</c:v>
                </c:pt>
                <c:pt idx="52">
                  <c:v>-0.78423140106900124</c:v>
                </c:pt>
                <c:pt idx="53">
                  <c:v>-1.9334976456486599</c:v>
                </c:pt>
                <c:pt idx="54">
                  <c:v>-1.8455591304240349</c:v>
                </c:pt>
                <c:pt idx="55">
                  <c:v>-1.5392774172316213</c:v>
                </c:pt>
                <c:pt idx="56">
                  <c:v>-2.1594598323125784</c:v>
                </c:pt>
                <c:pt idx="57">
                  <c:v>-0.84553661048869067</c:v>
                </c:pt>
                <c:pt idx="58">
                  <c:v>-1.5335567044217611</c:v>
                </c:pt>
                <c:pt idx="59">
                  <c:v>-1.6473204707494522</c:v>
                </c:pt>
                <c:pt idx="60">
                  <c:v>-0.78420006383925522</c:v>
                </c:pt>
                <c:pt idx="61">
                  <c:v>-0.5708695753235612</c:v>
                </c:pt>
                <c:pt idx="62">
                  <c:v>-1.0168670752950641</c:v>
                </c:pt>
                <c:pt idx="63">
                  <c:v>-0.14278306198912172</c:v>
                </c:pt>
                <c:pt idx="64">
                  <c:v>-0.95636705261633093</c:v>
                </c:pt>
                <c:pt idx="65">
                  <c:v>-1.2771333873680533</c:v>
                </c:pt>
                <c:pt idx="66">
                  <c:v>-2.3994600145606362</c:v>
                </c:pt>
                <c:pt idx="67">
                  <c:v>-2.7097850861482042</c:v>
                </c:pt>
                <c:pt idx="68">
                  <c:v>-2.2850965387850053</c:v>
                </c:pt>
                <c:pt idx="69">
                  <c:v>-2.2204282501059609</c:v>
                </c:pt>
                <c:pt idx="70">
                  <c:v>-1.8703798598068637</c:v>
                </c:pt>
                <c:pt idx="71">
                  <c:v>-2.9379816594768009</c:v>
                </c:pt>
                <c:pt idx="72">
                  <c:v>-2.8189458251989499</c:v>
                </c:pt>
                <c:pt idx="73">
                  <c:v>-2.2094013328236781</c:v>
                </c:pt>
                <c:pt idx="74">
                  <c:v>-3.4196541286965929</c:v>
                </c:pt>
                <c:pt idx="75">
                  <c:v>-3.3304138531051541</c:v>
                </c:pt>
                <c:pt idx="76">
                  <c:v>-3.7615309244601205</c:v>
                </c:pt>
                <c:pt idx="77">
                  <c:v>-3.7448925237433208</c:v>
                </c:pt>
                <c:pt idx="78">
                  <c:v>-5.0864092489416759</c:v>
                </c:pt>
                <c:pt idx="79">
                  <c:v>-3.5844669778016853</c:v>
                </c:pt>
                <c:pt idx="80">
                  <c:v>-4.8363311962329796</c:v>
                </c:pt>
                <c:pt idx="81">
                  <c:v>-4.6450843825554653</c:v>
                </c:pt>
                <c:pt idx="82">
                  <c:v>-4.673773917028198</c:v>
                </c:pt>
                <c:pt idx="83">
                  <c:v>-5.2913244737102465</c:v>
                </c:pt>
                <c:pt idx="84">
                  <c:v>-3.8415847456724244</c:v>
                </c:pt>
                <c:pt idx="85">
                  <c:v>-4.8736565509789127</c:v>
                </c:pt>
                <c:pt idx="86">
                  <c:v>-4.4700988242742623</c:v>
                </c:pt>
                <c:pt idx="87">
                  <c:v>-3.5947286635376288</c:v>
                </c:pt>
                <c:pt idx="88">
                  <c:v>-5.1894386149984113</c:v>
                </c:pt>
                <c:pt idx="89">
                  <c:v>-4.8865198504655556</c:v>
                </c:pt>
                <c:pt idx="90">
                  <c:v>-5.0813634819484355</c:v>
                </c:pt>
                <c:pt idx="91">
                  <c:v>-5.5294814428978194</c:v>
                </c:pt>
                <c:pt idx="92">
                  <c:v>-5.9386175146993461</c:v>
                </c:pt>
                <c:pt idx="93">
                  <c:v>-6.0288121404464228</c:v>
                </c:pt>
                <c:pt idx="94">
                  <c:v>-5.301408212830764</c:v>
                </c:pt>
                <c:pt idx="95">
                  <c:v>-5.4092797099505514</c:v>
                </c:pt>
                <c:pt idx="96">
                  <c:v>-5.1931568388052094</c:v>
                </c:pt>
                <c:pt idx="97">
                  <c:v>-4.2803427362143216</c:v>
                </c:pt>
                <c:pt idx="98">
                  <c:v>-4.8736282519711605</c:v>
                </c:pt>
                <c:pt idx="99">
                  <c:v>-4.7950470476884091</c:v>
                </c:pt>
                <c:pt idx="100">
                  <c:v>-5.624354796551839</c:v>
                </c:pt>
                <c:pt idx="101">
                  <c:v>-6.8196287636577022</c:v>
                </c:pt>
                <c:pt idx="102">
                  <c:v>-6.5612758857461637</c:v>
                </c:pt>
                <c:pt idx="103">
                  <c:v>-5.8936606929860735</c:v>
                </c:pt>
                <c:pt idx="104">
                  <c:v>-5.0618029872679005</c:v>
                </c:pt>
                <c:pt idx="105">
                  <c:v>-5.365202615906429</c:v>
                </c:pt>
                <c:pt idx="106">
                  <c:v>-6.1716904446477061</c:v>
                </c:pt>
                <c:pt idx="107">
                  <c:v>-5.4613122331789592</c:v>
                </c:pt>
                <c:pt idx="108">
                  <c:v>-6.0884501390173176</c:v>
                </c:pt>
                <c:pt idx="109">
                  <c:v>-5.0644055341313932</c:v>
                </c:pt>
                <c:pt idx="110">
                  <c:v>-4.9256021012276596</c:v>
                </c:pt>
                <c:pt idx="111">
                  <c:v>-4.9062610902114789</c:v>
                </c:pt>
                <c:pt idx="112">
                  <c:v>-5.0602926804885238</c:v>
                </c:pt>
                <c:pt idx="113">
                  <c:v>-4.4971326348470262</c:v>
                </c:pt>
                <c:pt idx="114">
                  <c:v>-5.6891952103754413</c:v>
                </c:pt>
                <c:pt idx="115">
                  <c:v>-5.3350483689688799</c:v>
                </c:pt>
                <c:pt idx="116">
                  <c:v>-6.0285601217708598</c:v>
                </c:pt>
                <c:pt idx="117">
                  <c:v>-4.3097145928479224</c:v>
                </c:pt>
                <c:pt idx="118">
                  <c:v>-3.4780581876814458</c:v>
                </c:pt>
                <c:pt idx="119">
                  <c:v>-3.5271297178632519</c:v>
                </c:pt>
                <c:pt idx="120">
                  <c:v>-3.8931769633036351</c:v>
                </c:pt>
                <c:pt idx="121">
                  <c:v>-4.068985373393609</c:v>
                </c:pt>
                <c:pt idx="122">
                  <c:v>-4.3413800714888611</c:v>
                </c:pt>
                <c:pt idx="123">
                  <c:v>-4.4547896642846796</c:v>
                </c:pt>
                <c:pt idx="124">
                  <c:v>-3.9792042160697449</c:v>
                </c:pt>
                <c:pt idx="125">
                  <c:v>-4.1061809397009572</c:v>
                </c:pt>
                <c:pt idx="126">
                  <c:v>-3.1906203640461248</c:v>
                </c:pt>
                <c:pt idx="127">
                  <c:v>-2.4075240096911061</c:v>
                </c:pt>
                <c:pt idx="128">
                  <c:v>-2.6740550237056477</c:v>
                </c:pt>
                <c:pt idx="129">
                  <c:v>-1.9239871023758433</c:v>
                </c:pt>
                <c:pt idx="130">
                  <c:v>-2.0327317139616548</c:v>
                </c:pt>
                <c:pt idx="131">
                  <c:v>-2.773430894007233</c:v>
                </c:pt>
                <c:pt idx="132">
                  <c:v>-3.2626882042192107</c:v>
                </c:pt>
                <c:pt idx="133">
                  <c:v>-2.8369634752428556</c:v>
                </c:pt>
                <c:pt idx="134">
                  <c:v>-2.4452225944014749</c:v>
                </c:pt>
                <c:pt idx="135">
                  <c:v>-2.3295337324233167</c:v>
                </c:pt>
                <c:pt idx="136">
                  <c:v>-2.1224227517690952</c:v>
                </c:pt>
                <c:pt idx="137">
                  <c:v>-1.9763572340418836</c:v>
                </c:pt>
                <c:pt idx="138">
                  <c:v>-1.9695553803813806</c:v>
                </c:pt>
                <c:pt idx="139">
                  <c:v>-2.1194652921483028</c:v>
                </c:pt>
                <c:pt idx="140">
                  <c:v>-1.4512635865887273</c:v>
                </c:pt>
                <c:pt idx="141">
                  <c:v>-0.864109059096139</c:v>
                </c:pt>
                <c:pt idx="142">
                  <c:v>-0.18158064067785168</c:v>
                </c:pt>
                <c:pt idx="143">
                  <c:v>0.52050491135514065</c:v>
                </c:pt>
                <c:pt idx="144">
                  <c:v>1.4316586930309632</c:v>
                </c:pt>
                <c:pt idx="145">
                  <c:v>5.9325503798579163E-2</c:v>
                </c:pt>
                <c:pt idx="146">
                  <c:v>0.12574360663076356</c:v>
                </c:pt>
                <c:pt idx="147">
                  <c:v>0.60180511248282054</c:v>
                </c:pt>
                <c:pt idx="148">
                  <c:v>1.3687981537152596</c:v>
                </c:pt>
                <c:pt idx="149">
                  <c:v>1.7708641157689708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304400"/>
        <c:axId val="939375568"/>
      </c:scatterChart>
      <c:valAx>
        <c:axId val="93930440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375568"/>
        <c:crossesAt val="0"/>
        <c:crossBetween val="midCat"/>
        <c:majorUnit val="10"/>
      </c:valAx>
      <c:valAx>
        <c:axId val="93937556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30440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'6028'!$L$1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'6028'!$A$2:$A$141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'6028'!$M$2:$M$177</c:f>
              <c:numCache>
                <c:formatCode>0.00</c:formatCode>
                <c:ptCount val="176"/>
                <c:pt idx="4">
                  <c:v>1.8067683123970293</c:v>
                </c:pt>
                <c:pt idx="5">
                  <c:v>1.8115276843810064</c:v>
                </c:pt>
                <c:pt idx="6">
                  <c:v>1.8255520381037458</c:v>
                </c:pt>
                <c:pt idx="7">
                  <c:v>1.8131540303038971</c:v>
                </c:pt>
                <c:pt idx="8">
                  <c:v>1.8184821823219717</c:v>
                </c:pt>
                <c:pt idx="9">
                  <c:v>1.8517045091552649</c:v>
                </c:pt>
                <c:pt idx="10">
                  <c:v>1.8273738734892022</c:v>
                </c:pt>
                <c:pt idx="11">
                  <c:v>1.8603157525870462</c:v>
                </c:pt>
                <c:pt idx="12">
                  <c:v>1.8514927460463777</c:v>
                </c:pt>
                <c:pt idx="13">
                  <c:v>1.8542906871128306</c:v>
                </c:pt>
                <c:pt idx="14">
                  <c:v>1.8190626438446276</c:v>
                </c:pt>
                <c:pt idx="15">
                  <c:v>1.8003978097620441</c:v>
                </c:pt>
                <c:pt idx="16">
                  <c:v>1.7884454836694781</c:v>
                </c:pt>
                <c:pt idx="17">
                  <c:v>1.8192163471301233</c:v>
                </c:pt>
                <c:pt idx="18">
                  <c:v>1.7917140433699179</c:v>
                </c:pt>
                <c:pt idx="19">
                  <c:v>1.8116317485074755</c:v>
                </c:pt>
                <c:pt idx="20">
                  <c:v>1.8118147853587918</c:v>
                </c:pt>
                <c:pt idx="21">
                  <c:v>1.7999277370810096</c:v>
                </c:pt>
                <c:pt idx="22">
                  <c:v>1.7903058695989336</c:v>
                </c:pt>
                <c:pt idx="23">
                  <c:v>1.7936717683645464</c:v>
                </c:pt>
                <c:pt idx="24">
                  <c:v>1.7826495967883678</c:v>
                </c:pt>
                <c:pt idx="25">
                  <c:v>1.777929173489307</c:v>
                </c:pt>
                <c:pt idx="26">
                  <c:v>1.792608158131598</c:v>
                </c:pt>
                <c:pt idx="27">
                  <c:v>1.7886942819633327</c:v>
                </c:pt>
                <c:pt idx="28">
                  <c:v>1.7720242565463948</c:v>
                </c:pt>
                <c:pt idx="29">
                  <c:v>1.7682649581644587</c:v>
                </c:pt>
                <c:pt idx="30">
                  <c:v>1.7634117963735743</c:v>
                </c:pt>
                <c:pt idx="31">
                  <c:v>1.7644662977901782</c:v>
                </c:pt>
                <c:pt idx="32">
                  <c:v>1.7438742410191412</c:v>
                </c:pt>
                <c:pt idx="33">
                  <c:v>1.7508817656152245</c:v>
                </c:pt>
                <c:pt idx="34">
                  <c:v>1.7708098927704115</c:v>
                </c:pt>
                <c:pt idx="35">
                  <c:v>1.7630277317531455</c:v>
                </c:pt>
                <c:pt idx="36">
                  <c:v>1.7872819880087758</c:v>
                </c:pt>
                <c:pt idx="37">
                  <c:v>1.8062447341893646</c:v>
                </c:pt>
                <c:pt idx="38">
                  <c:v>1.7905389203152573</c:v>
                </c:pt>
                <c:pt idx="39">
                  <c:v>1.801687280078228</c:v>
                </c:pt>
                <c:pt idx="40">
                  <c:v>1.8091217552880388</c:v>
                </c:pt>
                <c:pt idx="41">
                  <c:v>1.8037878340805005</c:v>
                </c:pt>
                <c:pt idx="42">
                  <c:v>1.7853789194991663</c:v>
                </c:pt>
                <c:pt idx="43">
                  <c:v>1.7821266489101926</c:v>
                </c:pt>
                <c:pt idx="44">
                  <c:v>1.7844925167927401</c:v>
                </c:pt>
                <c:pt idx="45">
                  <c:v>1.7782389237206728</c:v>
                </c:pt>
                <c:pt idx="46">
                  <c:v>1.7773595123599233</c:v>
                </c:pt>
                <c:pt idx="47">
                  <c:v>1.7917431065019231</c:v>
                </c:pt>
                <c:pt idx="48">
                  <c:v>1.7826481457120704</c:v>
                </c:pt>
                <c:pt idx="49">
                  <c:v>1.7904644143017225</c:v>
                </c:pt>
                <c:pt idx="50">
                  <c:v>1.7805868368759623</c:v>
                </c:pt>
                <c:pt idx="51">
                  <c:v>1.7859713838260096</c:v>
                </c:pt>
                <c:pt idx="52">
                  <c:v>1.7816880098941144</c:v>
                </c:pt>
                <c:pt idx="53">
                  <c:v>1.7610498198457063</c:v>
                </c:pt>
                <c:pt idx="54">
                  <c:v>1.7626289942087752</c:v>
                </c:pt>
                <c:pt idx="55">
                  <c:v>1.7681291124233574</c:v>
                </c:pt>
                <c:pt idx="56">
                  <c:v>1.7569920564039292</c:v>
                </c:pt>
                <c:pt idx="57">
                  <c:v>1.7805871087157075</c:v>
                </c:pt>
                <c:pt idx="58">
                  <c:v>1.7682318433255648</c:v>
                </c:pt>
                <c:pt idx="59">
                  <c:v>1.7661889065899155</c:v>
                </c:pt>
                <c:pt idx="60">
                  <c:v>1.7816885726390015</c:v>
                </c:pt>
                <c:pt idx="61">
                  <c:v>1.7855194997073562</c:v>
                </c:pt>
                <c:pt idx="62">
                  <c:v>1.7775104058973372</c:v>
                </c:pt>
                <c:pt idx="63">
                  <c:v>1.7932069532117336</c:v>
                </c:pt>
                <c:pt idx="64">
                  <c:v>1.7785968477656733</c:v>
                </c:pt>
                <c:pt idx="65">
                  <c:v>1.7728366189162141</c:v>
                </c:pt>
                <c:pt idx="66">
                  <c:v>1.7526822027070605</c:v>
                </c:pt>
                <c:pt idx="67">
                  <c:v>1.7471094750345859</c:v>
                </c:pt>
                <c:pt idx="68">
                  <c:v>1.7547359088511205</c:v>
                </c:pt>
                <c:pt idx="69">
                  <c:v>1.7558972032319118</c:v>
                </c:pt>
                <c:pt idx="70">
                  <c:v>1.7621832707460363</c:v>
                </c:pt>
                <c:pt idx="71">
                  <c:v>1.7430115871248322</c:v>
                </c:pt>
                <c:pt idx="72">
                  <c:v>1.7451491981283604</c:v>
                </c:pt>
                <c:pt idx="73">
                  <c:v>1.7560952214157688</c:v>
                </c:pt>
                <c:pt idx="74">
                  <c:v>1.7343618525592095</c:v>
                </c:pt>
                <c:pt idx="75">
                  <c:v>1.7359644035575659</c:v>
                </c:pt>
                <c:pt idx="76">
                  <c:v>1.7282225281708132</c:v>
                </c:pt>
                <c:pt idx="77">
                  <c:v>1.7285213157474209</c:v>
                </c:pt>
                <c:pt idx="78">
                  <c:v>1.7044307473013878</c:v>
                </c:pt>
                <c:pt idx="79">
                  <c:v>1.7314021911941491</c:v>
                </c:pt>
                <c:pt idx="80">
                  <c:v>1.7089215764744186</c:v>
                </c:pt>
                <c:pt idx="81">
                  <c:v>1.7123559313120764</c:v>
                </c:pt>
                <c:pt idx="82">
                  <c:v>1.7118407329690979</c:v>
                </c:pt>
                <c:pt idx="83">
                  <c:v>1.7007509390998228</c:v>
                </c:pt>
                <c:pt idx="84">
                  <c:v>1.7267849448570485</c:v>
                </c:pt>
                <c:pt idx="85">
                  <c:v>1.7082512985744942</c:v>
                </c:pt>
                <c:pt idx="86">
                  <c:v>1.7154982712394578</c:v>
                </c:pt>
                <c:pt idx="87">
                  <c:v>1.731217914816561</c:v>
                </c:pt>
                <c:pt idx="88">
                  <c:v>1.7025805758139065</c:v>
                </c:pt>
                <c:pt idx="89">
                  <c:v>1.7080203031713777</c:v>
                </c:pt>
                <c:pt idx="90">
                  <c:v>1.7045213577222869</c:v>
                </c:pt>
                <c:pt idx="91">
                  <c:v>1.6964741852887477</c:v>
                </c:pt>
                <c:pt idx="92">
                  <c:v>1.6891270383196941</c:v>
                </c:pt>
                <c:pt idx="93">
                  <c:v>1.6875073493779085</c:v>
                </c:pt>
                <c:pt idx="94">
                  <c:v>1.7005698582359678</c:v>
                </c:pt>
                <c:pt idx="95">
                  <c:v>1.6986327331625879</c:v>
                </c:pt>
                <c:pt idx="96">
                  <c:v>1.7025138050286954</c:v>
                </c:pt>
                <c:pt idx="97">
                  <c:v>1.7189058560586359</c:v>
                </c:pt>
                <c:pt idx="98">
                  <c:v>1.7082518067598715</c:v>
                </c:pt>
                <c:pt idx="99">
                  <c:v>1.7096629452457264</c:v>
                </c:pt>
                <c:pt idx="100">
                  <c:v>1.6947704771075702</c:v>
                </c:pt>
                <c:pt idx="101">
                  <c:v>1.6733060937156541</c:v>
                </c:pt>
                <c:pt idx="102">
                  <c:v>1.6779455198008095</c:v>
                </c:pt>
                <c:pt idx="103">
                  <c:v>1.6899343598910592</c:v>
                </c:pt>
                <c:pt idx="104">
                  <c:v>1.7048726194151815</c:v>
                </c:pt>
                <c:pt idx="105">
                  <c:v>1.699424256839503</c:v>
                </c:pt>
                <c:pt idx="106">
                  <c:v>1.6849415822114162</c:v>
                </c:pt>
                <c:pt idx="107">
                  <c:v>1.6976983481946566</c:v>
                </c:pt>
                <c:pt idx="108">
                  <c:v>1.6864363874886006</c:v>
                </c:pt>
                <c:pt idx="109">
                  <c:v>1.7048258836330841</c:v>
                </c:pt>
                <c:pt idx="110">
                  <c:v>1.7073184754421182</c:v>
                </c:pt>
                <c:pt idx="111">
                  <c:v>1.7076657957109966</c:v>
                </c:pt>
                <c:pt idx="112">
                  <c:v>1.7048997410664883</c:v>
                </c:pt>
                <c:pt idx="113">
                  <c:v>1.7150128059062812</c:v>
                </c:pt>
                <c:pt idx="114">
                  <c:v>1.693606091753332</c:v>
                </c:pt>
                <c:pt idx="115">
                  <c:v>1.6999657580643053</c:v>
                </c:pt>
                <c:pt idx="116">
                  <c:v>1.6875118750562241</c:v>
                </c:pt>
                <c:pt idx="117">
                  <c:v>1.7183784047720974</c:v>
                </c:pt>
                <c:pt idx="118">
                  <c:v>1.7333130493992692</c:v>
                </c:pt>
                <c:pt idx="119">
                  <c:v>1.7324318370860783</c:v>
                </c:pt>
                <c:pt idx="120">
                  <c:v>1.7258584667693873</c:v>
                </c:pt>
                <c:pt idx="121">
                  <c:v>1.7227013503077684</c:v>
                </c:pt>
                <c:pt idx="122">
                  <c:v>1.717809765286471</c:v>
                </c:pt>
                <c:pt idx="123">
                  <c:v>1.7157731886964322</c:v>
                </c:pt>
                <c:pt idx="124">
                  <c:v>1.7243136143034743</c:v>
                </c:pt>
                <c:pt idx="125">
                  <c:v>1.7220334031109985</c:v>
                </c:pt>
                <c:pt idx="126">
                  <c:v>1.73847477450802</c:v>
                </c:pt>
                <c:pt idx="127">
                  <c:v>1.752537391820256</c:v>
                </c:pt>
                <c:pt idx="128">
                  <c:v>1.7477511051378007</c:v>
                </c:pt>
                <c:pt idx="129">
                  <c:v>1.7612206074246974</c:v>
                </c:pt>
                <c:pt idx="130">
                  <c:v>1.7592678032148521</c:v>
                </c:pt>
                <c:pt idx="131">
                  <c:v>1.7459665420679438</c:v>
                </c:pt>
                <c:pt idx="132">
                  <c:v>1.7371806011266253</c:v>
                </c:pt>
                <c:pt idx="133">
                  <c:v>1.7448256423921804</c:v>
                </c:pt>
                <c:pt idx="134">
                  <c:v>1.7518604115648295</c:v>
                </c:pt>
                <c:pt idx="135">
                  <c:v>1.7539379186100856</c:v>
                </c:pt>
                <c:pt idx="136">
                  <c:v>1.7576571575592965</c:v>
                </c:pt>
                <c:pt idx="137">
                  <c:v>1.7602801597823157</c:v>
                </c:pt>
                <c:pt idx="138">
                  <c:v>1.7604023054984967</c:v>
                </c:pt>
                <c:pt idx="139">
                  <c:v>1.7577102667618005</c:v>
                </c:pt>
                <c:pt idx="140">
                  <c:v>1.7697096392788736</c:v>
                </c:pt>
                <c:pt idx="141">
                  <c:v>1.7802535900677592</c:v>
                </c:pt>
                <c:pt idx="142">
                  <c:v>1.7925102375410416</c:v>
                </c:pt>
                <c:pt idx="143">
                  <c:v>1.8051180863501728</c:v>
                </c:pt>
                <c:pt idx="144">
                  <c:v>1.8214803218184468</c:v>
                </c:pt>
                <c:pt idx="145">
                  <c:v>1.7968363602449693</c:v>
                </c:pt>
                <c:pt idx="146">
                  <c:v>1.7980290772810523</c:v>
                </c:pt>
                <c:pt idx="147">
                  <c:v>1.8065780517931329</c:v>
                </c:pt>
                <c:pt idx="148">
                  <c:v>1.8203514904766567</c:v>
                </c:pt>
                <c:pt idx="149">
                  <c:v>1.8275716744644805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369040"/>
        <c:axId val="976707296"/>
      </c:scatterChart>
      <c:valAx>
        <c:axId val="93936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707296"/>
        <c:crossesAt val="0"/>
        <c:crossBetween val="midCat"/>
        <c:majorUnit val="10"/>
      </c:valAx>
      <c:valAx>
        <c:axId val="9767072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3690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550448</xdr:colOff>
      <xdr:row>4</xdr:row>
      <xdr:rowOff>31323</xdr:rowOff>
    </xdr:from>
    <xdr:to>
      <xdr:col>37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0.13686</cdr:x>
      <cdr:y>0.54487</cdr:y>
    </cdr:from>
    <cdr:to>
      <cdr:x>0.98013</cdr:x>
      <cdr:y>0.54487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88B3274-689E-FA47-B18F-952BAEF6696F}"/>
            </a:ext>
          </a:extLst>
        </cdr:cNvPr>
        <cdr:cNvCxnSpPr/>
      </cdr:nvCxnSpPr>
      <cdr:spPr bwMode="auto">
        <a:xfrm xmlns:a="http://schemas.openxmlformats.org/drawingml/2006/main">
          <a:off x="1084677" y="2746802"/>
          <a:ext cx="6683375" cy="0"/>
        </a:xfrm>
        <a:prstGeom xmlns:a="http://schemas.openxmlformats.org/drawingml/2006/main" prst="lin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2857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550448</xdr:colOff>
      <xdr:row>4</xdr:row>
      <xdr:rowOff>31323</xdr:rowOff>
    </xdr:from>
    <xdr:to>
      <xdr:col>36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0.13831</cdr:x>
      <cdr:y>0.49383</cdr:y>
    </cdr:from>
    <cdr:to>
      <cdr:x>0.99033</cdr:x>
      <cdr:y>0.49383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4923214A-EC0D-0647-90D0-CEE97A74EC51}"/>
            </a:ext>
          </a:extLst>
        </cdr:cNvPr>
        <cdr:cNvCxnSpPr/>
      </cdr:nvCxnSpPr>
      <cdr:spPr bwMode="auto">
        <a:xfrm xmlns:a="http://schemas.openxmlformats.org/drawingml/2006/main">
          <a:off x="926562" y="1986626"/>
          <a:ext cx="5707829" cy="0"/>
        </a:xfrm>
        <a:prstGeom xmlns:a="http://schemas.openxmlformats.org/drawingml/2006/main" prst="lin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2857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lc="http://schemas.openxmlformats.org/drawingml/2006/lockedCanvas"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10" sqref="B10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26</v>
      </c>
      <c r="B1" s="13" t="s">
        <v>40</v>
      </c>
    </row>
    <row r="2" spans="1:2" x14ac:dyDescent="0.15">
      <c r="A2" s="11" t="s">
        <v>21</v>
      </c>
      <c r="B2" s="44" t="s">
        <v>41</v>
      </c>
    </row>
    <row r="3" spans="1:2" x14ac:dyDescent="0.15">
      <c r="A3" s="11" t="s">
        <v>25</v>
      </c>
      <c r="B3" s="44" t="s">
        <v>42</v>
      </c>
    </row>
    <row r="4" spans="1:2" ht="15" x14ac:dyDescent="0.2">
      <c r="A4" s="11" t="s">
        <v>23</v>
      </c>
      <c r="B4" s="12" t="s">
        <v>24</v>
      </c>
    </row>
    <row r="5" spans="1:2" ht="15" x14ac:dyDescent="0.2">
      <c r="A5" s="11" t="s">
        <v>22</v>
      </c>
      <c r="B5" s="44" t="s">
        <v>43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798"/>
  <sheetViews>
    <sheetView topLeftCell="A7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38</v>
      </c>
      <c r="E1" t="s">
        <v>19</v>
      </c>
      <c r="F1" t="s">
        <v>39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648.44317626953102</v>
      </c>
      <c r="E2">
        <v>481.54962158203102</v>
      </c>
      <c r="F2">
        <v>387.35729980468801</v>
      </c>
      <c r="G2">
        <v>383.26797485351602</v>
      </c>
      <c r="I2" s="19">
        <f t="shared" ref="I2:J65" si="0">D2-F2</f>
        <v>261.08587646484301</v>
      </c>
      <c r="J2" s="19">
        <f t="shared" si="0"/>
        <v>98.281646728515</v>
      </c>
      <c r="K2" s="19">
        <f t="shared" ref="K2:K65" si="1">I2-0.7*J2</f>
        <v>192.28872375488251</v>
      </c>
      <c r="L2" s="20">
        <f t="shared" ref="L2:L65" si="2">K2/J2</f>
        <v>1.9565069385339544</v>
      </c>
      <c r="M2" s="20"/>
      <c r="N2" s="18">
        <f>LINEST(V64:V104,U64:U104)</f>
        <v>-1.0848918576454323E-2</v>
      </c>
      <c r="O2" s="21">
        <f>AVERAGE(M38:M45)</f>
        <v>2.0337713301919678</v>
      </c>
    </row>
    <row r="3" spans="1:16" x14ac:dyDescent="0.15">
      <c r="A3" s="18">
        <v>1</v>
      </c>
      <c r="B3" s="18">
        <v>1</v>
      </c>
      <c r="C3" s="18" t="s">
        <v>7</v>
      </c>
      <c r="D3">
        <v>644.77276611328102</v>
      </c>
      <c r="E3">
        <v>479.73007202148398</v>
      </c>
      <c r="F3">
        <v>387.55953979492199</v>
      </c>
      <c r="G3">
        <v>383.14212036132801</v>
      </c>
      <c r="I3" s="19">
        <f t="shared" si="0"/>
        <v>257.21322631835903</v>
      </c>
      <c r="J3" s="19">
        <f t="shared" si="0"/>
        <v>96.587951660155966</v>
      </c>
      <c r="K3" s="19">
        <f t="shared" si="1"/>
        <v>189.60166015624986</v>
      </c>
      <c r="L3" s="20">
        <f t="shared" si="2"/>
        <v>1.9629949377471216</v>
      </c>
      <c r="M3" s="20"/>
    </row>
    <row r="4" spans="1:16" ht="15" x14ac:dyDescent="0.15">
      <c r="A4" s="18">
        <v>1.5</v>
      </c>
      <c r="B4" s="18">
        <v>2</v>
      </c>
      <c r="D4">
        <v>643.64630126953102</v>
      </c>
      <c r="E4">
        <v>479.18612670898398</v>
      </c>
      <c r="F4">
        <v>387.06967163085898</v>
      </c>
      <c r="G4">
        <v>382.35055541992199</v>
      </c>
      <c r="I4" s="19">
        <f t="shared" si="0"/>
        <v>256.57662963867205</v>
      </c>
      <c r="J4" s="19">
        <f t="shared" si="0"/>
        <v>96.835571289061988</v>
      </c>
      <c r="K4" s="19">
        <f t="shared" si="1"/>
        <v>188.79172973632865</v>
      </c>
      <c r="L4" s="20">
        <f t="shared" si="2"/>
        <v>1.9496113589578576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640.65246582031295</v>
      </c>
      <c r="E5">
        <v>477.45294189453102</v>
      </c>
      <c r="F5">
        <v>386.99493408203102</v>
      </c>
      <c r="G5">
        <v>382.98989868164102</v>
      </c>
      <c r="I5" s="19">
        <f t="shared" si="0"/>
        <v>253.65753173828193</v>
      </c>
      <c r="J5" s="19">
        <f t="shared" si="0"/>
        <v>94.46304321289</v>
      </c>
      <c r="K5" s="19">
        <f t="shared" si="1"/>
        <v>187.53340148925895</v>
      </c>
      <c r="L5" s="20">
        <f t="shared" si="2"/>
        <v>1.9852568275470188</v>
      </c>
      <c r="M5" s="20"/>
      <c r="N5" s="18">
        <f>RSQ(V64:V104,U64:U104)</f>
        <v>0.99573297693862073</v>
      </c>
    </row>
    <row r="6" spans="1:16" x14ac:dyDescent="0.15">
      <c r="A6" s="18">
        <v>2.5</v>
      </c>
      <c r="B6" s="18">
        <v>4</v>
      </c>
      <c r="C6" s="18" t="s">
        <v>5</v>
      </c>
      <c r="D6">
        <v>641.59997558593795</v>
      </c>
      <c r="E6">
        <v>477.91156005859398</v>
      </c>
      <c r="F6">
        <v>387.29830932617199</v>
      </c>
      <c r="G6">
        <v>382.725830078125</v>
      </c>
      <c r="I6" s="19">
        <f t="shared" si="0"/>
        <v>254.30166625976597</v>
      </c>
      <c r="J6" s="19">
        <f t="shared" si="0"/>
        <v>95.185729980468977</v>
      </c>
      <c r="K6" s="19">
        <f t="shared" si="1"/>
        <v>187.67165527343769</v>
      </c>
      <c r="L6" s="20">
        <f t="shared" si="2"/>
        <v>1.9716364555059438</v>
      </c>
      <c r="M6" s="20">
        <f t="shared" ref="M6:M22" si="3">L6+ABS($N$2)*A6</f>
        <v>1.9987587519470795</v>
      </c>
      <c r="P6" s="18">
        <f t="shared" ref="P6:P69" si="4">(M6-$O$2)/$O$2*100</f>
        <v>-1.721559239483595</v>
      </c>
    </row>
    <row r="7" spans="1:16" x14ac:dyDescent="0.15">
      <c r="A7" s="18">
        <v>3</v>
      </c>
      <c r="B7" s="18">
        <v>5</v>
      </c>
      <c r="C7" s="18" t="s">
        <v>8</v>
      </c>
      <c r="D7">
        <v>643.69256591796898</v>
      </c>
      <c r="E7">
        <v>479.08432006835898</v>
      </c>
      <c r="F7">
        <v>386.37023925781301</v>
      </c>
      <c r="G7">
        <v>382.43203735351602</v>
      </c>
      <c r="I7" s="19">
        <f t="shared" si="0"/>
        <v>257.32232666015597</v>
      </c>
      <c r="J7" s="19">
        <f t="shared" si="0"/>
        <v>96.652282714842954</v>
      </c>
      <c r="K7" s="19">
        <f t="shared" si="1"/>
        <v>189.6657287597659</v>
      </c>
      <c r="L7" s="20">
        <f t="shared" si="2"/>
        <v>1.9623512599215498</v>
      </c>
      <c r="M7" s="20">
        <f t="shared" si="3"/>
        <v>1.9948980156509128</v>
      </c>
      <c r="P7" s="18">
        <f t="shared" si="4"/>
        <v>-1.9113906250898749</v>
      </c>
    </row>
    <row r="8" spans="1:16" x14ac:dyDescent="0.15">
      <c r="A8" s="18">
        <v>3.5</v>
      </c>
      <c r="B8" s="18">
        <v>6</v>
      </c>
      <c r="D8">
        <v>641.9228515625</v>
      </c>
      <c r="E8">
        <v>478.41748046875</v>
      </c>
      <c r="F8">
        <v>387.17810058593801</v>
      </c>
      <c r="G8">
        <v>382.89437866210898</v>
      </c>
      <c r="I8" s="19">
        <f t="shared" si="0"/>
        <v>254.74475097656199</v>
      </c>
      <c r="J8" s="19">
        <f t="shared" si="0"/>
        <v>95.523101806641023</v>
      </c>
      <c r="K8" s="19">
        <f t="shared" si="1"/>
        <v>187.87857971191329</v>
      </c>
      <c r="L8" s="20">
        <f t="shared" si="2"/>
        <v>1.9668391850614242</v>
      </c>
      <c r="M8" s="20">
        <f t="shared" si="3"/>
        <v>2.0048104000790143</v>
      </c>
      <c r="P8" s="18">
        <f t="shared" si="4"/>
        <v>-1.4240012966560895</v>
      </c>
    </row>
    <row r="9" spans="1:16" x14ac:dyDescent="0.15">
      <c r="A9" s="18">
        <v>4</v>
      </c>
      <c r="B9" s="18">
        <v>7</v>
      </c>
      <c r="D9">
        <v>644.16094970703102</v>
      </c>
      <c r="E9">
        <v>479.51260375976602</v>
      </c>
      <c r="F9">
        <v>386.60897827148398</v>
      </c>
      <c r="G9">
        <v>382.22528076171898</v>
      </c>
      <c r="I9" s="19">
        <f t="shared" si="0"/>
        <v>257.55197143554705</v>
      </c>
      <c r="J9" s="19">
        <f t="shared" si="0"/>
        <v>97.287322998047046</v>
      </c>
      <c r="K9" s="19">
        <f t="shared" si="1"/>
        <v>189.45084533691411</v>
      </c>
      <c r="L9" s="20">
        <f t="shared" si="2"/>
        <v>1.947333316394338</v>
      </c>
      <c r="M9" s="20">
        <f t="shared" si="3"/>
        <v>1.9907289907001553</v>
      </c>
      <c r="P9" s="18">
        <f t="shared" si="4"/>
        <v>-2.1163804825466634</v>
      </c>
    </row>
    <row r="10" spans="1:16" x14ac:dyDescent="0.15">
      <c r="A10" s="18">
        <v>4.5</v>
      </c>
      <c r="B10" s="18">
        <v>8</v>
      </c>
      <c r="D10">
        <v>640.72131347656295</v>
      </c>
      <c r="E10">
        <v>477.32492065429699</v>
      </c>
      <c r="F10">
        <v>387.21966552734398</v>
      </c>
      <c r="G10">
        <v>382.73034667968801</v>
      </c>
      <c r="I10" s="19">
        <f t="shared" si="0"/>
        <v>253.50164794921898</v>
      </c>
      <c r="J10" s="19">
        <f t="shared" si="0"/>
        <v>94.594573974608977</v>
      </c>
      <c r="K10" s="19">
        <f t="shared" si="1"/>
        <v>187.2854461669927</v>
      </c>
      <c r="L10" s="20">
        <f t="shared" si="2"/>
        <v>1.9798751482010348</v>
      </c>
      <c r="M10" s="20">
        <f t="shared" si="3"/>
        <v>2.0286952817950792</v>
      </c>
      <c r="P10" s="18">
        <f t="shared" si="4"/>
        <v>-0.24958796112095105</v>
      </c>
    </row>
    <row r="11" spans="1:16" x14ac:dyDescent="0.15">
      <c r="A11" s="18">
        <v>5</v>
      </c>
      <c r="B11" s="18">
        <v>9</v>
      </c>
      <c r="D11">
        <v>641.00152587890602</v>
      </c>
      <c r="E11">
        <v>478.24523925781301</v>
      </c>
      <c r="F11">
        <v>387.07415771484398</v>
      </c>
      <c r="G11">
        <v>382.81686401367199</v>
      </c>
      <c r="I11" s="19">
        <f t="shared" si="0"/>
        <v>253.92736816406205</v>
      </c>
      <c r="J11" s="19">
        <f t="shared" si="0"/>
        <v>95.428375244141023</v>
      </c>
      <c r="K11" s="19">
        <f t="shared" si="1"/>
        <v>187.12750549316331</v>
      </c>
      <c r="L11" s="20">
        <f t="shared" si="2"/>
        <v>1.9609210050409227</v>
      </c>
      <c r="M11" s="20">
        <f t="shared" si="3"/>
        <v>2.0151655979231942</v>
      </c>
      <c r="P11" s="18">
        <f t="shared" si="4"/>
        <v>-0.91483894932363929</v>
      </c>
    </row>
    <row r="12" spans="1:16" x14ac:dyDescent="0.15">
      <c r="A12" s="18">
        <v>5.5</v>
      </c>
      <c r="B12" s="18">
        <v>10</v>
      </c>
      <c r="D12">
        <v>639.18817138671898</v>
      </c>
      <c r="E12">
        <v>478.111572265625</v>
      </c>
      <c r="F12">
        <v>386.34494018554699</v>
      </c>
      <c r="G12">
        <v>382.42584228515602</v>
      </c>
      <c r="I12" s="19">
        <f t="shared" si="0"/>
        <v>252.84323120117199</v>
      </c>
      <c r="J12" s="19">
        <f t="shared" si="0"/>
        <v>95.685729980468977</v>
      </c>
      <c r="K12" s="19">
        <f t="shared" si="1"/>
        <v>185.86322021484369</v>
      </c>
      <c r="L12" s="20">
        <f t="shared" si="2"/>
        <v>1.9424340521076802</v>
      </c>
      <c r="M12" s="20">
        <f t="shared" si="3"/>
        <v>2.0021031042781789</v>
      </c>
      <c r="P12" s="18">
        <f t="shared" si="4"/>
        <v>-1.5571183172692109</v>
      </c>
    </row>
    <row r="13" spans="1:16" x14ac:dyDescent="0.15">
      <c r="A13" s="18">
        <v>6</v>
      </c>
      <c r="B13" s="18">
        <v>11</v>
      </c>
      <c r="D13">
        <v>639.36865234375</v>
      </c>
      <c r="E13">
        <v>477.63958740234398</v>
      </c>
      <c r="F13">
        <v>387.15280151367199</v>
      </c>
      <c r="G13">
        <v>383.05337524414102</v>
      </c>
      <c r="I13" s="19">
        <f t="shared" si="0"/>
        <v>252.21585083007801</v>
      </c>
      <c r="J13" s="19">
        <f t="shared" si="0"/>
        <v>94.586212158202954</v>
      </c>
      <c r="K13" s="19">
        <f t="shared" si="1"/>
        <v>186.00550231933596</v>
      </c>
      <c r="L13" s="20">
        <f t="shared" si="2"/>
        <v>1.9665181433444758</v>
      </c>
      <c r="M13" s="20">
        <f t="shared" si="3"/>
        <v>2.0316116548032017</v>
      </c>
      <c r="P13" s="18">
        <f t="shared" si="4"/>
        <v>-0.10619066935918478</v>
      </c>
    </row>
    <row r="14" spans="1:16" x14ac:dyDescent="0.15">
      <c r="A14" s="18">
        <v>6.5</v>
      </c>
      <c r="B14" s="18">
        <v>12</v>
      </c>
      <c r="D14">
        <v>638.995361328125</v>
      </c>
      <c r="E14">
        <v>477.64782714843801</v>
      </c>
      <c r="F14">
        <v>385.60842895507801</v>
      </c>
      <c r="G14">
        <v>381.93539428710898</v>
      </c>
      <c r="I14" s="19">
        <f t="shared" si="0"/>
        <v>253.38693237304699</v>
      </c>
      <c r="J14" s="19">
        <f t="shared" si="0"/>
        <v>95.712432861329034</v>
      </c>
      <c r="K14" s="19">
        <f t="shared" si="1"/>
        <v>186.38822937011668</v>
      </c>
      <c r="L14" s="20">
        <f t="shared" si="2"/>
        <v>1.947377407490638</v>
      </c>
      <c r="M14" s="20">
        <f t="shared" si="3"/>
        <v>2.0178953782375912</v>
      </c>
      <c r="P14" s="18">
        <f t="shared" si="4"/>
        <v>-0.78061637110785653</v>
      </c>
    </row>
    <row r="15" spans="1:16" x14ac:dyDescent="0.15">
      <c r="A15" s="18">
        <v>7</v>
      </c>
      <c r="B15" s="18">
        <v>13</v>
      </c>
      <c r="D15">
        <v>639.402587890625</v>
      </c>
      <c r="E15">
        <v>478.31927490234398</v>
      </c>
      <c r="F15">
        <v>387.59268188476602</v>
      </c>
      <c r="G15">
        <v>383.02697753906301</v>
      </c>
      <c r="I15" s="19">
        <f t="shared" si="0"/>
        <v>251.80990600585898</v>
      </c>
      <c r="J15" s="19">
        <f t="shared" si="0"/>
        <v>95.292297363280966</v>
      </c>
      <c r="K15" s="19">
        <f t="shared" si="1"/>
        <v>185.10529785156228</v>
      </c>
      <c r="L15" s="20">
        <f t="shared" si="2"/>
        <v>1.9425001072845265</v>
      </c>
      <c r="M15" s="20">
        <f t="shared" si="3"/>
        <v>2.0184425373197068</v>
      </c>
      <c r="P15" s="18">
        <f t="shared" si="4"/>
        <v>-0.75371270332609519</v>
      </c>
    </row>
    <row r="16" spans="1:16" x14ac:dyDescent="0.15">
      <c r="A16" s="18">
        <v>7.5</v>
      </c>
      <c r="B16" s="18">
        <v>14</v>
      </c>
      <c r="D16">
        <v>640.402587890625</v>
      </c>
      <c r="E16">
        <v>479.71054077148398</v>
      </c>
      <c r="F16">
        <v>385.953369140625</v>
      </c>
      <c r="G16">
        <v>381.74945068359398</v>
      </c>
      <c r="I16" s="19">
        <f t="shared" si="0"/>
        <v>254.44921875</v>
      </c>
      <c r="J16" s="19">
        <f t="shared" si="0"/>
        <v>97.96109008789</v>
      </c>
      <c r="K16" s="19">
        <f t="shared" si="1"/>
        <v>185.87645568847699</v>
      </c>
      <c r="L16" s="20">
        <f t="shared" si="2"/>
        <v>1.8974518915797074</v>
      </c>
      <c r="M16" s="20">
        <f t="shared" si="3"/>
        <v>1.9788187809031148</v>
      </c>
      <c r="P16" s="18">
        <f t="shared" si="4"/>
        <v>-2.7020023575445911</v>
      </c>
    </row>
    <row r="17" spans="1:16" x14ac:dyDescent="0.15">
      <c r="A17" s="18">
        <v>8</v>
      </c>
      <c r="B17" s="18">
        <v>15</v>
      </c>
      <c r="D17">
        <v>638.403076171875</v>
      </c>
      <c r="E17">
        <v>477.81851196289102</v>
      </c>
      <c r="F17">
        <v>386.86685180664102</v>
      </c>
      <c r="G17">
        <v>382.87191772460898</v>
      </c>
      <c r="I17" s="19">
        <f t="shared" si="0"/>
        <v>251.53622436523398</v>
      </c>
      <c r="J17" s="19">
        <f t="shared" si="0"/>
        <v>94.946594238282046</v>
      </c>
      <c r="K17" s="19">
        <f t="shared" si="1"/>
        <v>185.07360839843653</v>
      </c>
      <c r="L17" s="20">
        <f t="shared" si="2"/>
        <v>1.9492390420447085</v>
      </c>
      <c r="M17" s="20">
        <f t="shared" si="3"/>
        <v>2.0360303906563431</v>
      </c>
      <c r="P17" s="18">
        <f t="shared" si="4"/>
        <v>0.11107740731904518</v>
      </c>
    </row>
    <row r="18" spans="1:16" x14ac:dyDescent="0.15">
      <c r="A18" s="18">
        <v>8.5</v>
      </c>
      <c r="B18" s="18">
        <v>16</v>
      </c>
      <c r="D18">
        <v>644.07354736328102</v>
      </c>
      <c r="E18">
        <v>481.05038452148398</v>
      </c>
      <c r="F18">
        <v>385.92471313476602</v>
      </c>
      <c r="G18">
        <v>381.81460571289102</v>
      </c>
      <c r="I18" s="19">
        <f t="shared" si="0"/>
        <v>258.148834228515</v>
      </c>
      <c r="J18" s="19">
        <f t="shared" si="0"/>
        <v>99.235778808592954</v>
      </c>
      <c r="K18" s="19">
        <f t="shared" si="1"/>
        <v>188.68378906249995</v>
      </c>
      <c r="L18" s="20">
        <f t="shared" si="2"/>
        <v>1.9013685520263341</v>
      </c>
      <c r="M18" s="20">
        <f t="shared" si="3"/>
        <v>1.993584359926196</v>
      </c>
      <c r="P18" s="18">
        <f t="shared" si="4"/>
        <v>-1.975982730663163</v>
      </c>
    </row>
    <row r="19" spans="1:16" x14ac:dyDescent="0.15">
      <c r="A19" s="18">
        <v>9</v>
      </c>
      <c r="B19" s="18">
        <v>17</v>
      </c>
      <c r="D19">
        <v>644.03546142578102</v>
      </c>
      <c r="E19">
        <v>480.15783691406301</v>
      </c>
      <c r="F19">
        <v>385.05111694335898</v>
      </c>
      <c r="G19">
        <v>381.54214477539102</v>
      </c>
      <c r="I19" s="19">
        <f t="shared" si="0"/>
        <v>258.98434448242205</v>
      </c>
      <c r="J19" s="19">
        <f t="shared" si="0"/>
        <v>98.615692138671989</v>
      </c>
      <c r="K19" s="19">
        <f t="shared" si="1"/>
        <v>189.95335998535165</v>
      </c>
      <c r="L19" s="20">
        <f t="shared" si="2"/>
        <v>1.9261981117390723</v>
      </c>
      <c r="M19" s="20">
        <f t="shared" si="3"/>
        <v>2.0238383789271612</v>
      </c>
      <c r="P19" s="18">
        <f t="shared" si="4"/>
        <v>-0.48840059437109684</v>
      </c>
    </row>
    <row r="20" spans="1:16" x14ac:dyDescent="0.15">
      <c r="A20" s="18">
        <v>9.5</v>
      </c>
      <c r="B20" s="18">
        <v>18</v>
      </c>
      <c r="D20">
        <v>644.67041015625</v>
      </c>
      <c r="E20">
        <v>481.92752075195301</v>
      </c>
      <c r="F20">
        <v>386.994384765625</v>
      </c>
      <c r="G20">
        <v>383.1044921875</v>
      </c>
      <c r="I20" s="19">
        <f t="shared" si="0"/>
        <v>257.676025390625</v>
      </c>
      <c r="J20" s="19">
        <f t="shared" si="0"/>
        <v>98.823028564453011</v>
      </c>
      <c r="K20" s="19">
        <f t="shared" si="1"/>
        <v>188.49990539550788</v>
      </c>
      <c r="L20" s="20">
        <f t="shared" si="2"/>
        <v>1.9074491860221328</v>
      </c>
      <c r="M20" s="20">
        <f t="shared" si="3"/>
        <v>2.0105139124984488</v>
      </c>
      <c r="P20" s="18">
        <f t="shared" si="4"/>
        <v>-1.1435610950088326</v>
      </c>
    </row>
    <row r="21" spans="1:16" x14ac:dyDescent="0.15">
      <c r="A21" s="18">
        <v>10</v>
      </c>
      <c r="B21" s="18">
        <v>19</v>
      </c>
      <c r="D21">
        <v>644.05450439453102</v>
      </c>
      <c r="E21">
        <v>481.59332275390602</v>
      </c>
      <c r="F21">
        <v>386.36853027343801</v>
      </c>
      <c r="G21">
        <v>381.84213256835898</v>
      </c>
      <c r="I21" s="19">
        <f t="shared" si="0"/>
        <v>257.68597412109301</v>
      </c>
      <c r="J21" s="19">
        <f t="shared" si="0"/>
        <v>99.751190185547046</v>
      </c>
      <c r="K21" s="19">
        <f t="shared" si="1"/>
        <v>187.86014099121007</v>
      </c>
      <c r="L21" s="20">
        <f t="shared" si="2"/>
        <v>1.8832872133332113</v>
      </c>
      <c r="M21" s="20">
        <f t="shared" si="3"/>
        <v>1.9917763990977544</v>
      </c>
      <c r="P21" s="18">
        <f t="shared" si="4"/>
        <v>-2.0648796878383306</v>
      </c>
    </row>
    <row r="22" spans="1:16" x14ac:dyDescent="0.15">
      <c r="A22" s="18">
        <v>10.5</v>
      </c>
      <c r="B22" s="18">
        <v>20</v>
      </c>
      <c r="D22">
        <v>642.37786865234398</v>
      </c>
      <c r="E22">
        <v>480.87661743164102</v>
      </c>
      <c r="F22">
        <v>387.21066284179699</v>
      </c>
      <c r="G22">
        <v>383.20675659179699</v>
      </c>
      <c r="I22" s="19">
        <f t="shared" si="0"/>
        <v>255.16720581054699</v>
      </c>
      <c r="J22" s="19">
        <f t="shared" si="0"/>
        <v>97.669860839844034</v>
      </c>
      <c r="K22" s="19">
        <f t="shared" si="1"/>
        <v>186.79830322265616</v>
      </c>
      <c r="L22" s="20">
        <f t="shared" si="2"/>
        <v>1.9125480636136274</v>
      </c>
      <c r="M22" s="20">
        <f t="shared" si="3"/>
        <v>2.0264617086663979</v>
      </c>
      <c r="P22" s="18">
        <f t="shared" si="4"/>
        <v>-0.35941216286493494</v>
      </c>
    </row>
    <row r="23" spans="1:16" x14ac:dyDescent="0.15">
      <c r="A23" s="18">
        <v>11</v>
      </c>
      <c r="B23" s="18">
        <v>21</v>
      </c>
      <c r="D23">
        <v>648.61749267578102</v>
      </c>
      <c r="E23">
        <v>483.40359497070301</v>
      </c>
      <c r="F23">
        <v>387.128662109375</v>
      </c>
      <c r="G23">
        <v>382.84100341796898</v>
      </c>
      <c r="I23" s="19">
        <f t="shared" si="0"/>
        <v>261.48883056640602</v>
      </c>
      <c r="J23" s="19">
        <f t="shared" si="0"/>
        <v>100.56259155273403</v>
      </c>
      <c r="K23" s="19">
        <f t="shared" si="1"/>
        <v>191.09501647949219</v>
      </c>
      <c r="L23" s="20">
        <f t="shared" si="2"/>
        <v>1.9002594655616432</v>
      </c>
      <c r="M23" s="20">
        <f>L23+ABS($N$2)*A23</f>
        <v>2.0195975699026407</v>
      </c>
      <c r="P23" s="18">
        <f t="shared" si="4"/>
        <v>-0.69692005580534866</v>
      </c>
    </row>
    <row r="24" spans="1:16" x14ac:dyDescent="0.15">
      <c r="A24" s="18">
        <v>11.5</v>
      </c>
      <c r="B24" s="18">
        <v>22</v>
      </c>
      <c r="D24">
        <v>643.359375</v>
      </c>
      <c r="E24">
        <v>480.32183837890602</v>
      </c>
      <c r="F24">
        <v>386.26348876953102</v>
      </c>
      <c r="G24">
        <v>382.05899047851602</v>
      </c>
      <c r="I24" s="19">
        <f t="shared" si="0"/>
        <v>257.09588623046898</v>
      </c>
      <c r="J24" s="19">
        <f t="shared" si="0"/>
        <v>98.26284790039</v>
      </c>
      <c r="K24" s="19">
        <f t="shared" si="1"/>
        <v>188.31189270019598</v>
      </c>
      <c r="L24" s="20">
        <f t="shared" si="2"/>
        <v>1.9164098814954922</v>
      </c>
      <c r="M24" s="20">
        <f t="shared" ref="M24:M87" si="5">L24+ABS($N$2)*A24</f>
        <v>2.0411724451247171</v>
      </c>
      <c r="P24" s="18">
        <f t="shared" si="4"/>
        <v>0.36391086956913277</v>
      </c>
    </row>
    <row r="25" spans="1:16" x14ac:dyDescent="0.15">
      <c r="A25" s="18">
        <v>12</v>
      </c>
      <c r="B25" s="18">
        <v>23</v>
      </c>
      <c r="D25">
        <v>640.92803955078102</v>
      </c>
      <c r="E25">
        <v>481.62570190429699</v>
      </c>
      <c r="F25">
        <v>387.27471923828102</v>
      </c>
      <c r="G25">
        <v>383.15225219726602</v>
      </c>
      <c r="I25" s="19">
        <f t="shared" si="0"/>
        <v>253.6533203125</v>
      </c>
      <c r="J25" s="19">
        <f t="shared" si="0"/>
        <v>98.473449707030966</v>
      </c>
      <c r="K25" s="19">
        <f t="shared" si="1"/>
        <v>184.72190551757834</v>
      </c>
      <c r="L25" s="20">
        <f t="shared" si="2"/>
        <v>1.875854924013993</v>
      </c>
      <c r="M25" s="20">
        <f t="shared" si="5"/>
        <v>2.006041946931445</v>
      </c>
      <c r="P25" s="18">
        <f t="shared" si="4"/>
        <v>-1.363446462681003</v>
      </c>
    </row>
    <row r="26" spans="1:16" x14ac:dyDescent="0.15">
      <c r="A26" s="18">
        <v>12.5</v>
      </c>
      <c r="B26" s="18">
        <v>24</v>
      </c>
      <c r="D26">
        <v>639.44012451171898</v>
      </c>
      <c r="E26">
        <v>479.84112548828102</v>
      </c>
      <c r="F26">
        <v>385.82135009765602</v>
      </c>
      <c r="G26">
        <v>382.16012573242199</v>
      </c>
      <c r="I26" s="19">
        <f t="shared" si="0"/>
        <v>253.61877441406295</v>
      </c>
      <c r="J26" s="19">
        <f t="shared" si="0"/>
        <v>97.680999755859034</v>
      </c>
      <c r="K26" s="19">
        <f t="shared" si="1"/>
        <v>185.24207458496164</v>
      </c>
      <c r="L26" s="20">
        <f t="shared" si="2"/>
        <v>1.8963982253247831</v>
      </c>
      <c r="M26" s="20">
        <f t="shared" si="5"/>
        <v>2.0320097075304622</v>
      </c>
      <c r="P26" s="18">
        <f t="shared" si="4"/>
        <v>-8.6618521726300038E-2</v>
      </c>
    </row>
    <row r="27" spans="1:16" x14ac:dyDescent="0.15">
      <c r="A27" s="18">
        <v>13</v>
      </c>
      <c r="B27" s="18">
        <v>25</v>
      </c>
      <c r="D27">
        <v>637.85552978515602</v>
      </c>
      <c r="E27">
        <v>479.39898681640602</v>
      </c>
      <c r="F27">
        <v>386.24493408203102</v>
      </c>
      <c r="G27">
        <v>382.30844116210898</v>
      </c>
      <c r="I27" s="19">
        <f t="shared" si="0"/>
        <v>251.610595703125</v>
      </c>
      <c r="J27" s="19">
        <f t="shared" si="0"/>
        <v>97.090545654297046</v>
      </c>
      <c r="K27" s="19">
        <f t="shared" si="1"/>
        <v>183.64721374511709</v>
      </c>
      <c r="L27" s="20">
        <f t="shared" si="2"/>
        <v>1.8915046002420854</v>
      </c>
      <c r="M27" s="20">
        <f t="shared" si="5"/>
        <v>2.0325405417359916</v>
      </c>
      <c r="P27" s="18">
        <f t="shared" si="4"/>
        <v>-6.0517543821406616E-2</v>
      </c>
    </row>
    <row r="28" spans="1:16" x14ac:dyDescent="0.15">
      <c r="A28" s="18">
        <v>13.5</v>
      </c>
      <c r="B28" s="18">
        <v>26</v>
      </c>
      <c r="D28">
        <v>643.60772705078102</v>
      </c>
      <c r="E28">
        <v>484.082763671875</v>
      </c>
      <c r="F28">
        <v>386.11459350585898</v>
      </c>
      <c r="G28">
        <v>382.07189941406301</v>
      </c>
      <c r="I28" s="19">
        <f t="shared" si="0"/>
        <v>257.49313354492205</v>
      </c>
      <c r="J28" s="19">
        <f t="shared" si="0"/>
        <v>102.01086425781199</v>
      </c>
      <c r="K28" s="19">
        <f t="shared" si="1"/>
        <v>186.08552856445365</v>
      </c>
      <c r="L28" s="20">
        <f t="shared" si="2"/>
        <v>1.8241736301161005</v>
      </c>
      <c r="M28" s="20">
        <f t="shared" si="5"/>
        <v>1.9706340308982337</v>
      </c>
      <c r="P28" s="18">
        <f t="shared" si="4"/>
        <v>-3.1044443569658582</v>
      </c>
    </row>
    <row r="29" spans="1:16" x14ac:dyDescent="0.15">
      <c r="A29" s="18">
        <v>14</v>
      </c>
      <c r="B29" s="18">
        <v>27</v>
      </c>
      <c r="D29">
        <v>643.306396484375</v>
      </c>
      <c r="E29">
        <v>482.30178833007801</v>
      </c>
      <c r="F29">
        <v>385.59719848632801</v>
      </c>
      <c r="G29">
        <v>382.23989868164102</v>
      </c>
      <c r="I29" s="19">
        <f t="shared" si="0"/>
        <v>257.70919799804699</v>
      </c>
      <c r="J29" s="19">
        <f t="shared" si="0"/>
        <v>100.06188964843699</v>
      </c>
      <c r="K29" s="19">
        <f t="shared" si="1"/>
        <v>187.66587524414109</v>
      </c>
      <c r="L29" s="20">
        <f t="shared" si="2"/>
        <v>1.8754980133145278</v>
      </c>
      <c r="M29" s="20">
        <f t="shared" si="5"/>
        <v>2.0273828733848882</v>
      </c>
      <c r="P29" s="18">
        <f t="shared" si="4"/>
        <v>-0.31411873656791839</v>
      </c>
    </row>
    <row r="30" spans="1:16" x14ac:dyDescent="0.15">
      <c r="A30" s="18">
        <v>14.5</v>
      </c>
      <c r="B30" s="18">
        <v>28</v>
      </c>
      <c r="D30">
        <v>640.68328857421898</v>
      </c>
      <c r="E30">
        <v>481.02468872070301</v>
      </c>
      <c r="F30">
        <v>386.88201904296898</v>
      </c>
      <c r="G30">
        <v>383.01235961914102</v>
      </c>
      <c r="I30" s="19">
        <f t="shared" si="0"/>
        <v>253.80126953125</v>
      </c>
      <c r="J30" s="19">
        <f t="shared" si="0"/>
        <v>98.012329101561988</v>
      </c>
      <c r="K30" s="19">
        <f t="shared" si="1"/>
        <v>185.1926391601566</v>
      </c>
      <c r="L30" s="20">
        <f t="shared" si="2"/>
        <v>1.8894830972566414</v>
      </c>
      <c r="M30" s="20">
        <f t="shared" si="5"/>
        <v>2.0467924166152289</v>
      </c>
      <c r="P30" s="18">
        <f t="shared" si="4"/>
        <v>0.64024338577101003</v>
      </c>
    </row>
    <row r="31" spans="1:16" x14ac:dyDescent="0.15">
      <c r="A31" s="18">
        <v>15</v>
      </c>
      <c r="B31" s="18">
        <v>29</v>
      </c>
      <c r="D31">
        <v>640.5732421875</v>
      </c>
      <c r="E31">
        <v>481.71002197265602</v>
      </c>
      <c r="F31">
        <v>386.00167846679699</v>
      </c>
      <c r="G31">
        <v>382.01965332031301</v>
      </c>
      <c r="I31" s="19">
        <f t="shared" si="0"/>
        <v>254.57156372070301</v>
      </c>
      <c r="J31" s="19">
        <f t="shared" si="0"/>
        <v>99.690368652343011</v>
      </c>
      <c r="K31" s="19">
        <f t="shared" si="1"/>
        <v>184.7883056640629</v>
      </c>
      <c r="L31" s="20">
        <f t="shared" si="2"/>
        <v>1.8536224528217737</v>
      </c>
      <c r="M31" s="20">
        <f t="shared" si="5"/>
        <v>2.0163562314685888</v>
      </c>
      <c r="P31" s="18">
        <f t="shared" si="4"/>
        <v>-0.85629581186667492</v>
      </c>
    </row>
    <row r="32" spans="1:16" x14ac:dyDescent="0.15">
      <c r="A32" s="18">
        <v>15.5</v>
      </c>
      <c r="B32" s="18">
        <v>30</v>
      </c>
      <c r="D32">
        <v>640.30078125</v>
      </c>
      <c r="E32">
        <v>481.59896850585898</v>
      </c>
      <c r="F32">
        <v>387.43371582031301</v>
      </c>
      <c r="G32">
        <v>383.11965942382801</v>
      </c>
      <c r="I32" s="19">
        <f t="shared" si="0"/>
        <v>252.86706542968699</v>
      </c>
      <c r="J32" s="19">
        <f t="shared" si="0"/>
        <v>98.479309082030966</v>
      </c>
      <c r="K32" s="19">
        <f t="shared" si="1"/>
        <v>183.93154907226531</v>
      </c>
      <c r="L32" s="20">
        <f t="shared" si="2"/>
        <v>1.8677177042240887</v>
      </c>
      <c r="M32" s="20">
        <f t="shared" si="5"/>
        <v>2.0358759421591306</v>
      </c>
      <c r="P32" s="18">
        <f t="shared" si="4"/>
        <v>0.10348321543917986</v>
      </c>
    </row>
    <row r="33" spans="1:16" x14ac:dyDescent="0.15">
      <c r="A33" s="18">
        <v>16</v>
      </c>
      <c r="B33" s="18">
        <v>31</v>
      </c>
      <c r="D33">
        <v>637.35113525390602</v>
      </c>
      <c r="E33">
        <v>480.87249755859398</v>
      </c>
      <c r="F33">
        <v>385.31741333007801</v>
      </c>
      <c r="G33">
        <v>381.69662475585898</v>
      </c>
      <c r="I33" s="19">
        <f t="shared" si="0"/>
        <v>252.03372192382801</v>
      </c>
      <c r="J33" s="19">
        <f t="shared" si="0"/>
        <v>99.175872802735</v>
      </c>
      <c r="K33" s="19">
        <f t="shared" si="1"/>
        <v>182.61061096191352</v>
      </c>
      <c r="L33" s="20">
        <f t="shared" si="2"/>
        <v>1.8412806038534568</v>
      </c>
      <c r="M33" s="20">
        <f t="shared" si="5"/>
        <v>2.0148633010767258</v>
      </c>
      <c r="P33" s="18">
        <f t="shared" si="4"/>
        <v>-0.92970280554880225</v>
      </c>
    </row>
    <row r="34" spans="1:16" x14ac:dyDescent="0.15">
      <c r="A34" s="18">
        <v>16.5</v>
      </c>
      <c r="B34" s="18">
        <v>32</v>
      </c>
      <c r="D34">
        <v>630.28948974609398</v>
      </c>
      <c r="E34">
        <v>478.10540771484398</v>
      </c>
      <c r="F34">
        <v>386.48989868164102</v>
      </c>
      <c r="G34">
        <v>382.42135620117199</v>
      </c>
      <c r="I34" s="19">
        <f t="shared" si="0"/>
        <v>243.79959106445295</v>
      </c>
      <c r="J34" s="19">
        <f t="shared" si="0"/>
        <v>95.684051513671989</v>
      </c>
      <c r="K34" s="19">
        <f t="shared" si="1"/>
        <v>176.82075500488259</v>
      </c>
      <c r="L34" s="20">
        <f t="shared" si="2"/>
        <v>1.847964757006733</v>
      </c>
      <c r="M34" s="20">
        <f t="shared" si="5"/>
        <v>2.0269719135182291</v>
      </c>
      <c r="P34" s="18">
        <f t="shared" si="4"/>
        <v>-0.33432552484141986</v>
      </c>
    </row>
    <row r="35" spans="1:16" x14ac:dyDescent="0.15">
      <c r="A35" s="18">
        <v>17</v>
      </c>
      <c r="B35" s="18">
        <v>33</v>
      </c>
      <c r="D35">
        <v>629.08172607421898</v>
      </c>
      <c r="E35">
        <v>479.03237915039102</v>
      </c>
      <c r="F35">
        <v>386.61740112304699</v>
      </c>
      <c r="G35">
        <v>382.36236572265602</v>
      </c>
      <c r="I35" s="19">
        <f t="shared" si="0"/>
        <v>242.46432495117199</v>
      </c>
      <c r="J35" s="19">
        <f t="shared" si="0"/>
        <v>96.670013427735</v>
      </c>
      <c r="K35" s="19">
        <f t="shared" si="1"/>
        <v>174.79531555175748</v>
      </c>
      <c r="L35" s="20">
        <f t="shared" si="2"/>
        <v>1.8081648005813562</v>
      </c>
      <c r="M35" s="20">
        <f t="shared" si="5"/>
        <v>1.9925964163810796</v>
      </c>
      <c r="P35" s="18">
        <f t="shared" si="4"/>
        <v>-2.0245596542558015</v>
      </c>
    </row>
    <row r="36" spans="1:16" x14ac:dyDescent="0.15">
      <c r="A36" s="18">
        <v>17.5</v>
      </c>
      <c r="B36" s="18">
        <v>34</v>
      </c>
      <c r="D36">
        <v>625.277099609375</v>
      </c>
      <c r="E36">
        <v>476.69921875</v>
      </c>
      <c r="F36">
        <v>385.44720458984398</v>
      </c>
      <c r="G36">
        <v>381.79998779296898</v>
      </c>
      <c r="I36" s="19">
        <f t="shared" si="0"/>
        <v>239.82989501953102</v>
      </c>
      <c r="J36" s="19">
        <f t="shared" si="0"/>
        <v>94.899230957031023</v>
      </c>
      <c r="K36" s="19">
        <f t="shared" si="1"/>
        <v>173.40043334960933</v>
      </c>
      <c r="L36" s="20">
        <f t="shared" si="2"/>
        <v>1.8272058856633149</v>
      </c>
      <c r="M36" s="20">
        <f t="shared" si="5"/>
        <v>2.0170619607512656</v>
      </c>
      <c r="P36" s="18">
        <f t="shared" si="4"/>
        <v>-0.82159528913827873</v>
      </c>
    </row>
    <row r="37" spans="1:16" x14ac:dyDescent="0.15">
      <c r="A37" s="18">
        <v>18</v>
      </c>
      <c r="B37" s="18">
        <v>35</v>
      </c>
      <c r="D37">
        <v>620.88018798828102</v>
      </c>
      <c r="E37">
        <v>475.16812133789102</v>
      </c>
      <c r="F37">
        <v>386.62527465820301</v>
      </c>
      <c r="G37">
        <v>382.71685791015602</v>
      </c>
      <c r="I37" s="19">
        <f t="shared" si="0"/>
        <v>234.25491333007801</v>
      </c>
      <c r="J37" s="19">
        <f t="shared" si="0"/>
        <v>92.451263427735</v>
      </c>
      <c r="K37" s="19">
        <f t="shared" si="1"/>
        <v>169.53902893066351</v>
      </c>
      <c r="L37" s="20">
        <f t="shared" si="2"/>
        <v>1.8338205736169799</v>
      </c>
      <c r="M37" s="20">
        <f t="shared" si="5"/>
        <v>2.0291011079931578</v>
      </c>
      <c r="P37" s="18">
        <f t="shared" si="4"/>
        <v>-0.2296335939778022</v>
      </c>
    </row>
    <row r="38" spans="1:16" x14ac:dyDescent="0.15">
      <c r="A38" s="18">
        <v>18.5</v>
      </c>
      <c r="B38" s="18">
        <v>36</v>
      </c>
      <c r="D38">
        <v>618.98712158203102</v>
      </c>
      <c r="E38">
        <v>474.53677368164102</v>
      </c>
      <c r="F38">
        <v>385.61291503906301</v>
      </c>
      <c r="G38">
        <v>382.09942626953102</v>
      </c>
      <c r="I38" s="19">
        <f t="shared" si="0"/>
        <v>233.37420654296801</v>
      </c>
      <c r="J38" s="19">
        <f t="shared" si="0"/>
        <v>92.43734741211</v>
      </c>
      <c r="K38" s="19">
        <f t="shared" si="1"/>
        <v>168.66806335449101</v>
      </c>
      <c r="L38" s="20">
        <f t="shared" si="2"/>
        <v>1.8246744208542076</v>
      </c>
      <c r="M38" s="20">
        <f t="shared" si="5"/>
        <v>2.0253794145186124</v>
      </c>
      <c r="P38" s="18">
        <f t="shared" si="4"/>
        <v>-0.41262828071055979</v>
      </c>
    </row>
    <row r="39" spans="1:16" x14ac:dyDescent="0.15">
      <c r="A39" s="18">
        <v>19</v>
      </c>
      <c r="B39" s="18">
        <v>37</v>
      </c>
      <c r="D39">
        <v>623.17376708984398</v>
      </c>
      <c r="E39">
        <v>476.75476074218801</v>
      </c>
      <c r="F39">
        <v>386.81179809570301</v>
      </c>
      <c r="G39">
        <v>383.05505371093801</v>
      </c>
      <c r="I39" s="19">
        <f t="shared" si="0"/>
        <v>236.36196899414097</v>
      </c>
      <c r="J39" s="19">
        <f t="shared" si="0"/>
        <v>93.69970703125</v>
      </c>
      <c r="K39" s="19">
        <f t="shared" si="1"/>
        <v>170.77217407226595</v>
      </c>
      <c r="L39" s="20">
        <f t="shared" si="2"/>
        <v>1.8225475776067406</v>
      </c>
      <c r="M39" s="20">
        <f t="shared" si="5"/>
        <v>2.0286770305593729</v>
      </c>
      <c r="P39" s="18">
        <f t="shared" si="4"/>
        <v>-0.25048536956777923</v>
      </c>
    </row>
    <row r="40" spans="1:16" x14ac:dyDescent="0.15">
      <c r="A40" s="18">
        <v>19.5</v>
      </c>
      <c r="B40" s="18">
        <v>38</v>
      </c>
      <c r="D40">
        <v>622.08740234375</v>
      </c>
      <c r="E40">
        <v>476.39538574218801</v>
      </c>
      <c r="F40">
        <v>386.05673217773398</v>
      </c>
      <c r="G40">
        <v>382.26010131835898</v>
      </c>
      <c r="I40" s="19">
        <f t="shared" si="0"/>
        <v>236.03067016601602</v>
      </c>
      <c r="J40" s="19">
        <f t="shared" si="0"/>
        <v>94.135284423829034</v>
      </c>
      <c r="K40" s="19">
        <f t="shared" si="1"/>
        <v>170.13597106933571</v>
      </c>
      <c r="L40" s="20">
        <f t="shared" si="2"/>
        <v>1.8073559995136974</v>
      </c>
      <c r="M40" s="20">
        <f t="shared" si="5"/>
        <v>2.0189099117545566</v>
      </c>
      <c r="P40" s="18">
        <f t="shared" si="4"/>
        <v>-0.73073202561117867</v>
      </c>
    </row>
    <row r="41" spans="1:16" x14ac:dyDescent="0.15">
      <c r="A41" s="18">
        <v>20</v>
      </c>
      <c r="B41" s="18">
        <v>39</v>
      </c>
      <c r="D41">
        <v>623.28173828125</v>
      </c>
      <c r="E41">
        <v>476.14242553710898</v>
      </c>
      <c r="F41">
        <v>386.87472534179699</v>
      </c>
      <c r="G41">
        <v>383.07302856445301</v>
      </c>
      <c r="I41" s="19">
        <f t="shared" si="0"/>
        <v>236.40701293945301</v>
      </c>
      <c r="J41" s="19">
        <f t="shared" si="0"/>
        <v>93.069396972655966</v>
      </c>
      <c r="K41" s="19">
        <f t="shared" si="1"/>
        <v>171.25843505859382</v>
      </c>
      <c r="L41" s="20">
        <f t="shared" si="2"/>
        <v>1.8401154474967749</v>
      </c>
      <c r="M41" s="20">
        <f t="shared" si="5"/>
        <v>2.0570938190258614</v>
      </c>
      <c r="P41" s="18">
        <f t="shared" si="4"/>
        <v>1.1467606258217948</v>
      </c>
    </row>
    <row r="42" spans="1:16" x14ac:dyDescent="0.15">
      <c r="A42" s="18">
        <v>20.5</v>
      </c>
      <c r="B42" s="18">
        <v>40</v>
      </c>
      <c r="D42">
        <v>625.994873046875</v>
      </c>
      <c r="E42">
        <v>477.27917480468801</v>
      </c>
      <c r="F42">
        <v>386.01629638671898</v>
      </c>
      <c r="G42">
        <v>382.19830322265602</v>
      </c>
      <c r="I42" s="19">
        <f t="shared" si="0"/>
        <v>239.97857666015602</v>
      </c>
      <c r="J42" s="19">
        <f t="shared" si="0"/>
        <v>95.080871582031989</v>
      </c>
      <c r="K42" s="19">
        <f t="shared" si="1"/>
        <v>173.42196655273364</v>
      </c>
      <c r="L42" s="20">
        <f t="shared" si="2"/>
        <v>1.8239417000201987</v>
      </c>
      <c r="M42" s="20">
        <f t="shared" si="5"/>
        <v>2.0463445308375121</v>
      </c>
      <c r="P42" s="18">
        <f t="shared" si="4"/>
        <v>0.61822096018816242</v>
      </c>
    </row>
    <row r="43" spans="1:16" x14ac:dyDescent="0.15">
      <c r="A43" s="18">
        <v>21</v>
      </c>
      <c r="B43" s="18">
        <v>41</v>
      </c>
      <c r="D43">
        <v>625.480712890625</v>
      </c>
      <c r="E43">
        <v>478.48687744140602</v>
      </c>
      <c r="F43">
        <v>386.91741943359398</v>
      </c>
      <c r="G43">
        <v>382.95504760742199</v>
      </c>
      <c r="I43" s="19">
        <f t="shared" si="0"/>
        <v>238.56329345703102</v>
      </c>
      <c r="J43" s="19">
        <f t="shared" si="0"/>
        <v>95.531829833984034</v>
      </c>
      <c r="K43" s="19">
        <f t="shared" si="1"/>
        <v>171.6910125732422</v>
      </c>
      <c r="L43" s="20">
        <f t="shared" si="2"/>
        <v>1.7972126449541288</v>
      </c>
      <c r="M43" s="20">
        <f t="shared" si="5"/>
        <v>2.0250399350596697</v>
      </c>
      <c r="P43" s="18">
        <f t="shared" si="4"/>
        <v>-0.42932039618602941</v>
      </c>
    </row>
    <row r="44" spans="1:16" x14ac:dyDescent="0.15">
      <c r="A44" s="18">
        <v>21.5</v>
      </c>
      <c r="B44" s="18">
        <v>42</v>
      </c>
      <c r="D44">
        <v>624.38665771484398</v>
      </c>
      <c r="E44">
        <v>477.10232543945301</v>
      </c>
      <c r="F44">
        <v>386.00674438476602</v>
      </c>
      <c r="G44">
        <v>382.05618286132801</v>
      </c>
      <c r="I44" s="19">
        <f t="shared" si="0"/>
        <v>238.37991333007795</v>
      </c>
      <c r="J44" s="19">
        <f t="shared" si="0"/>
        <v>95.046142578125</v>
      </c>
      <c r="K44" s="19">
        <f t="shared" si="1"/>
        <v>171.84761352539044</v>
      </c>
      <c r="L44" s="20">
        <f t="shared" si="2"/>
        <v>1.8080440601167691</v>
      </c>
      <c r="M44" s="20">
        <f t="shared" si="5"/>
        <v>2.0412958095105371</v>
      </c>
      <c r="P44" s="18">
        <f t="shared" si="4"/>
        <v>0.36997666388871409</v>
      </c>
    </row>
    <row r="45" spans="1:16" x14ac:dyDescent="0.15">
      <c r="A45" s="18">
        <v>22</v>
      </c>
      <c r="B45" s="18">
        <v>43</v>
      </c>
      <c r="D45">
        <v>626.1064453125</v>
      </c>
      <c r="E45">
        <v>479.11361694335898</v>
      </c>
      <c r="F45">
        <v>387.13821411132801</v>
      </c>
      <c r="G45">
        <v>383.09439086914102</v>
      </c>
      <c r="I45" s="19">
        <f t="shared" si="0"/>
        <v>238.96823120117199</v>
      </c>
      <c r="J45" s="19">
        <f t="shared" si="0"/>
        <v>96.019226074217954</v>
      </c>
      <c r="K45" s="19">
        <f t="shared" si="1"/>
        <v>171.75477294921944</v>
      </c>
      <c r="L45" s="20">
        <f t="shared" si="2"/>
        <v>1.7887539815876228</v>
      </c>
      <c r="M45" s="20">
        <f t="shared" si="5"/>
        <v>2.0274301902696177</v>
      </c>
      <c r="P45" s="18">
        <f t="shared" si="4"/>
        <v>-0.31179217782323343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623.728515625</v>
      </c>
      <c r="E46">
        <v>476.72494506835898</v>
      </c>
      <c r="F46">
        <v>386.22134399414102</v>
      </c>
      <c r="G46">
        <v>382.08596801757801</v>
      </c>
      <c r="I46" s="19">
        <f t="shared" si="0"/>
        <v>237.50717163085898</v>
      </c>
      <c r="J46" s="19">
        <f t="shared" si="0"/>
        <v>94.638977050780966</v>
      </c>
      <c r="K46" s="19">
        <f t="shared" si="1"/>
        <v>171.2598876953123</v>
      </c>
      <c r="L46" s="20">
        <f t="shared" si="2"/>
        <v>1.809612625075379</v>
      </c>
      <c r="M46" s="20">
        <f t="shared" si="5"/>
        <v>2.0537132930456012</v>
      </c>
      <c r="P46" s="18">
        <f t="shared" si="4"/>
        <v>0.98054105481716836</v>
      </c>
    </row>
    <row r="47" spans="1:16" x14ac:dyDescent="0.15">
      <c r="A47" s="18">
        <v>23</v>
      </c>
      <c r="B47" s="18">
        <v>45</v>
      </c>
      <c r="D47">
        <v>623.64318847656295</v>
      </c>
      <c r="E47">
        <v>477.51672363281301</v>
      </c>
      <c r="F47">
        <v>386.44100952148398</v>
      </c>
      <c r="G47">
        <v>382.86068725585898</v>
      </c>
      <c r="I47" s="19">
        <f t="shared" si="0"/>
        <v>237.20217895507898</v>
      </c>
      <c r="J47" s="19">
        <f t="shared" si="0"/>
        <v>94.656036376954034</v>
      </c>
      <c r="K47" s="19">
        <f t="shared" si="1"/>
        <v>170.94295349121114</v>
      </c>
      <c r="L47" s="20">
        <f t="shared" si="2"/>
        <v>1.8059382162428126</v>
      </c>
      <c r="M47" s="20">
        <f t="shared" si="5"/>
        <v>2.0554633435012621</v>
      </c>
      <c r="P47" s="18">
        <f t="shared" si="4"/>
        <v>1.0665905742336759</v>
      </c>
    </row>
    <row r="48" spans="1:16" x14ac:dyDescent="0.15">
      <c r="A48" s="18">
        <v>23.5</v>
      </c>
      <c r="B48" s="18">
        <v>46</v>
      </c>
      <c r="D48">
        <v>620.82470703125</v>
      </c>
      <c r="E48">
        <v>476.68533325195301</v>
      </c>
      <c r="F48">
        <v>386.19326782226602</v>
      </c>
      <c r="G48">
        <v>382.34158325195301</v>
      </c>
      <c r="I48" s="19">
        <f t="shared" si="0"/>
        <v>234.63143920898398</v>
      </c>
      <c r="J48" s="19">
        <f t="shared" si="0"/>
        <v>94.34375</v>
      </c>
      <c r="K48" s="19">
        <f t="shared" si="1"/>
        <v>168.590814208984</v>
      </c>
      <c r="L48" s="20">
        <f t="shared" si="2"/>
        <v>1.786984450045541</v>
      </c>
      <c r="M48" s="20">
        <f t="shared" si="5"/>
        <v>2.0419340365922176</v>
      </c>
      <c r="P48" s="18">
        <f t="shared" si="4"/>
        <v>0.40135812119444991</v>
      </c>
    </row>
    <row r="49" spans="1:22" x14ac:dyDescent="0.15">
      <c r="A49" s="18">
        <v>24</v>
      </c>
      <c r="B49" s="18">
        <v>47</v>
      </c>
      <c r="D49">
        <v>638.3984375</v>
      </c>
      <c r="E49">
        <v>483.69461059570301</v>
      </c>
      <c r="F49">
        <v>386.01348876953102</v>
      </c>
      <c r="G49">
        <v>381.930908203125</v>
      </c>
      <c r="I49" s="19">
        <f t="shared" si="0"/>
        <v>252.38494873046898</v>
      </c>
      <c r="J49" s="19">
        <f t="shared" si="0"/>
        <v>101.76370239257801</v>
      </c>
      <c r="K49" s="19">
        <f t="shared" si="1"/>
        <v>181.15035705566436</v>
      </c>
      <c r="L49" s="20">
        <f t="shared" si="2"/>
        <v>1.7801077672747518</v>
      </c>
      <c r="M49" s="20">
        <f t="shared" si="5"/>
        <v>2.0404818131096558</v>
      </c>
      <c r="P49" s="18">
        <f t="shared" si="4"/>
        <v>0.32995267550824664</v>
      </c>
    </row>
    <row r="50" spans="1:22" x14ac:dyDescent="0.15">
      <c r="A50" s="18">
        <v>24.5</v>
      </c>
      <c r="B50" s="18">
        <v>48</v>
      </c>
      <c r="D50">
        <v>640.549072265625</v>
      </c>
      <c r="E50">
        <v>484.470947265625</v>
      </c>
      <c r="F50">
        <v>387.07751464843801</v>
      </c>
      <c r="G50">
        <v>383.38931274414102</v>
      </c>
      <c r="I50" s="19">
        <f t="shared" si="0"/>
        <v>253.47155761718699</v>
      </c>
      <c r="J50" s="19">
        <f t="shared" si="0"/>
        <v>101.08163452148398</v>
      </c>
      <c r="K50" s="19">
        <f t="shared" si="1"/>
        <v>182.71441345214822</v>
      </c>
      <c r="L50" s="20">
        <f t="shared" si="2"/>
        <v>1.8075925890703117</v>
      </c>
      <c r="M50" s="20">
        <f t="shared" si="5"/>
        <v>2.0733910941934428</v>
      </c>
      <c r="P50" s="18">
        <f t="shared" si="4"/>
        <v>1.9480933482199956</v>
      </c>
    </row>
    <row r="51" spans="1:22" x14ac:dyDescent="0.15">
      <c r="A51" s="18">
        <v>25</v>
      </c>
      <c r="B51" s="18">
        <v>49</v>
      </c>
      <c r="D51">
        <v>638.71826171875</v>
      </c>
      <c r="E51">
        <v>483.81027221679699</v>
      </c>
      <c r="F51">
        <v>386.01571655273398</v>
      </c>
      <c r="G51">
        <v>382.01516723632801</v>
      </c>
      <c r="I51" s="19">
        <f t="shared" si="0"/>
        <v>252.70254516601602</v>
      </c>
      <c r="J51" s="19">
        <f t="shared" si="0"/>
        <v>101.79510498046898</v>
      </c>
      <c r="K51" s="19">
        <f t="shared" si="1"/>
        <v>181.44597167968774</v>
      </c>
      <c r="L51" s="20">
        <f t="shared" si="2"/>
        <v>1.7824626411505844</v>
      </c>
      <c r="M51" s="20">
        <f t="shared" si="5"/>
        <v>2.0536856055619426</v>
      </c>
      <c r="P51" s="18">
        <f t="shared" si="4"/>
        <v>0.97917966854686156</v>
      </c>
    </row>
    <row r="52" spans="1:22" x14ac:dyDescent="0.15">
      <c r="A52" s="18">
        <v>25.5</v>
      </c>
      <c r="B52" s="18">
        <v>50</v>
      </c>
      <c r="D52">
        <v>638.09869384765602</v>
      </c>
      <c r="E52">
        <v>484.41491699218801</v>
      </c>
      <c r="F52">
        <v>386.44326782226602</v>
      </c>
      <c r="G52">
        <v>382.72808837890602</v>
      </c>
      <c r="I52" s="19">
        <f t="shared" si="0"/>
        <v>251.65542602539</v>
      </c>
      <c r="J52" s="19">
        <f t="shared" si="0"/>
        <v>101.68682861328199</v>
      </c>
      <c r="K52" s="19">
        <f t="shared" si="1"/>
        <v>180.47464599609262</v>
      </c>
      <c r="L52" s="20">
        <f t="shared" si="2"/>
        <v>1.7748084826447192</v>
      </c>
      <c r="M52" s="20">
        <f t="shared" si="5"/>
        <v>2.0514559063443043</v>
      </c>
      <c r="P52" s="18">
        <f t="shared" si="4"/>
        <v>0.86954594598731472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634.69000244140602</v>
      </c>
      <c r="E53">
        <v>482.11569213867199</v>
      </c>
      <c r="F53">
        <v>386.68032836914102</v>
      </c>
      <c r="G53">
        <v>382.60897827148398</v>
      </c>
      <c r="I53" s="19">
        <f t="shared" si="0"/>
        <v>248.009674072265</v>
      </c>
      <c r="J53" s="19">
        <f t="shared" si="0"/>
        <v>99.506713867188012</v>
      </c>
      <c r="K53" s="19">
        <f t="shared" si="1"/>
        <v>178.3549743652334</v>
      </c>
      <c r="L53" s="20">
        <f t="shared" si="2"/>
        <v>1.7923913616852474</v>
      </c>
      <c r="M53" s="20">
        <f t="shared" si="5"/>
        <v>2.0744632446730598</v>
      </c>
      <c r="P53" s="18">
        <f t="shared" si="4"/>
        <v>2.0008107045766588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634.48895263671898</v>
      </c>
      <c r="E54">
        <v>482.58303833007801</v>
      </c>
      <c r="F54">
        <v>385.77304077148398</v>
      </c>
      <c r="G54">
        <v>381.86965942382801</v>
      </c>
      <c r="I54" s="19">
        <f t="shared" si="0"/>
        <v>248.715911865235</v>
      </c>
      <c r="J54" s="19">
        <f t="shared" si="0"/>
        <v>100.71337890625</v>
      </c>
      <c r="K54" s="19">
        <f t="shared" si="1"/>
        <v>178.21654663086002</v>
      </c>
      <c r="L54" s="20">
        <f t="shared" si="2"/>
        <v>1.7695419274608448</v>
      </c>
      <c r="M54" s="20">
        <f t="shared" si="5"/>
        <v>2.0570382697368843</v>
      </c>
      <c r="P54" s="18">
        <f t="shared" si="4"/>
        <v>1.1440292819311391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632.73107910156295</v>
      </c>
      <c r="E55">
        <v>482.38510131835898</v>
      </c>
      <c r="F55">
        <v>386.65280151367199</v>
      </c>
      <c r="G55">
        <v>383.12808227539102</v>
      </c>
      <c r="I55" s="19">
        <f t="shared" si="0"/>
        <v>246.07827758789097</v>
      </c>
      <c r="J55" s="19">
        <f t="shared" si="0"/>
        <v>99.257019042967954</v>
      </c>
      <c r="K55" s="19">
        <f t="shared" si="1"/>
        <v>176.59836425781339</v>
      </c>
      <c r="L55" s="20">
        <f t="shared" si="2"/>
        <v>1.7792027804236663</v>
      </c>
      <c r="M55" s="20">
        <f t="shared" si="5"/>
        <v>2.0721235819879329</v>
      </c>
      <c r="P55" s="18">
        <f t="shared" si="4"/>
        <v>1.8857701073180659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632.44372558593795</v>
      </c>
      <c r="E56">
        <v>482.12289428710898</v>
      </c>
      <c r="F56">
        <v>385.826416015625</v>
      </c>
      <c r="G56">
        <v>382.08538818359398</v>
      </c>
      <c r="I56" s="19">
        <f t="shared" si="0"/>
        <v>246.61730957031295</v>
      </c>
      <c r="J56" s="19">
        <f t="shared" si="0"/>
        <v>100.037506103515</v>
      </c>
      <c r="K56" s="19">
        <f t="shared" si="1"/>
        <v>176.59105529785245</v>
      </c>
      <c r="L56" s="20">
        <f t="shared" si="2"/>
        <v>1.7652484770574224</v>
      </c>
      <c r="M56" s="20">
        <f t="shared" si="5"/>
        <v>2.0635937379099163</v>
      </c>
      <c r="P56" s="18">
        <f t="shared" si="4"/>
        <v>1.4663599233220379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630.70642089843795</v>
      </c>
      <c r="E57">
        <v>480.91259765625</v>
      </c>
      <c r="F57">
        <v>386.83258056640602</v>
      </c>
      <c r="G57">
        <v>383.02191162109398</v>
      </c>
      <c r="I57" s="19">
        <f t="shared" si="0"/>
        <v>243.87384033203193</v>
      </c>
      <c r="J57" s="19">
        <f t="shared" si="0"/>
        <v>97.890686035156023</v>
      </c>
      <c r="K57" s="19">
        <f t="shared" si="1"/>
        <v>175.35036010742272</v>
      </c>
      <c r="L57" s="20">
        <f t="shared" si="2"/>
        <v>1.7912874779981436</v>
      </c>
      <c r="M57" s="20">
        <f t="shared" si="5"/>
        <v>2.0950571981388646</v>
      </c>
      <c r="P57" s="18">
        <f t="shared" si="4"/>
        <v>3.0134099658643558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631.714111328125</v>
      </c>
      <c r="E58">
        <v>482.55322265625</v>
      </c>
      <c r="F58">
        <v>385.59774780273398</v>
      </c>
      <c r="G58">
        <v>381.79998779296898</v>
      </c>
      <c r="I58" s="19">
        <f t="shared" si="0"/>
        <v>246.11636352539102</v>
      </c>
      <c r="J58" s="19">
        <f t="shared" si="0"/>
        <v>100.75323486328102</v>
      </c>
      <c r="K58" s="19">
        <f t="shared" si="1"/>
        <v>175.58909912109431</v>
      </c>
      <c r="L58" s="20">
        <f t="shared" si="2"/>
        <v>1.7427638860366439</v>
      </c>
      <c r="M58" s="20">
        <f t="shared" si="5"/>
        <v>2.051958065465592</v>
      </c>
      <c r="P58" s="18">
        <f t="shared" si="4"/>
        <v>0.89423697756166109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626.51824951171898</v>
      </c>
      <c r="E59">
        <v>480.97171020507801</v>
      </c>
      <c r="F59">
        <v>387.63540649414102</v>
      </c>
      <c r="G59">
        <v>383.69268798828102</v>
      </c>
      <c r="I59" s="19">
        <f t="shared" si="0"/>
        <v>238.88284301757795</v>
      </c>
      <c r="J59" s="19">
        <f t="shared" si="0"/>
        <v>97.279022216796989</v>
      </c>
      <c r="K59" s="19">
        <f t="shared" si="1"/>
        <v>170.78752746582006</v>
      </c>
      <c r="L59" s="20">
        <f t="shared" si="2"/>
        <v>1.7556460126130924</v>
      </c>
      <c r="M59" s="20">
        <f t="shared" si="5"/>
        <v>2.0702646513302678</v>
      </c>
      <c r="P59" s="18">
        <f t="shared" si="4"/>
        <v>1.7943669770807251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626.78558349609398</v>
      </c>
      <c r="E60">
        <v>481.91104125976602</v>
      </c>
      <c r="F60">
        <v>385.59268188476602</v>
      </c>
      <c r="G60">
        <v>381.97808837890602</v>
      </c>
      <c r="I60" s="19">
        <f t="shared" si="0"/>
        <v>241.19290161132795</v>
      </c>
      <c r="J60" s="19">
        <f t="shared" si="0"/>
        <v>99.93295288086</v>
      </c>
      <c r="K60" s="19">
        <f t="shared" si="1"/>
        <v>171.23983459472595</v>
      </c>
      <c r="L60" s="20">
        <f t="shared" si="2"/>
        <v>1.7135472300000778</v>
      </c>
      <c r="M60" s="20">
        <f t="shared" si="5"/>
        <v>2.0335903280054803</v>
      </c>
      <c r="P60" s="18">
        <f t="shared" si="4"/>
        <v>-8.8998297793064802E-3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625.17584228515602</v>
      </c>
      <c r="E61">
        <v>480.56091308593801</v>
      </c>
      <c r="F61">
        <v>386.97976684570301</v>
      </c>
      <c r="G61">
        <v>383.05673217773398</v>
      </c>
      <c r="I61" s="19">
        <f t="shared" si="0"/>
        <v>238.19607543945301</v>
      </c>
      <c r="J61" s="19">
        <f t="shared" si="0"/>
        <v>97.504180908204034</v>
      </c>
      <c r="K61" s="19">
        <f t="shared" si="1"/>
        <v>169.94314880371019</v>
      </c>
      <c r="L61" s="20">
        <f t="shared" si="2"/>
        <v>1.7429319155422094</v>
      </c>
      <c r="M61" s="20">
        <f t="shared" si="5"/>
        <v>2.0683994728358392</v>
      </c>
      <c r="P61" s="18">
        <f t="shared" si="4"/>
        <v>1.7026566423572767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622.01953125</v>
      </c>
      <c r="E62">
        <v>480.95217895507801</v>
      </c>
      <c r="F62">
        <v>385.99493408203102</v>
      </c>
      <c r="G62">
        <v>383.24887084960898</v>
      </c>
      <c r="I62" s="19">
        <f t="shared" si="0"/>
        <v>236.02459716796898</v>
      </c>
      <c r="J62" s="19">
        <f t="shared" si="0"/>
        <v>97.703308105469034</v>
      </c>
      <c r="K62" s="19">
        <f t="shared" si="1"/>
        <v>167.63228149414067</v>
      </c>
      <c r="L62" s="20">
        <f t="shared" si="2"/>
        <v>1.7157277961682169</v>
      </c>
      <c r="M62" s="20">
        <f t="shared" si="5"/>
        <v>2.0466198127500737</v>
      </c>
      <c r="P62" s="18">
        <f t="shared" si="4"/>
        <v>0.63175649923696786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619.1943359375</v>
      </c>
      <c r="E63">
        <v>480.00823974609398</v>
      </c>
      <c r="F63">
        <v>387.04437255859398</v>
      </c>
      <c r="G63">
        <v>382.51348876953102</v>
      </c>
      <c r="I63" s="19">
        <f t="shared" si="0"/>
        <v>232.14996337890602</v>
      </c>
      <c r="J63" s="19">
        <f t="shared" si="0"/>
        <v>97.494750976562955</v>
      </c>
      <c r="K63" s="19">
        <f t="shared" si="1"/>
        <v>163.90363769531194</v>
      </c>
      <c r="L63" s="20">
        <f t="shared" si="2"/>
        <v>1.6811534575303773</v>
      </c>
      <c r="M63" s="20">
        <f t="shared" si="5"/>
        <v>2.0174699334004611</v>
      </c>
      <c r="P63" s="18">
        <f t="shared" si="4"/>
        <v>-0.8015353815597337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618.22003173828102</v>
      </c>
      <c r="E64">
        <v>480.266845703125</v>
      </c>
      <c r="F64">
        <v>386.83706665039102</v>
      </c>
      <c r="G64">
        <v>383.25616455078102</v>
      </c>
      <c r="I64" s="19">
        <f t="shared" si="0"/>
        <v>231.38296508789</v>
      </c>
      <c r="J64" s="19">
        <f t="shared" si="0"/>
        <v>97.010681152343977</v>
      </c>
      <c r="K64" s="19">
        <f t="shared" si="1"/>
        <v>163.47548828124923</v>
      </c>
      <c r="L64" s="20">
        <f t="shared" si="2"/>
        <v>1.6851287542711921</v>
      </c>
      <c r="M64" s="20">
        <f t="shared" si="5"/>
        <v>2.0268696894295033</v>
      </c>
      <c r="P64" s="18">
        <f t="shared" si="4"/>
        <v>-0.33935185632757547</v>
      </c>
      <c r="R64" s="29"/>
      <c r="S64" s="29"/>
      <c r="T64" s="29"/>
      <c r="U64" s="18">
        <v>12.5</v>
      </c>
      <c r="V64" s="20">
        <f t="shared" ref="V64:V83" si="6">L26</f>
        <v>1.8963982253247831</v>
      </c>
    </row>
    <row r="65" spans="1:22" x14ac:dyDescent="0.15">
      <c r="A65" s="18">
        <v>32</v>
      </c>
      <c r="B65" s="18">
        <v>63</v>
      </c>
      <c r="D65">
        <v>616.42004394531295</v>
      </c>
      <c r="E65">
        <v>479.60256958007801</v>
      </c>
      <c r="F65">
        <v>385.59719848632801</v>
      </c>
      <c r="G65">
        <v>381.82135009765602</v>
      </c>
      <c r="I65" s="19">
        <f t="shared" si="0"/>
        <v>230.82284545898494</v>
      </c>
      <c r="J65" s="19">
        <f t="shared" si="0"/>
        <v>97.781219482421989</v>
      </c>
      <c r="K65" s="19">
        <f t="shared" si="1"/>
        <v>162.37599182128957</v>
      </c>
      <c r="L65" s="20">
        <f t="shared" si="2"/>
        <v>1.6606051006602522</v>
      </c>
      <c r="M65" s="20">
        <f t="shared" si="5"/>
        <v>2.0077704951067905</v>
      </c>
      <c r="P65" s="18">
        <f t="shared" si="4"/>
        <v>-1.2784542047174514</v>
      </c>
      <c r="R65" s="29"/>
      <c r="S65" s="29"/>
      <c r="T65" s="29"/>
      <c r="U65" s="18">
        <v>13</v>
      </c>
      <c r="V65" s="20">
        <f t="shared" si="6"/>
        <v>1.8915046002420854</v>
      </c>
    </row>
    <row r="66" spans="1:22" x14ac:dyDescent="0.15">
      <c r="A66" s="18">
        <v>32.5</v>
      </c>
      <c r="B66" s="18">
        <v>64</v>
      </c>
      <c r="D66">
        <v>614.69152832031295</v>
      </c>
      <c r="E66">
        <v>478.90899658203102</v>
      </c>
      <c r="F66">
        <v>387.07360839843801</v>
      </c>
      <c r="G66">
        <v>383.60000610351602</v>
      </c>
      <c r="I66" s="19">
        <f t="shared" ref="I66:J129" si="7">D66-F66</f>
        <v>227.61791992187494</v>
      </c>
      <c r="J66" s="19">
        <f t="shared" si="7"/>
        <v>95.308990478515</v>
      </c>
      <c r="K66" s="19">
        <f t="shared" ref="K66:K129" si="8">I66-0.7*J66</f>
        <v>160.90162658691446</v>
      </c>
      <c r="L66" s="20">
        <f t="shared" ref="L66:L129" si="9">K66/J66</f>
        <v>1.6882103753180102</v>
      </c>
      <c r="M66" s="20">
        <f t="shared" si="5"/>
        <v>2.0408002290527758</v>
      </c>
      <c r="P66" s="18">
        <f t="shared" si="4"/>
        <v>0.34560910346516605</v>
      </c>
      <c r="R66" s="29"/>
      <c r="S66" s="29"/>
      <c r="T66" s="29"/>
      <c r="U66" s="18">
        <v>13.5</v>
      </c>
      <c r="V66" s="20">
        <f t="shared" si="6"/>
        <v>1.8241736301161005</v>
      </c>
    </row>
    <row r="67" spans="1:22" x14ac:dyDescent="0.15">
      <c r="A67" s="18">
        <v>33</v>
      </c>
      <c r="B67" s="18">
        <v>65</v>
      </c>
      <c r="D67">
        <v>613.499755859375</v>
      </c>
      <c r="E67">
        <v>478.87454223632801</v>
      </c>
      <c r="F67">
        <v>384.923583984375</v>
      </c>
      <c r="G67">
        <v>381.55618286132801</v>
      </c>
      <c r="I67" s="19">
        <f t="shared" si="7"/>
        <v>228.576171875</v>
      </c>
      <c r="J67" s="19">
        <f t="shared" si="7"/>
        <v>97.318359375</v>
      </c>
      <c r="K67" s="19">
        <f t="shared" si="8"/>
        <v>160.45332031250001</v>
      </c>
      <c r="L67" s="20">
        <f t="shared" si="9"/>
        <v>1.6487466634555563</v>
      </c>
      <c r="M67" s="20">
        <f t="shared" si="5"/>
        <v>2.006760976478549</v>
      </c>
      <c r="P67" s="18">
        <f t="shared" si="4"/>
        <v>-1.3280919694580042</v>
      </c>
      <c r="R67" s="29"/>
      <c r="S67" s="29"/>
      <c r="T67" s="29"/>
      <c r="U67" s="18">
        <v>14</v>
      </c>
      <c r="V67" s="20">
        <f t="shared" si="6"/>
        <v>1.8754980133145278</v>
      </c>
    </row>
    <row r="68" spans="1:22" x14ac:dyDescent="0.15">
      <c r="A68" s="18">
        <v>33.5</v>
      </c>
      <c r="B68" s="18">
        <v>66</v>
      </c>
      <c r="D68">
        <v>610.4853515625</v>
      </c>
      <c r="E68">
        <v>477.41851806640602</v>
      </c>
      <c r="F68">
        <v>387.27697753906301</v>
      </c>
      <c r="G68">
        <v>383.3955078125</v>
      </c>
      <c r="I68" s="19">
        <f t="shared" si="7"/>
        <v>223.20837402343699</v>
      </c>
      <c r="J68" s="19">
        <f t="shared" si="7"/>
        <v>94.023010253906023</v>
      </c>
      <c r="K68" s="19">
        <f t="shared" si="8"/>
        <v>157.39226684570278</v>
      </c>
      <c r="L68" s="20">
        <f t="shared" si="9"/>
        <v>1.673976045019939</v>
      </c>
      <c r="M68" s="20">
        <f t="shared" si="5"/>
        <v>2.0374148173311588</v>
      </c>
      <c r="P68" s="18">
        <f t="shared" si="4"/>
        <v>0.17914930184639485</v>
      </c>
      <c r="R68" s="29"/>
      <c r="S68" s="29"/>
      <c r="T68" s="29"/>
      <c r="U68" s="18">
        <v>14.5</v>
      </c>
      <c r="V68" s="20">
        <f t="shared" si="6"/>
        <v>1.8894830972566414</v>
      </c>
    </row>
    <row r="69" spans="1:22" x14ac:dyDescent="0.15">
      <c r="A69" s="18">
        <v>34</v>
      </c>
      <c r="B69" s="18">
        <v>67</v>
      </c>
      <c r="D69">
        <v>612.05450439453102</v>
      </c>
      <c r="E69">
        <v>478.39743041992199</v>
      </c>
      <c r="F69">
        <v>385.79214477539102</v>
      </c>
      <c r="G69">
        <v>382.2275390625</v>
      </c>
      <c r="I69" s="19">
        <f t="shared" si="7"/>
        <v>226.26235961914</v>
      </c>
      <c r="J69" s="19">
        <f t="shared" si="7"/>
        <v>96.169891357421989</v>
      </c>
      <c r="K69" s="19">
        <f t="shared" si="8"/>
        <v>158.94343566894463</v>
      </c>
      <c r="L69" s="20">
        <f t="shared" si="9"/>
        <v>1.6527359387172484</v>
      </c>
      <c r="M69" s="20">
        <f t="shared" si="5"/>
        <v>2.0215991703166956</v>
      </c>
      <c r="P69" s="18">
        <f t="shared" si="4"/>
        <v>-0.59850189126833997</v>
      </c>
      <c r="U69" s="18">
        <v>15</v>
      </c>
      <c r="V69" s="20">
        <f t="shared" si="6"/>
        <v>1.8536224528217737</v>
      </c>
    </row>
    <row r="70" spans="1:22" x14ac:dyDescent="0.15">
      <c r="A70" s="18">
        <v>34.5</v>
      </c>
      <c r="B70" s="18">
        <v>68</v>
      </c>
      <c r="D70">
        <v>608.20202636718795</v>
      </c>
      <c r="E70">
        <v>477.25244140625</v>
      </c>
      <c r="F70">
        <v>387.39718627929699</v>
      </c>
      <c r="G70">
        <v>383.714599609375</v>
      </c>
      <c r="I70" s="19">
        <f t="shared" si="7"/>
        <v>220.80484008789097</v>
      </c>
      <c r="J70" s="19">
        <f t="shared" si="7"/>
        <v>93.537841796875</v>
      </c>
      <c r="K70" s="19">
        <f t="shared" si="8"/>
        <v>155.32835083007848</v>
      </c>
      <c r="L70" s="20">
        <f t="shared" si="9"/>
        <v>1.6605937003270459</v>
      </c>
      <c r="M70" s="20">
        <f t="shared" si="5"/>
        <v>2.0348813912147201</v>
      </c>
      <c r="P70" s="18">
        <f t="shared" ref="P70:P133" si="10">(M70-$O$2)/$O$2*100</f>
        <v>5.4581407765619969E-2</v>
      </c>
      <c r="U70" s="18">
        <v>15.5</v>
      </c>
      <c r="V70" s="20">
        <f t="shared" si="6"/>
        <v>1.8677177042240887</v>
      </c>
    </row>
    <row r="71" spans="1:22" x14ac:dyDescent="0.15">
      <c r="A71" s="18">
        <v>35</v>
      </c>
      <c r="B71" s="18">
        <v>69</v>
      </c>
      <c r="D71">
        <v>608.26477050781295</v>
      </c>
      <c r="E71">
        <v>478.58920288085898</v>
      </c>
      <c r="F71">
        <v>386.03427124023398</v>
      </c>
      <c r="G71">
        <v>382.44943237304699</v>
      </c>
      <c r="I71" s="19">
        <f t="shared" si="7"/>
        <v>222.23049926757898</v>
      </c>
      <c r="J71" s="19">
        <f t="shared" si="7"/>
        <v>96.139770507811988</v>
      </c>
      <c r="K71" s="19">
        <f t="shared" si="8"/>
        <v>154.93265991211058</v>
      </c>
      <c r="L71" s="20">
        <f t="shared" si="9"/>
        <v>1.6115355704902716</v>
      </c>
      <c r="M71" s="20">
        <f t="shared" si="5"/>
        <v>1.9912477206661729</v>
      </c>
      <c r="P71" s="18">
        <f t="shared" si="10"/>
        <v>-2.0908746669066778</v>
      </c>
      <c r="U71" s="18">
        <v>16</v>
      </c>
      <c r="V71" s="20">
        <f t="shared" si="6"/>
        <v>1.8412806038534568</v>
      </c>
    </row>
    <row r="72" spans="1:22" x14ac:dyDescent="0.15">
      <c r="A72" s="18">
        <v>35.5</v>
      </c>
      <c r="B72" s="18">
        <v>70</v>
      </c>
      <c r="D72">
        <v>606.39691162109398</v>
      </c>
      <c r="E72">
        <v>477.28997802734398</v>
      </c>
      <c r="F72">
        <v>386.99606323242199</v>
      </c>
      <c r="G72">
        <v>382.942138671875</v>
      </c>
      <c r="I72" s="19">
        <f t="shared" si="7"/>
        <v>219.40084838867199</v>
      </c>
      <c r="J72" s="19">
        <f t="shared" si="7"/>
        <v>94.347839355468977</v>
      </c>
      <c r="K72" s="19">
        <f t="shared" si="8"/>
        <v>153.35736083984369</v>
      </c>
      <c r="L72" s="20">
        <f t="shared" si="9"/>
        <v>1.6254464531195876</v>
      </c>
      <c r="M72" s="20">
        <f t="shared" si="5"/>
        <v>2.010583062583716</v>
      </c>
      <c r="P72" s="18">
        <f t="shared" si="10"/>
        <v>-1.1401610035511232</v>
      </c>
      <c r="U72" s="18">
        <v>16.5</v>
      </c>
      <c r="V72" s="20">
        <f t="shared" si="6"/>
        <v>1.847964757006733</v>
      </c>
    </row>
    <row r="73" spans="1:22" x14ac:dyDescent="0.15">
      <c r="A73" s="18">
        <v>36</v>
      </c>
      <c r="B73" s="18">
        <v>71</v>
      </c>
      <c r="D73">
        <v>606.37530517578102</v>
      </c>
      <c r="E73">
        <v>478.26376342773398</v>
      </c>
      <c r="F73">
        <v>385.56796264648398</v>
      </c>
      <c r="G73">
        <v>381.85000610351602</v>
      </c>
      <c r="I73" s="19">
        <f t="shared" si="7"/>
        <v>220.80734252929705</v>
      </c>
      <c r="J73" s="19">
        <f t="shared" si="7"/>
        <v>96.413757324217954</v>
      </c>
      <c r="K73" s="19">
        <f t="shared" si="8"/>
        <v>153.31771240234448</v>
      </c>
      <c r="L73" s="20">
        <f t="shared" si="9"/>
        <v>1.5902057616816159</v>
      </c>
      <c r="M73" s="20">
        <f t="shared" si="5"/>
        <v>1.9807668304339714</v>
      </c>
      <c r="P73" s="18">
        <f t="shared" si="10"/>
        <v>-2.6062172758130715</v>
      </c>
      <c r="U73" s="18">
        <v>17</v>
      </c>
      <c r="V73" s="20">
        <f t="shared" si="6"/>
        <v>1.8081648005813562</v>
      </c>
    </row>
    <row r="74" spans="1:22" x14ac:dyDescent="0.15">
      <c r="A74" s="18">
        <v>36.5</v>
      </c>
      <c r="B74" s="18">
        <v>72</v>
      </c>
      <c r="D74">
        <v>602.13726806640602</v>
      </c>
      <c r="E74">
        <v>476.2138671875</v>
      </c>
      <c r="F74">
        <v>386.98370361328102</v>
      </c>
      <c r="G74">
        <v>383.34045410156301</v>
      </c>
      <c r="I74" s="19">
        <f t="shared" si="7"/>
        <v>215.153564453125</v>
      </c>
      <c r="J74" s="19">
        <f t="shared" si="7"/>
        <v>92.873413085936988</v>
      </c>
      <c r="K74" s="19">
        <f t="shared" si="8"/>
        <v>150.14217529296911</v>
      </c>
      <c r="L74" s="20">
        <f t="shared" si="9"/>
        <v>1.616632471060804</v>
      </c>
      <c r="M74" s="20">
        <f t="shared" si="5"/>
        <v>2.0126179991013866</v>
      </c>
      <c r="P74" s="18">
        <f t="shared" si="10"/>
        <v>-1.040103711590058</v>
      </c>
      <c r="U74" s="18">
        <v>17.5</v>
      </c>
      <c r="V74" s="20">
        <f t="shared" si="6"/>
        <v>1.8272058856633149</v>
      </c>
    </row>
    <row r="75" spans="1:22" x14ac:dyDescent="0.15">
      <c r="A75" s="18">
        <v>37</v>
      </c>
      <c r="B75" s="18">
        <v>73</v>
      </c>
      <c r="D75">
        <v>604.43444824218795</v>
      </c>
      <c r="E75">
        <v>478.60052490234398</v>
      </c>
      <c r="F75">
        <v>385.74493408203102</v>
      </c>
      <c r="G75">
        <v>382.23876953125</v>
      </c>
      <c r="I75" s="19">
        <f t="shared" si="7"/>
        <v>218.68951416015693</v>
      </c>
      <c r="J75" s="19">
        <f t="shared" si="7"/>
        <v>96.361755371093977</v>
      </c>
      <c r="K75" s="19">
        <f t="shared" si="8"/>
        <v>151.23628540039115</v>
      </c>
      <c r="L75" s="20">
        <f t="shared" si="9"/>
        <v>1.5694637858969318</v>
      </c>
      <c r="M75" s="20">
        <f t="shared" si="5"/>
        <v>1.9708737732257418</v>
      </c>
      <c r="P75" s="18">
        <f t="shared" si="10"/>
        <v>-3.092656289942346</v>
      </c>
      <c r="U75" s="18">
        <v>18</v>
      </c>
      <c r="V75" s="20">
        <f t="shared" si="6"/>
        <v>1.8338205736169799</v>
      </c>
    </row>
    <row r="76" spans="1:22" x14ac:dyDescent="0.15">
      <c r="A76" s="18">
        <v>37.5</v>
      </c>
      <c r="B76" s="18">
        <v>74</v>
      </c>
      <c r="D76">
        <v>604.24420166015602</v>
      </c>
      <c r="E76">
        <v>478.63494873046898</v>
      </c>
      <c r="F76">
        <v>386.49945068359398</v>
      </c>
      <c r="G76">
        <v>383.221923828125</v>
      </c>
      <c r="I76" s="19">
        <f t="shared" si="7"/>
        <v>217.74475097656205</v>
      </c>
      <c r="J76" s="19">
        <f t="shared" si="7"/>
        <v>95.413024902343977</v>
      </c>
      <c r="K76" s="19">
        <f t="shared" si="8"/>
        <v>150.95563354492128</v>
      </c>
      <c r="L76" s="20">
        <f t="shared" si="9"/>
        <v>1.5821281601691763</v>
      </c>
      <c r="M76" s="20">
        <f t="shared" si="5"/>
        <v>1.9889626067862134</v>
      </c>
      <c r="P76" s="18">
        <f t="shared" si="10"/>
        <v>-2.2032331137997145</v>
      </c>
      <c r="U76" s="18">
        <v>18.5</v>
      </c>
      <c r="V76" s="20">
        <f t="shared" si="6"/>
        <v>1.8246744208542076</v>
      </c>
    </row>
    <row r="77" spans="1:22" x14ac:dyDescent="0.15">
      <c r="A77" s="18">
        <v>38</v>
      </c>
      <c r="B77" s="18">
        <v>75</v>
      </c>
      <c r="D77">
        <v>603.42572021484398</v>
      </c>
      <c r="E77">
        <v>478.568115234375</v>
      </c>
      <c r="F77">
        <v>386.23651123046898</v>
      </c>
      <c r="G77">
        <v>382.39157104492199</v>
      </c>
      <c r="I77" s="19">
        <f t="shared" si="7"/>
        <v>217.189208984375</v>
      </c>
      <c r="J77" s="19">
        <f t="shared" si="7"/>
        <v>96.176544189453011</v>
      </c>
      <c r="K77" s="19">
        <f t="shared" si="8"/>
        <v>149.86562805175788</v>
      </c>
      <c r="L77" s="20">
        <f t="shared" si="9"/>
        <v>1.5582346955256119</v>
      </c>
      <c r="M77" s="20">
        <f t="shared" si="5"/>
        <v>1.970493601430876</v>
      </c>
      <c r="P77" s="18">
        <f t="shared" si="10"/>
        <v>-3.1113492368445836</v>
      </c>
      <c r="U77" s="18">
        <v>19</v>
      </c>
      <c r="V77" s="20">
        <f t="shared" si="6"/>
        <v>1.8225475776067406</v>
      </c>
    </row>
    <row r="78" spans="1:22" x14ac:dyDescent="0.15">
      <c r="A78" s="18">
        <v>38.5</v>
      </c>
      <c r="B78" s="18">
        <v>76</v>
      </c>
      <c r="D78">
        <v>601.86785888671898</v>
      </c>
      <c r="E78">
        <v>477.330078125</v>
      </c>
      <c r="F78">
        <v>386.12640380859398</v>
      </c>
      <c r="G78">
        <v>382.66293334960898</v>
      </c>
      <c r="I78" s="19">
        <f t="shared" si="7"/>
        <v>215.741455078125</v>
      </c>
      <c r="J78" s="19">
        <f t="shared" si="7"/>
        <v>94.667144775391023</v>
      </c>
      <c r="K78" s="19">
        <f t="shared" si="8"/>
        <v>149.47445373535129</v>
      </c>
      <c r="L78" s="20">
        <f t="shared" si="9"/>
        <v>1.5789475228179437</v>
      </c>
      <c r="M78" s="20">
        <f t="shared" si="5"/>
        <v>1.9966308880114352</v>
      </c>
      <c r="P78" s="18">
        <f t="shared" si="10"/>
        <v>-1.8261857480814669</v>
      </c>
      <c r="U78" s="18">
        <v>19.5</v>
      </c>
      <c r="V78" s="20">
        <f t="shared" si="6"/>
        <v>1.8073559995136974</v>
      </c>
    </row>
    <row r="79" spans="1:22" x14ac:dyDescent="0.15">
      <c r="A79" s="18">
        <v>39</v>
      </c>
      <c r="B79" s="18">
        <v>77</v>
      </c>
      <c r="D79">
        <v>602.02624511718795</v>
      </c>
      <c r="E79">
        <v>478.88381958007801</v>
      </c>
      <c r="F79">
        <v>385.48034667968801</v>
      </c>
      <c r="G79">
        <v>382.27865600585898</v>
      </c>
      <c r="I79" s="19">
        <f t="shared" si="7"/>
        <v>216.54589843749994</v>
      </c>
      <c r="J79" s="19">
        <f t="shared" si="7"/>
        <v>96.605163574219034</v>
      </c>
      <c r="K79" s="19">
        <f t="shared" si="8"/>
        <v>148.92228393554663</v>
      </c>
      <c r="L79" s="20">
        <f t="shared" si="9"/>
        <v>1.5415561490264837</v>
      </c>
      <c r="M79" s="20">
        <f t="shared" si="5"/>
        <v>1.9646639735082023</v>
      </c>
      <c r="P79" s="18">
        <f t="shared" si="10"/>
        <v>-3.3979905045294543</v>
      </c>
      <c r="U79" s="18">
        <v>20</v>
      </c>
      <c r="V79" s="20">
        <f t="shared" si="6"/>
        <v>1.8401154474967749</v>
      </c>
    </row>
    <row r="80" spans="1:22" x14ac:dyDescent="0.15">
      <c r="A80" s="18">
        <v>39.5</v>
      </c>
      <c r="B80" s="18">
        <v>78</v>
      </c>
      <c r="D80">
        <v>599.951171875</v>
      </c>
      <c r="E80">
        <v>477.04525756835898</v>
      </c>
      <c r="F80">
        <v>386.25955200195301</v>
      </c>
      <c r="G80">
        <v>382.62472534179699</v>
      </c>
      <c r="I80" s="19">
        <f t="shared" si="7"/>
        <v>213.69161987304699</v>
      </c>
      <c r="J80" s="19">
        <f t="shared" si="7"/>
        <v>94.420532226561988</v>
      </c>
      <c r="K80" s="19">
        <f t="shared" si="8"/>
        <v>147.5972473144536</v>
      </c>
      <c r="L80" s="20">
        <f t="shared" si="9"/>
        <v>1.5631901646168878</v>
      </c>
      <c r="M80" s="20">
        <f t="shared" si="5"/>
        <v>1.9917224483868334</v>
      </c>
      <c r="P80" s="18">
        <f t="shared" si="10"/>
        <v>-2.0675324300675109</v>
      </c>
      <c r="U80" s="18">
        <v>20.5</v>
      </c>
      <c r="V80" s="20">
        <f t="shared" si="6"/>
        <v>1.8239417000201987</v>
      </c>
    </row>
    <row r="81" spans="1:22" x14ac:dyDescent="0.15">
      <c r="A81" s="18">
        <v>40</v>
      </c>
      <c r="B81" s="18">
        <v>79</v>
      </c>
      <c r="D81">
        <v>599.781982421875</v>
      </c>
      <c r="E81">
        <v>478.39794921875</v>
      </c>
      <c r="F81">
        <v>386.29214477539102</v>
      </c>
      <c r="G81">
        <v>383.17639160156301</v>
      </c>
      <c r="I81" s="19">
        <f t="shared" si="7"/>
        <v>213.48983764648398</v>
      </c>
      <c r="J81" s="19">
        <f t="shared" si="7"/>
        <v>95.221557617186988</v>
      </c>
      <c r="K81" s="19">
        <f t="shared" si="8"/>
        <v>146.83474731445307</v>
      </c>
      <c r="L81" s="20">
        <f t="shared" si="9"/>
        <v>1.5420326130849824</v>
      </c>
      <c r="M81" s="20">
        <f t="shared" si="5"/>
        <v>1.9759893561431552</v>
      </c>
      <c r="P81" s="18">
        <f t="shared" si="10"/>
        <v>-2.8411244268724416</v>
      </c>
      <c r="U81" s="18">
        <v>21</v>
      </c>
      <c r="V81" s="20">
        <f t="shared" si="6"/>
        <v>1.7972126449541288</v>
      </c>
    </row>
    <row r="82" spans="1:22" x14ac:dyDescent="0.15">
      <c r="A82" s="18">
        <v>40.5</v>
      </c>
      <c r="B82" s="18">
        <v>80</v>
      </c>
      <c r="D82">
        <v>597.082275390625</v>
      </c>
      <c r="E82">
        <v>477.50540161132801</v>
      </c>
      <c r="F82">
        <v>385.34045410156301</v>
      </c>
      <c r="G82">
        <v>381.91741943359398</v>
      </c>
      <c r="I82" s="19">
        <f t="shared" si="7"/>
        <v>211.74182128906199</v>
      </c>
      <c r="J82" s="19">
        <f t="shared" si="7"/>
        <v>95.587982177734034</v>
      </c>
      <c r="K82" s="19">
        <f t="shared" si="8"/>
        <v>144.83023376464817</v>
      </c>
      <c r="L82" s="20">
        <f t="shared" si="9"/>
        <v>1.515151073022488</v>
      </c>
      <c r="M82" s="20">
        <f t="shared" si="5"/>
        <v>1.9545322753688881</v>
      </c>
      <c r="P82" s="18">
        <f t="shared" si="10"/>
        <v>-3.896163430310541</v>
      </c>
      <c r="U82" s="18">
        <v>21.5</v>
      </c>
      <c r="V82" s="20">
        <f t="shared" si="6"/>
        <v>1.8080440601167691</v>
      </c>
    </row>
    <row r="83" spans="1:22" x14ac:dyDescent="0.15">
      <c r="A83" s="18">
        <v>41</v>
      </c>
      <c r="B83" s="18">
        <v>81</v>
      </c>
      <c r="D83">
        <v>597.60565185546898</v>
      </c>
      <c r="E83">
        <v>478.19845581054699</v>
      </c>
      <c r="F83">
        <v>386.29269409179699</v>
      </c>
      <c r="G83">
        <v>382.83258056640602</v>
      </c>
      <c r="I83" s="19">
        <f t="shared" si="7"/>
        <v>211.31295776367199</v>
      </c>
      <c r="J83" s="19">
        <f t="shared" si="7"/>
        <v>95.365875244140966</v>
      </c>
      <c r="K83" s="19">
        <f t="shared" si="8"/>
        <v>144.5568450927733</v>
      </c>
      <c r="L83" s="20">
        <f t="shared" si="9"/>
        <v>1.5158131220701454</v>
      </c>
      <c r="M83" s="20">
        <f t="shared" si="5"/>
        <v>1.9606187837047726</v>
      </c>
      <c r="P83" s="18">
        <f t="shared" si="10"/>
        <v>-3.5968914204474642</v>
      </c>
      <c r="U83" s="18">
        <v>22</v>
      </c>
      <c r="V83" s="20">
        <f t="shared" si="6"/>
        <v>1.7887539815876228</v>
      </c>
    </row>
    <row r="84" spans="1:22" x14ac:dyDescent="0.15">
      <c r="A84" s="18">
        <v>41.5</v>
      </c>
      <c r="B84" s="18">
        <v>82</v>
      </c>
      <c r="D84">
        <v>596.33728027343795</v>
      </c>
      <c r="E84">
        <v>477.70538330078102</v>
      </c>
      <c r="F84">
        <v>386.3544921875</v>
      </c>
      <c r="G84">
        <v>382.31796264648398</v>
      </c>
      <c r="I84" s="19">
        <f t="shared" si="7"/>
        <v>209.98278808593795</v>
      </c>
      <c r="J84" s="19">
        <f t="shared" si="7"/>
        <v>95.387420654297046</v>
      </c>
      <c r="K84" s="19">
        <f t="shared" si="8"/>
        <v>143.21159362793003</v>
      </c>
      <c r="L84" s="20">
        <f t="shared" si="9"/>
        <v>1.5013677133272876</v>
      </c>
      <c r="M84" s="20">
        <f t="shared" si="5"/>
        <v>1.9515978342501419</v>
      </c>
      <c r="P84" s="18">
        <f t="shared" si="10"/>
        <v>-4.0404491263071112</v>
      </c>
      <c r="U84" s="18">
        <v>65</v>
      </c>
      <c r="V84" s="20">
        <f t="shared" ref="V84:V104" si="11">L131</f>
        <v>1.2901484066507101</v>
      </c>
    </row>
    <row r="85" spans="1:22" x14ac:dyDescent="0.15">
      <c r="A85" s="18">
        <v>42</v>
      </c>
      <c r="B85" s="18">
        <v>83</v>
      </c>
      <c r="D85">
        <v>594.51104736328102</v>
      </c>
      <c r="E85">
        <v>476.87814331054699</v>
      </c>
      <c r="F85">
        <v>386.20504760742199</v>
      </c>
      <c r="G85">
        <v>382.61291503906301</v>
      </c>
      <c r="I85" s="19">
        <f t="shared" si="7"/>
        <v>208.30599975585903</v>
      </c>
      <c r="J85" s="19">
        <f t="shared" si="7"/>
        <v>94.265228271483977</v>
      </c>
      <c r="K85" s="19">
        <f t="shared" si="8"/>
        <v>142.32033996582027</v>
      </c>
      <c r="L85" s="20">
        <f t="shared" si="9"/>
        <v>1.5097861913190038</v>
      </c>
      <c r="M85" s="20">
        <f t="shared" si="5"/>
        <v>1.9654407715300855</v>
      </c>
      <c r="P85" s="18">
        <f t="shared" si="10"/>
        <v>-3.359795550635114</v>
      </c>
      <c r="U85" s="18">
        <v>65.5</v>
      </c>
      <c r="V85" s="20">
        <f t="shared" si="11"/>
        <v>1.2861904508764515</v>
      </c>
    </row>
    <row r="86" spans="1:22" x14ac:dyDescent="0.15">
      <c r="A86" s="18">
        <v>42.5</v>
      </c>
      <c r="B86" s="18">
        <v>84</v>
      </c>
      <c r="D86">
        <v>592.44573974609398</v>
      </c>
      <c r="E86">
        <v>476.859130859375</v>
      </c>
      <c r="F86">
        <v>385.82922363281301</v>
      </c>
      <c r="G86">
        <v>381.79382324218801</v>
      </c>
      <c r="I86" s="19">
        <f t="shared" si="7"/>
        <v>206.61651611328097</v>
      </c>
      <c r="J86" s="19">
        <f t="shared" si="7"/>
        <v>95.065307617186988</v>
      </c>
      <c r="K86" s="19">
        <f t="shared" si="8"/>
        <v>140.07080078125006</v>
      </c>
      <c r="L86" s="20">
        <f t="shared" si="9"/>
        <v>1.4734165837372881</v>
      </c>
      <c r="M86" s="20">
        <f t="shared" si="5"/>
        <v>1.9344956232365969</v>
      </c>
      <c r="P86" s="18">
        <f t="shared" si="10"/>
        <v>-4.8813603319897458</v>
      </c>
      <c r="U86" s="18">
        <v>66</v>
      </c>
      <c r="V86" s="20">
        <f t="shared" si="11"/>
        <v>1.2779066287213017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594.684326171875</v>
      </c>
      <c r="E87">
        <v>477.98611450195301</v>
      </c>
      <c r="F87">
        <v>386.50167846679699</v>
      </c>
      <c r="G87">
        <v>382.94046020507801</v>
      </c>
      <c r="I87" s="19">
        <f t="shared" si="7"/>
        <v>208.18264770507801</v>
      </c>
      <c r="J87" s="19">
        <f t="shared" si="7"/>
        <v>95.045654296875</v>
      </c>
      <c r="K87" s="19">
        <f t="shared" si="8"/>
        <v>141.65068969726553</v>
      </c>
      <c r="L87" s="20">
        <f t="shared" si="9"/>
        <v>1.4903436747862218</v>
      </c>
      <c r="M87" s="20">
        <f t="shared" si="5"/>
        <v>1.9568471735737576</v>
      </c>
      <c r="P87" s="18">
        <f t="shared" si="10"/>
        <v>-3.7823404960158085</v>
      </c>
      <c r="U87" s="18">
        <v>66.5</v>
      </c>
      <c r="V87" s="20">
        <f t="shared" si="11"/>
        <v>1.2885135196002155</v>
      </c>
    </row>
    <row r="88" spans="1:22" x14ac:dyDescent="0.15">
      <c r="A88" s="18">
        <v>43.5</v>
      </c>
      <c r="B88" s="18">
        <v>86</v>
      </c>
      <c r="D88">
        <v>591.85241699218795</v>
      </c>
      <c r="E88">
        <v>476.79537963867199</v>
      </c>
      <c r="F88">
        <v>385.57189941406301</v>
      </c>
      <c r="G88">
        <v>382.11178588867199</v>
      </c>
      <c r="I88" s="19">
        <f t="shared" si="7"/>
        <v>206.28051757812494</v>
      </c>
      <c r="J88" s="19">
        <f t="shared" si="7"/>
        <v>94.68359375</v>
      </c>
      <c r="K88" s="19">
        <f t="shared" si="8"/>
        <v>140.00200195312493</v>
      </c>
      <c r="L88" s="20">
        <f t="shared" si="9"/>
        <v>1.4786299971120913</v>
      </c>
      <c r="M88" s="20">
        <f t="shared" ref="M88:M151" si="12">L88+ABS($N$2)*A88</f>
        <v>1.9505579551878545</v>
      </c>
      <c r="P88" s="18">
        <f t="shared" si="10"/>
        <v>-4.0915797055836549</v>
      </c>
      <c r="U88" s="18">
        <v>67</v>
      </c>
      <c r="V88" s="20">
        <f t="shared" si="11"/>
        <v>1.2772448583624507</v>
      </c>
    </row>
    <row r="89" spans="1:22" x14ac:dyDescent="0.15">
      <c r="A89" s="18">
        <v>44</v>
      </c>
      <c r="B89" s="18">
        <v>87</v>
      </c>
      <c r="D89">
        <v>593.24371337890602</v>
      </c>
      <c r="E89">
        <v>478.32391357421898</v>
      </c>
      <c r="F89">
        <v>385.67022705078102</v>
      </c>
      <c r="G89">
        <v>382.07189941406301</v>
      </c>
      <c r="I89" s="19">
        <f t="shared" si="7"/>
        <v>207.573486328125</v>
      </c>
      <c r="J89" s="19">
        <f t="shared" si="7"/>
        <v>96.252014160155966</v>
      </c>
      <c r="K89" s="19">
        <f t="shared" si="8"/>
        <v>140.19707641601582</v>
      </c>
      <c r="L89" s="20">
        <f t="shared" si="9"/>
        <v>1.4565625212033344</v>
      </c>
      <c r="M89" s="20">
        <f t="shared" si="12"/>
        <v>1.9339149385673247</v>
      </c>
      <c r="P89" s="18">
        <f t="shared" si="10"/>
        <v>-4.9099124440513009</v>
      </c>
      <c r="U89" s="18">
        <v>67.5</v>
      </c>
      <c r="V89" s="20">
        <f t="shared" si="11"/>
        <v>1.2839658950057649</v>
      </c>
    </row>
    <row r="90" spans="1:22" x14ac:dyDescent="0.15">
      <c r="A90" s="18">
        <v>44.5</v>
      </c>
      <c r="B90" s="18">
        <v>88</v>
      </c>
      <c r="D90">
        <v>593.40155029296898</v>
      </c>
      <c r="E90">
        <v>478.990234375</v>
      </c>
      <c r="F90">
        <v>386.18820190429699</v>
      </c>
      <c r="G90">
        <v>382.28875732421898</v>
      </c>
      <c r="I90" s="19">
        <f t="shared" si="7"/>
        <v>207.21334838867199</v>
      </c>
      <c r="J90" s="19">
        <f t="shared" si="7"/>
        <v>96.701477050781023</v>
      </c>
      <c r="K90" s="19">
        <f t="shared" si="8"/>
        <v>139.52231445312526</v>
      </c>
      <c r="L90" s="20">
        <f t="shared" si="9"/>
        <v>1.4428147191573677</v>
      </c>
      <c r="M90" s="20">
        <f t="shared" si="12"/>
        <v>1.9255915958095851</v>
      </c>
      <c r="P90" s="18">
        <f t="shared" si="10"/>
        <v>-5.3191690125837114</v>
      </c>
      <c r="U90" s="18">
        <v>68</v>
      </c>
      <c r="V90" s="20">
        <f t="shared" si="11"/>
        <v>1.2623764018217494</v>
      </c>
    </row>
    <row r="91" spans="1:22" x14ac:dyDescent="0.15">
      <c r="A91" s="18">
        <v>45</v>
      </c>
      <c r="B91" s="18">
        <v>89</v>
      </c>
      <c r="D91">
        <v>596.46221923828102</v>
      </c>
      <c r="E91">
        <v>480.669921875</v>
      </c>
      <c r="F91">
        <v>386.03372192382801</v>
      </c>
      <c r="G91">
        <v>382.75393676757801</v>
      </c>
      <c r="I91" s="19">
        <f t="shared" si="7"/>
        <v>210.42849731445301</v>
      </c>
      <c r="J91" s="19">
        <f t="shared" si="7"/>
        <v>97.915985107421989</v>
      </c>
      <c r="K91" s="19">
        <f t="shared" si="8"/>
        <v>141.88730773925761</v>
      </c>
      <c r="L91" s="20">
        <f t="shared" si="9"/>
        <v>1.4490719526908238</v>
      </c>
      <c r="M91" s="20">
        <f t="shared" si="12"/>
        <v>1.9372732886312682</v>
      </c>
      <c r="P91" s="18">
        <f t="shared" si="10"/>
        <v>-4.7447832570041717</v>
      </c>
      <c r="U91" s="18">
        <v>68.5</v>
      </c>
      <c r="V91" s="20">
        <f t="shared" si="11"/>
        <v>1.2746268446291851</v>
      </c>
    </row>
    <row r="92" spans="1:22" x14ac:dyDescent="0.15">
      <c r="A92" s="18">
        <v>45.5</v>
      </c>
      <c r="B92" s="18">
        <v>90</v>
      </c>
      <c r="D92">
        <v>595.04779052734398</v>
      </c>
      <c r="E92">
        <v>479.74703979492199</v>
      </c>
      <c r="F92">
        <v>386.51123046875</v>
      </c>
      <c r="G92">
        <v>383.02359008789102</v>
      </c>
      <c r="I92" s="19">
        <f t="shared" si="7"/>
        <v>208.53656005859398</v>
      </c>
      <c r="J92" s="19">
        <f t="shared" si="7"/>
        <v>96.723449707030966</v>
      </c>
      <c r="K92" s="19">
        <f t="shared" si="8"/>
        <v>140.83014526367231</v>
      </c>
      <c r="L92" s="20">
        <f t="shared" si="9"/>
        <v>1.4560082967495229</v>
      </c>
      <c r="M92" s="20">
        <f t="shared" si="12"/>
        <v>1.9496340919781945</v>
      </c>
      <c r="P92" s="18">
        <f t="shared" si="10"/>
        <v>-4.1370058159798901</v>
      </c>
      <c r="U92" s="18">
        <v>69</v>
      </c>
      <c r="V92" s="20">
        <f t="shared" si="11"/>
        <v>1.2591511142499601</v>
      </c>
    </row>
    <row r="93" spans="1:22" x14ac:dyDescent="0.15">
      <c r="A93" s="18">
        <v>46</v>
      </c>
      <c r="B93" s="18">
        <v>91</v>
      </c>
      <c r="D93">
        <v>593.49359130859398</v>
      </c>
      <c r="E93">
        <v>480.24472045898398</v>
      </c>
      <c r="F93">
        <v>385.92639160156301</v>
      </c>
      <c r="G93">
        <v>382.826416015625</v>
      </c>
      <c r="I93" s="19">
        <f t="shared" si="7"/>
        <v>207.56719970703097</v>
      </c>
      <c r="J93" s="19">
        <f t="shared" si="7"/>
        <v>97.418304443358977</v>
      </c>
      <c r="K93" s="19">
        <f t="shared" si="8"/>
        <v>139.3743865966797</v>
      </c>
      <c r="L93" s="20">
        <f t="shared" si="9"/>
        <v>1.4306796591570208</v>
      </c>
      <c r="M93" s="20">
        <f t="shared" si="12"/>
        <v>1.9297299136739197</v>
      </c>
      <c r="P93" s="18">
        <f t="shared" si="10"/>
        <v>-5.11568901446888</v>
      </c>
      <c r="U93" s="18">
        <v>69.5</v>
      </c>
      <c r="V93" s="20">
        <f t="shared" si="11"/>
        <v>1.2895388932114151</v>
      </c>
    </row>
    <row r="94" spans="1:22" x14ac:dyDescent="0.15">
      <c r="A94" s="18">
        <v>46.5</v>
      </c>
      <c r="B94" s="18">
        <v>92</v>
      </c>
      <c r="D94">
        <v>590.31158447265602</v>
      </c>
      <c r="E94">
        <v>478.48791503906301</v>
      </c>
      <c r="F94">
        <v>386.55618286132801</v>
      </c>
      <c r="G94">
        <v>382.99887084960898</v>
      </c>
      <c r="I94" s="19">
        <f t="shared" si="7"/>
        <v>203.75540161132801</v>
      </c>
      <c r="J94" s="19">
        <f t="shared" si="7"/>
        <v>95.489044189454034</v>
      </c>
      <c r="K94" s="19">
        <f t="shared" si="8"/>
        <v>136.9130706787102</v>
      </c>
      <c r="L94" s="20">
        <f t="shared" si="9"/>
        <v>1.43380920649985</v>
      </c>
      <c r="M94" s="20">
        <f t="shared" si="12"/>
        <v>1.938283920304976</v>
      </c>
      <c r="P94" s="18">
        <f t="shared" si="10"/>
        <v>-4.695090764111554</v>
      </c>
      <c r="U94" s="18">
        <v>70</v>
      </c>
      <c r="V94" s="20">
        <f t="shared" si="11"/>
        <v>1.2660033251957796</v>
      </c>
    </row>
    <row r="95" spans="1:22" x14ac:dyDescent="0.15">
      <c r="A95" s="18">
        <v>47</v>
      </c>
      <c r="B95" s="18">
        <v>93</v>
      </c>
      <c r="D95">
        <v>590.95989990234398</v>
      </c>
      <c r="E95">
        <v>479.15579223632801</v>
      </c>
      <c r="F95">
        <v>384.58258056640602</v>
      </c>
      <c r="G95">
        <v>381.57922363281301</v>
      </c>
      <c r="I95" s="19">
        <f t="shared" si="7"/>
        <v>206.37731933593795</v>
      </c>
      <c r="J95" s="19">
        <f t="shared" si="7"/>
        <v>97.576568603515</v>
      </c>
      <c r="K95" s="19">
        <f t="shared" si="8"/>
        <v>138.07372131347745</v>
      </c>
      <c r="L95" s="20">
        <f t="shared" si="9"/>
        <v>1.4150294818678797</v>
      </c>
      <c r="M95" s="20">
        <f t="shared" si="12"/>
        <v>1.9249286549612328</v>
      </c>
      <c r="P95" s="18">
        <f t="shared" si="10"/>
        <v>-5.3517656392796784</v>
      </c>
      <c r="U95" s="18">
        <v>70.5</v>
      </c>
      <c r="V95" s="20">
        <f t="shared" si="11"/>
        <v>1.2622934319981238</v>
      </c>
    </row>
    <row r="96" spans="1:22" x14ac:dyDescent="0.15">
      <c r="A96" s="18">
        <v>47.5</v>
      </c>
      <c r="B96" s="18">
        <v>94</v>
      </c>
      <c r="D96">
        <v>589.8642578125</v>
      </c>
      <c r="E96">
        <v>478.52081298828102</v>
      </c>
      <c r="F96">
        <v>387.11630249023398</v>
      </c>
      <c r="G96">
        <v>383.56179809570301</v>
      </c>
      <c r="I96" s="19">
        <f t="shared" si="7"/>
        <v>202.74795532226602</v>
      </c>
      <c r="J96" s="19">
        <f t="shared" si="7"/>
        <v>94.959014892578011</v>
      </c>
      <c r="K96" s="19">
        <f t="shared" si="8"/>
        <v>136.27664489746144</v>
      </c>
      <c r="L96" s="20">
        <f t="shared" si="9"/>
        <v>1.4351101372694717</v>
      </c>
      <c r="M96" s="20">
        <f t="shared" si="12"/>
        <v>1.9504337696510521</v>
      </c>
      <c r="P96" s="18">
        <f t="shared" si="10"/>
        <v>-4.0976858756804999</v>
      </c>
      <c r="U96" s="18">
        <v>71</v>
      </c>
      <c r="V96" s="20">
        <f t="shared" si="11"/>
        <v>1.2460731245622341</v>
      </c>
    </row>
    <row r="97" spans="1:22" x14ac:dyDescent="0.15">
      <c r="A97" s="18">
        <v>48</v>
      </c>
      <c r="B97" s="18">
        <v>95</v>
      </c>
      <c r="D97">
        <v>593.54754638671898</v>
      </c>
      <c r="E97">
        <v>480.898193359375</v>
      </c>
      <c r="F97">
        <v>385.82189941406301</v>
      </c>
      <c r="G97">
        <v>382.30505371093801</v>
      </c>
      <c r="I97" s="19">
        <f t="shared" si="7"/>
        <v>207.72564697265597</v>
      </c>
      <c r="J97" s="19">
        <f t="shared" si="7"/>
        <v>98.593139648436988</v>
      </c>
      <c r="K97" s="19">
        <f t="shared" si="8"/>
        <v>138.71044921875009</v>
      </c>
      <c r="L97" s="20">
        <f t="shared" si="9"/>
        <v>1.4068975763766447</v>
      </c>
      <c r="M97" s="20">
        <f t="shared" si="12"/>
        <v>1.9276456680464522</v>
      </c>
      <c r="P97" s="18">
        <f t="shared" si="10"/>
        <v>-5.2181708223558418</v>
      </c>
      <c r="U97" s="18">
        <v>71.5</v>
      </c>
      <c r="V97" s="20">
        <f t="shared" si="11"/>
        <v>1.2628328426429536</v>
      </c>
    </row>
    <row r="98" spans="1:22" x14ac:dyDescent="0.15">
      <c r="A98" s="18">
        <v>48.5</v>
      </c>
      <c r="B98" s="18">
        <v>96</v>
      </c>
      <c r="D98">
        <v>592.53210449218795</v>
      </c>
      <c r="E98">
        <v>480.75115966796898</v>
      </c>
      <c r="F98">
        <v>386.28594970703102</v>
      </c>
      <c r="G98">
        <v>383.12585449218801</v>
      </c>
      <c r="I98" s="19">
        <f t="shared" si="7"/>
        <v>206.24615478515693</v>
      </c>
      <c r="J98" s="19">
        <f t="shared" si="7"/>
        <v>97.625305175780966</v>
      </c>
      <c r="K98" s="19">
        <f t="shared" si="8"/>
        <v>137.90844116211025</v>
      </c>
      <c r="L98" s="20">
        <f t="shared" si="9"/>
        <v>1.4126300646517496</v>
      </c>
      <c r="M98" s="20">
        <f t="shared" si="12"/>
        <v>1.9388026156097842</v>
      </c>
      <c r="P98" s="18">
        <f t="shared" si="10"/>
        <v>-4.6695866527540968</v>
      </c>
      <c r="U98" s="18">
        <v>72</v>
      </c>
      <c r="V98" s="20">
        <f t="shared" si="11"/>
        <v>1.2614998418333276</v>
      </c>
    </row>
    <row r="99" spans="1:22" x14ac:dyDescent="0.15">
      <c r="A99" s="18">
        <v>49</v>
      </c>
      <c r="B99" s="18">
        <v>97</v>
      </c>
      <c r="D99">
        <v>591.77941894531295</v>
      </c>
      <c r="E99">
        <v>480.29357910156301</v>
      </c>
      <c r="F99">
        <v>385.78372192382801</v>
      </c>
      <c r="G99">
        <v>382.24606323242199</v>
      </c>
      <c r="I99" s="19">
        <f t="shared" si="7"/>
        <v>205.99569702148494</v>
      </c>
      <c r="J99" s="19">
        <f t="shared" si="7"/>
        <v>98.047515869141023</v>
      </c>
      <c r="K99" s="19">
        <f t="shared" si="8"/>
        <v>137.36243591308624</v>
      </c>
      <c r="L99" s="20">
        <f t="shared" si="9"/>
        <v>1.4009782368827868</v>
      </c>
      <c r="M99" s="20">
        <f t="shared" si="12"/>
        <v>1.9325752471290487</v>
      </c>
      <c r="P99" s="18">
        <f t="shared" si="10"/>
        <v>-4.9757847187946718</v>
      </c>
      <c r="U99" s="18">
        <v>72.5</v>
      </c>
      <c r="V99" s="20">
        <f t="shared" si="11"/>
        <v>1.248055822866176</v>
      </c>
    </row>
    <row r="100" spans="1:22" x14ac:dyDescent="0.15">
      <c r="A100" s="18">
        <v>49.5</v>
      </c>
      <c r="B100" s="18">
        <v>98</v>
      </c>
      <c r="D100">
        <v>592.57019042968795</v>
      </c>
      <c r="E100">
        <v>481.45962524414102</v>
      </c>
      <c r="F100">
        <v>386.04382324218801</v>
      </c>
      <c r="G100">
        <v>382.69830322265602</v>
      </c>
      <c r="I100" s="19">
        <f t="shared" si="7"/>
        <v>206.52636718749994</v>
      </c>
      <c r="J100" s="19">
        <f t="shared" si="7"/>
        <v>98.761322021485</v>
      </c>
      <c r="K100" s="19">
        <f t="shared" si="8"/>
        <v>137.39344177246045</v>
      </c>
      <c r="L100" s="20">
        <f t="shared" si="9"/>
        <v>1.3911664906892522</v>
      </c>
      <c r="M100" s="20">
        <f t="shared" si="12"/>
        <v>1.9281879602237413</v>
      </c>
      <c r="P100" s="18">
        <f t="shared" si="10"/>
        <v>-5.1915064590009958</v>
      </c>
      <c r="U100" s="18">
        <v>73</v>
      </c>
      <c r="V100" s="20">
        <f t="shared" si="11"/>
        <v>1.2354208361959853</v>
      </c>
    </row>
    <row r="101" spans="1:22" x14ac:dyDescent="0.15">
      <c r="A101" s="18">
        <v>50</v>
      </c>
      <c r="B101" s="18">
        <v>99</v>
      </c>
      <c r="D101">
        <v>589.46478271484398</v>
      </c>
      <c r="E101">
        <v>479.30899047851602</v>
      </c>
      <c r="F101">
        <v>385.47415161132801</v>
      </c>
      <c r="G101">
        <v>382.57470703125</v>
      </c>
      <c r="I101" s="19">
        <f t="shared" si="7"/>
        <v>203.99063110351597</v>
      </c>
      <c r="J101" s="19">
        <f t="shared" si="7"/>
        <v>96.734283447266023</v>
      </c>
      <c r="K101" s="19">
        <f t="shared" si="8"/>
        <v>136.27663269042975</v>
      </c>
      <c r="L101" s="20">
        <f t="shared" si="9"/>
        <v>1.408772855227898</v>
      </c>
      <c r="M101" s="20">
        <f t="shared" si="12"/>
        <v>1.9512187840506141</v>
      </c>
      <c r="P101" s="18">
        <f t="shared" si="10"/>
        <v>-4.0590869246623473</v>
      </c>
      <c r="U101" s="18">
        <v>73.5</v>
      </c>
      <c r="V101" s="20">
        <f t="shared" si="11"/>
        <v>1.2318696074565989</v>
      </c>
    </row>
    <row r="102" spans="1:22" x14ac:dyDescent="0.15">
      <c r="A102" s="18">
        <v>50.5</v>
      </c>
      <c r="B102" s="18">
        <v>100</v>
      </c>
      <c r="D102">
        <v>591.39074707031295</v>
      </c>
      <c r="E102">
        <v>481.42312622070301</v>
      </c>
      <c r="F102">
        <v>385.94155883789102</v>
      </c>
      <c r="G102">
        <v>382.703369140625</v>
      </c>
      <c r="I102" s="19">
        <f t="shared" si="7"/>
        <v>205.44918823242193</v>
      </c>
      <c r="J102" s="19">
        <f t="shared" si="7"/>
        <v>98.719757080078011</v>
      </c>
      <c r="K102" s="19">
        <f t="shared" si="8"/>
        <v>136.34535827636734</v>
      </c>
      <c r="L102" s="20">
        <f t="shared" si="9"/>
        <v>1.3811354718566493</v>
      </c>
      <c r="M102" s="20">
        <f t="shared" si="12"/>
        <v>1.9290058599675926</v>
      </c>
      <c r="P102" s="18">
        <f t="shared" si="10"/>
        <v>-5.1512905442760077</v>
      </c>
      <c r="U102" s="18">
        <v>74</v>
      </c>
      <c r="V102" s="20">
        <f t="shared" si="11"/>
        <v>1.2482697036818386</v>
      </c>
    </row>
    <row r="103" spans="1:22" x14ac:dyDescent="0.15">
      <c r="A103" s="18">
        <v>51</v>
      </c>
      <c r="B103" s="18">
        <v>101</v>
      </c>
      <c r="D103">
        <v>591.291015625</v>
      </c>
      <c r="E103">
        <v>480.06427001953102</v>
      </c>
      <c r="F103">
        <v>386.43594360351602</v>
      </c>
      <c r="G103">
        <v>383.02526855468801</v>
      </c>
      <c r="I103" s="19">
        <f t="shared" si="7"/>
        <v>204.85507202148398</v>
      </c>
      <c r="J103" s="19">
        <f t="shared" si="7"/>
        <v>97.039001464843011</v>
      </c>
      <c r="K103" s="19">
        <f t="shared" si="8"/>
        <v>136.92777099609387</v>
      </c>
      <c r="L103" s="20">
        <f t="shared" si="9"/>
        <v>1.4110591507446875</v>
      </c>
      <c r="M103" s="20">
        <f t="shared" si="12"/>
        <v>1.9643539981438578</v>
      </c>
      <c r="P103" s="18">
        <f t="shared" si="10"/>
        <v>-3.4132319114537646</v>
      </c>
      <c r="U103" s="18">
        <v>74.5</v>
      </c>
      <c r="V103" s="20">
        <f t="shared" si="11"/>
        <v>1.2538665461856398</v>
      </c>
    </row>
    <row r="104" spans="1:22" x14ac:dyDescent="0.15">
      <c r="A104" s="18">
        <v>51.5</v>
      </c>
      <c r="B104" s="18">
        <v>102</v>
      </c>
      <c r="D104">
        <v>591.59484863281295</v>
      </c>
      <c r="E104">
        <v>482.55014038085898</v>
      </c>
      <c r="F104">
        <v>386.76965332031301</v>
      </c>
      <c r="G104">
        <v>383.32247924804699</v>
      </c>
      <c r="I104" s="19">
        <f t="shared" si="7"/>
        <v>204.82519531249994</v>
      </c>
      <c r="J104" s="19">
        <f t="shared" si="7"/>
        <v>99.227661132811988</v>
      </c>
      <c r="K104" s="19">
        <f t="shared" si="8"/>
        <v>135.36583251953155</v>
      </c>
      <c r="L104" s="20">
        <f t="shared" si="9"/>
        <v>1.3641945297728035</v>
      </c>
      <c r="M104" s="20">
        <f t="shared" si="12"/>
        <v>1.9229138364602012</v>
      </c>
      <c r="P104" s="18">
        <f t="shared" si="10"/>
        <v>-5.4508337336677242</v>
      </c>
      <c r="U104" s="18">
        <v>75</v>
      </c>
      <c r="V104" s="20">
        <f t="shared" si="11"/>
        <v>1.2302479727965294</v>
      </c>
    </row>
    <row r="105" spans="1:22" x14ac:dyDescent="0.15">
      <c r="A105" s="18">
        <v>52</v>
      </c>
      <c r="B105" s="18">
        <v>103</v>
      </c>
      <c r="D105">
        <v>591.33319091796898</v>
      </c>
      <c r="E105">
        <v>481.198974609375</v>
      </c>
      <c r="F105">
        <v>385.96572875976602</v>
      </c>
      <c r="G105">
        <v>382.20223999023398</v>
      </c>
      <c r="I105" s="19">
        <f t="shared" si="7"/>
        <v>205.36746215820295</v>
      </c>
      <c r="J105" s="19">
        <f t="shared" si="7"/>
        <v>98.996734619141023</v>
      </c>
      <c r="K105" s="19">
        <f t="shared" si="8"/>
        <v>136.06974792480423</v>
      </c>
      <c r="L105" s="20">
        <f t="shared" si="9"/>
        <v>1.3744872338293788</v>
      </c>
      <c r="M105" s="20">
        <f t="shared" si="12"/>
        <v>1.9386309998050035</v>
      </c>
      <c r="P105" s="18">
        <f t="shared" si="10"/>
        <v>-4.6780249566200709</v>
      </c>
      <c r="V105" s="20"/>
    </row>
    <row r="106" spans="1:22" x14ac:dyDescent="0.15">
      <c r="A106" s="18">
        <v>52.5</v>
      </c>
      <c r="B106" s="18">
        <v>104</v>
      </c>
      <c r="D106">
        <v>593.723876953125</v>
      </c>
      <c r="E106">
        <v>483.16348266601602</v>
      </c>
      <c r="F106">
        <v>386.56066894531301</v>
      </c>
      <c r="G106">
        <v>382.92248535156301</v>
      </c>
      <c r="I106" s="19">
        <f t="shared" si="7"/>
        <v>207.16320800781199</v>
      </c>
      <c r="J106" s="19">
        <f t="shared" si="7"/>
        <v>100.24099731445301</v>
      </c>
      <c r="K106" s="19">
        <f t="shared" si="8"/>
        <v>136.9945098876949</v>
      </c>
      <c r="L106" s="20">
        <f t="shared" si="9"/>
        <v>1.3666515054508808</v>
      </c>
      <c r="M106" s="20">
        <f t="shared" si="12"/>
        <v>1.9362197307147326</v>
      </c>
      <c r="P106" s="18">
        <f t="shared" si="10"/>
        <v>-4.7965864219369845</v>
      </c>
    </row>
    <row r="107" spans="1:22" x14ac:dyDescent="0.15">
      <c r="A107" s="18">
        <v>53</v>
      </c>
      <c r="B107" s="18">
        <v>105</v>
      </c>
      <c r="D107">
        <v>594.16552734375</v>
      </c>
      <c r="E107">
        <v>483.35372924804699</v>
      </c>
      <c r="F107">
        <v>386.54998779296898</v>
      </c>
      <c r="G107">
        <v>383.02359008789102</v>
      </c>
      <c r="I107" s="19">
        <f t="shared" si="7"/>
        <v>207.61553955078102</v>
      </c>
      <c r="J107" s="19">
        <f t="shared" si="7"/>
        <v>100.33013916015597</v>
      </c>
      <c r="K107" s="19">
        <f t="shared" si="8"/>
        <v>137.38444213867186</v>
      </c>
      <c r="L107" s="20">
        <f t="shared" si="9"/>
        <v>1.3693237474670148</v>
      </c>
      <c r="M107" s="20">
        <f t="shared" si="12"/>
        <v>1.944316432019094</v>
      </c>
      <c r="P107" s="18">
        <f t="shared" si="10"/>
        <v>-4.3984737539018282</v>
      </c>
    </row>
    <row r="108" spans="1:22" x14ac:dyDescent="0.15">
      <c r="A108" s="18">
        <v>53.5</v>
      </c>
      <c r="B108" s="18">
        <v>106</v>
      </c>
      <c r="D108">
        <v>594.00152587890602</v>
      </c>
      <c r="E108">
        <v>484.27764892578102</v>
      </c>
      <c r="F108">
        <v>387.42752075195301</v>
      </c>
      <c r="G108">
        <v>383.92752075195301</v>
      </c>
      <c r="I108" s="19">
        <f t="shared" si="7"/>
        <v>206.57400512695301</v>
      </c>
      <c r="J108" s="19">
        <f t="shared" si="7"/>
        <v>100.35012817382801</v>
      </c>
      <c r="K108" s="19">
        <f t="shared" si="8"/>
        <v>136.32891540527339</v>
      </c>
      <c r="L108" s="20">
        <f t="shared" si="9"/>
        <v>1.3585325488485913</v>
      </c>
      <c r="M108" s="20">
        <f t="shared" si="12"/>
        <v>1.9389496926888976</v>
      </c>
      <c r="P108" s="18">
        <f t="shared" si="10"/>
        <v>-4.6623549115583183</v>
      </c>
    </row>
    <row r="109" spans="1:22" x14ac:dyDescent="0.15">
      <c r="A109" s="18">
        <v>54</v>
      </c>
      <c r="B109" s="18">
        <v>107</v>
      </c>
      <c r="D109">
        <v>593.62829589843795</v>
      </c>
      <c r="E109">
        <v>483.35372924804699</v>
      </c>
      <c r="F109">
        <v>385.91574096679699</v>
      </c>
      <c r="G109">
        <v>382.46572875976602</v>
      </c>
      <c r="I109" s="19">
        <f t="shared" si="7"/>
        <v>207.71255493164097</v>
      </c>
      <c r="J109" s="19">
        <f t="shared" si="7"/>
        <v>100.88800048828097</v>
      </c>
      <c r="K109" s="19">
        <f t="shared" si="8"/>
        <v>137.0909545898443</v>
      </c>
      <c r="L109" s="20">
        <f t="shared" si="9"/>
        <v>1.35884301330532</v>
      </c>
      <c r="M109" s="20">
        <f t="shared" si="12"/>
        <v>1.9446846164338534</v>
      </c>
      <c r="P109" s="18">
        <f t="shared" si="10"/>
        <v>-4.3803702233183461</v>
      </c>
    </row>
    <row r="110" spans="1:22" x14ac:dyDescent="0.15">
      <c r="A110" s="18">
        <v>54.5</v>
      </c>
      <c r="B110" s="18">
        <v>108</v>
      </c>
      <c r="D110">
        <v>593.50897216796898</v>
      </c>
      <c r="E110">
        <v>483.93728637695301</v>
      </c>
      <c r="F110">
        <v>387.18820190429699</v>
      </c>
      <c r="G110">
        <v>383.60897827148398</v>
      </c>
      <c r="I110" s="19">
        <f t="shared" si="7"/>
        <v>206.32077026367199</v>
      </c>
      <c r="J110" s="19">
        <f t="shared" si="7"/>
        <v>100.32830810546903</v>
      </c>
      <c r="K110" s="19">
        <f t="shared" si="8"/>
        <v>136.09095458984368</v>
      </c>
      <c r="L110" s="20">
        <f t="shared" si="9"/>
        <v>1.3564561902786156</v>
      </c>
      <c r="M110" s="20">
        <f t="shared" si="12"/>
        <v>1.9477222526953764</v>
      </c>
      <c r="P110" s="18">
        <f t="shared" si="10"/>
        <v>-4.2310104493640015</v>
      </c>
    </row>
    <row r="111" spans="1:22" x14ac:dyDescent="0.15">
      <c r="A111" s="18">
        <v>55</v>
      </c>
      <c r="B111" s="18">
        <v>109</v>
      </c>
      <c r="D111">
        <v>593.4365234375</v>
      </c>
      <c r="E111">
        <v>484.179443359375</v>
      </c>
      <c r="F111">
        <v>386.43484497070301</v>
      </c>
      <c r="G111">
        <v>382.46347045898398</v>
      </c>
      <c r="I111" s="19">
        <f t="shared" si="7"/>
        <v>207.00167846679699</v>
      </c>
      <c r="J111" s="19">
        <f t="shared" si="7"/>
        <v>101.71597290039102</v>
      </c>
      <c r="K111" s="19">
        <f t="shared" si="8"/>
        <v>135.80049743652327</v>
      </c>
      <c r="L111" s="20">
        <f t="shared" si="9"/>
        <v>1.335095104183005</v>
      </c>
      <c r="M111" s="20">
        <f t="shared" si="12"/>
        <v>1.9317856258879926</v>
      </c>
      <c r="P111" s="18">
        <f t="shared" si="10"/>
        <v>-5.0146101869942621</v>
      </c>
    </row>
    <row r="112" spans="1:22" x14ac:dyDescent="0.15">
      <c r="A112" s="18">
        <v>55.5</v>
      </c>
      <c r="B112" s="18">
        <v>110</v>
      </c>
      <c r="D112">
        <v>594.966064453125</v>
      </c>
      <c r="E112">
        <v>485.66632080078102</v>
      </c>
      <c r="F112">
        <v>387.14495849609398</v>
      </c>
      <c r="G112">
        <v>383.84100341796898</v>
      </c>
      <c r="I112" s="19">
        <f t="shared" si="7"/>
        <v>207.82110595703102</v>
      </c>
      <c r="J112" s="19">
        <f t="shared" si="7"/>
        <v>101.82531738281205</v>
      </c>
      <c r="K112" s="19">
        <f t="shared" si="8"/>
        <v>136.5433837890626</v>
      </c>
      <c r="L112" s="20">
        <f t="shared" si="9"/>
        <v>1.340957114582104</v>
      </c>
      <c r="M112" s="20">
        <f t="shared" si="12"/>
        <v>1.9430720955753189</v>
      </c>
      <c r="P112" s="18">
        <f t="shared" si="10"/>
        <v>-4.4596574487107041</v>
      </c>
    </row>
    <row r="113" spans="1:16" x14ac:dyDescent="0.15">
      <c r="A113" s="18">
        <v>56</v>
      </c>
      <c r="B113" s="18">
        <v>111</v>
      </c>
      <c r="D113">
        <v>596.887939453125</v>
      </c>
      <c r="E113">
        <v>485.46014404296898</v>
      </c>
      <c r="F113">
        <v>385.53201293945301</v>
      </c>
      <c r="G113">
        <v>382.20730590820301</v>
      </c>
      <c r="I113" s="19">
        <f t="shared" si="7"/>
        <v>211.35592651367199</v>
      </c>
      <c r="J113" s="19">
        <f t="shared" si="7"/>
        <v>103.25283813476597</v>
      </c>
      <c r="K113" s="19">
        <f t="shared" si="8"/>
        <v>139.0789398193358</v>
      </c>
      <c r="L113" s="20">
        <f t="shared" si="9"/>
        <v>1.3469744980550509</v>
      </c>
      <c r="M113" s="20">
        <f t="shared" si="12"/>
        <v>1.9545139383364929</v>
      </c>
      <c r="P113" s="18">
        <f t="shared" si="10"/>
        <v>-3.8970650573579362</v>
      </c>
    </row>
    <row r="114" spans="1:16" x14ac:dyDescent="0.15">
      <c r="A114" s="18">
        <v>56.5</v>
      </c>
      <c r="B114" s="18">
        <v>112</v>
      </c>
      <c r="D114">
        <v>594.03704833984398</v>
      </c>
      <c r="E114">
        <v>483.96401977539102</v>
      </c>
      <c r="F114">
        <v>386.74945068359398</v>
      </c>
      <c r="G114">
        <v>383.31515502929699</v>
      </c>
      <c r="I114" s="19">
        <f t="shared" si="7"/>
        <v>207.28759765625</v>
      </c>
      <c r="J114" s="19">
        <f t="shared" si="7"/>
        <v>100.64886474609403</v>
      </c>
      <c r="K114" s="19">
        <f t="shared" si="8"/>
        <v>136.83339233398419</v>
      </c>
      <c r="L114" s="20">
        <f t="shared" si="9"/>
        <v>1.3595125258409275</v>
      </c>
      <c r="M114" s="20">
        <f t="shared" si="12"/>
        <v>1.9724764254105969</v>
      </c>
      <c r="P114" s="18">
        <f t="shared" si="10"/>
        <v>-3.0138543046324324</v>
      </c>
    </row>
    <row r="115" spans="1:16" x14ac:dyDescent="0.15">
      <c r="A115" s="18">
        <v>57</v>
      </c>
      <c r="B115" s="18">
        <v>113</v>
      </c>
      <c r="D115">
        <v>597.09356689453102</v>
      </c>
      <c r="E115">
        <v>487.00720214843801</v>
      </c>
      <c r="F115">
        <v>385.28033447265602</v>
      </c>
      <c r="G115">
        <v>382.27136230468801</v>
      </c>
      <c r="I115" s="19">
        <f t="shared" si="7"/>
        <v>211.813232421875</v>
      </c>
      <c r="J115" s="19">
        <f t="shared" si="7"/>
        <v>104.73583984375</v>
      </c>
      <c r="K115" s="19">
        <f t="shared" si="8"/>
        <v>138.49814453125001</v>
      </c>
      <c r="L115" s="20">
        <f t="shared" si="9"/>
        <v>1.3223567475839049</v>
      </c>
      <c r="M115" s="20">
        <f t="shared" si="12"/>
        <v>1.9407451064418013</v>
      </c>
      <c r="P115" s="18">
        <f t="shared" si="10"/>
        <v>-4.5740748907786841</v>
      </c>
    </row>
    <row r="116" spans="1:16" x14ac:dyDescent="0.15">
      <c r="A116" s="18">
        <v>57.5</v>
      </c>
      <c r="B116" s="18">
        <v>114</v>
      </c>
      <c r="D116">
        <v>596.70794677734398</v>
      </c>
      <c r="E116">
        <v>486.56451416015602</v>
      </c>
      <c r="F116">
        <v>386.65447998046898</v>
      </c>
      <c r="G116">
        <v>383.56011962890602</v>
      </c>
      <c r="I116" s="19">
        <f t="shared" si="7"/>
        <v>210.053466796875</v>
      </c>
      <c r="J116" s="19">
        <f t="shared" si="7"/>
        <v>103.00439453125</v>
      </c>
      <c r="K116" s="19">
        <f t="shared" si="8"/>
        <v>137.95039062500001</v>
      </c>
      <c r="L116" s="20">
        <f t="shared" si="9"/>
        <v>1.3392670405256148</v>
      </c>
      <c r="M116" s="20">
        <f t="shared" si="12"/>
        <v>1.9630798586717384</v>
      </c>
      <c r="P116" s="18">
        <f t="shared" si="10"/>
        <v>-3.4758810133072728</v>
      </c>
    </row>
    <row r="117" spans="1:16" x14ac:dyDescent="0.15">
      <c r="A117" s="18">
        <v>58</v>
      </c>
      <c r="B117" s="18">
        <v>115</v>
      </c>
      <c r="D117">
        <v>596.470458984375</v>
      </c>
      <c r="E117">
        <v>486.94601440429699</v>
      </c>
      <c r="F117">
        <v>385.59381103515602</v>
      </c>
      <c r="G117">
        <v>382.54888916015602</v>
      </c>
      <c r="I117" s="19">
        <f t="shared" si="7"/>
        <v>210.87664794921898</v>
      </c>
      <c r="J117" s="19">
        <f t="shared" si="7"/>
        <v>104.39712524414097</v>
      </c>
      <c r="K117" s="19">
        <f t="shared" si="8"/>
        <v>137.79866027832031</v>
      </c>
      <c r="L117" s="20">
        <f t="shared" si="9"/>
        <v>1.3199468850896727</v>
      </c>
      <c r="M117" s="20">
        <f t="shared" si="12"/>
        <v>1.9491841625240234</v>
      </c>
      <c r="P117" s="18">
        <f t="shared" si="10"/>
        <v>-4.1591287285950775</v>
      </c>
    </row>
    <row r="118" spans="1:16" x14ac:dyDescent="0.15">
      <c r="A118" s="18">
        <v>58.5</v>
      </c>
      <c r="B118" s="18">
        <v>116</v>
      </c>
      <c r="D118">
        <v>597.41436767578102</v>
      </c>
      <c r="E118">
        <v>486.61953735351602</v>
      </c>
      <c r="F118">
        <v>386.73989868164102</v>
      </c>
      <c r="G118">
        <v>383.56854248046898</v>
      </c>
      <c r="I118" s="19">
        <f t="shared" si="7"/>
        <v>210.67446899414</v>
      </c>
      <c r="J118" s="19">
        <f t="shared" si="7"/>
        <v>103.05099487304705</v>
      </c>
      <c r="K118" s="19">
        <f t="shared" si="8"/>
        <v>138.53877258300707</v>
      </c>
      <c r="L118" s="20">
        <f t="shared" si="9"/>
        <v>1.3443710344929609</v>
      </c>
      <c r="M118" s="20">
        <f t="shared" si="12"/>
        <v>1.9790327712155387</v>
      </c>
      <c r="P118" s="18">
        <f t="shared" si="10"/>
        <v>-2.6914805103119592</v>
      </c>
    </row>
    <row r="119" spans="1:16" x14ac:dyDescent="0.15">
      <c r="A119" s="18">
        <v>59</v>
      </c>
      <c r="B119" s="18">
        <v>117</v>
      </c>
      <c r="D119">
        <v>594.70794677734398</v>
      </c>
      <c r="E119">
        <v>485.78765869140602</v>
      </c>
      <c r="F119">
        <v>385.89605712890602</v>
      </c>
      <c r="G119">
        <v>381.78427124023398</v>
      </c>
      <c r="I119" s="19">
        <f t="shared" si="7"/>
        <v>208.81188964843795</v>
      </c>
      <c r="J119" s="19">
        <f t="shared" si="7"/>
        <v>104.00338745117205</v>
      </c>
      <c r="K119" s="19">
        <f t="shared" si="8"/>
        <v>136.00951843261754</v>
      </c>
      <c r="L119" s="20">
        <f t="shared" si="9"/>
        <v>1.3077412357984193</v>
      </c>
      <c r="M119" s="20">
        <f t="shared" si="12"/>
        <v>1.9478274318092244</v>
      </c>
      <c r="P119" s="18">
        <f t="shared" si="10"/>
        <v>-4.2258388200718295</v>
      </c>
    </row>
    <row r="120" spans="1:16" x14ac:dyDescent="0.15">
      <c r="A120" s="18">
        <v>59.5</v>
      </c>
      <c r="B120" s="18">
        <v>118</v>
      </c>
      <c r="D120">
        <v>595.81951904296898</v>
      </c>
      <c r="E120">
        <v>486.04574584960898</v>
      </c>
      <c r="F120">
        <v>386.08538818359398</v>
      </c>
      <c r="G120">
        <v>383.03933715820301</v>
      </c>
      <c r="I120" s="19">
        <f t="shared" si="7"/>
        <v>209.734130859375</v>
      </c>
      <c r="J120" s="19">
        <f t="shared" si="7"/>
        <v>103.00640869140597</v>
      </c>
      <c r="K120" s="19">
        <f t="shared" si="8"/>
        <v>137.62964477539083</v>
      </c>
      <c r="L120" s="20">
        <f t="shared" si="9"/>
        <v>1.3361270092204811</v>
      </c>
      <c r="M120" s="20">
        <f t="shared" si="12"/>
        <v>1.9816376645195133</v>
      </c>
      <c r="P120" s="18">
        <f t="shared" si="10"/>
        <v>-2.5633985934659416</v>
      </c>
    </row>
    <row r="121" spans="1:16" x14ac:dyDescent="0.15">
      <c r="A121" s="18">
        <v>60</v>
      </c>
      <c r="B121" s="18">
        <v>119</v>
      </c>
      <c r="D121">
        <v>596.49407958984398</v>
      </c>
      <c r="E121">
        <v>487.25347900390602</v>
      </c>
      <c r="F121">
        <v>386.07135009765602</v>
      </c>
      <c r="G121">
        <v>382.35394287109398</v>
      </c>
      <c r="I121" s="19">
        <f t="shared" si="7"/>
        <v>210.42272949218795</v>
      </c>
      <c r="J121" s="19">
        <f t="shared" si="7"/>
        <v>104.89953613281205</v>
      </c>
      <c r="K121" s="19">
        <f t="shared" si="8"/>
        <v>136.99305419921953</v>
      </c>
      <c r="L121" s="20">
        <f t="shared" si="9"/>
        <v>1.3059452810713505</v>
      </c>
      <c r="M121" s="20">
        <f t="shared" si="12"/>
        <v>1.9568803956586098</v>
      </c>
      <c r="P121" s="18">
        <f t="shared" si="10"/>
        <v>-3.7807069748642883</v>
      </c>
    </row>
    <row r="122" spans="1:16" x14ac:dyDescent="0.15">
      <c r="A122" s="18">
        <v>60.5</v>
      </c>
      <c r="B122" s="18">
        <v>120</v>
      </c>
      <c r="D122">
        <v>594.97277832031295</v>
      </c>
      <c r="E122">
        <v>486.84216308593801</v>
      </c>
      <c r="F122">
        <v>386.14324951171898</v>
      </c>
      <c r="G122">
        <v>382.90731811523398</v>
      </c>
      <c r="I122" s="19">
        <f t="shared" si="7"/>
        <v>208.82952880859398</v>
      </c>
      <c r="J122" s="19">
        <f t="shared" si="7"/>
        <v>103.93484497070403</v>
      </c>
      <c r="K122" s="19">
        <f t="shared" si="8"/>
        <v>136.07513732910115</v>
      </c>
      <c r="L122" s="20">
        <f t="shared" si="9"/>
        <v>1.30923500552155</v>
      </c>
      <c r="M122" s="20">
        <f t="shared" si="12"/>
        <v>1.9655945793970364</v>
      </c>
      <c r="P122" s="18">
        <f t="shared" si="10"/>
        <v>-3.3522328583762731</v>
      </c>
    </row>
    <row r="123" spans="1:16" x14ac:dyDescent="0.15">
      <c r="A123" s="18">
        <v>61</v>
      </c>
      <c r="B123" s="18">
        <v>121</v>
      </c>
      <c r="D123">
        <v>595.66632080078102</v>
      </c>
      <c r="E123">
        <v>487.40875244140602</v>
      </c>
      <c r="F123">
        <v>386.73202514648398</v>
      </c>
      <c r="G123">
        <v>383.32189941406301</v>
      </c>
      <c r="I123" s="19">
        <f t="shared" si="7"/>
        <v>208.93429565429705</v>
      </c>
      <c r="J123" s="19">
        <f t="shared" si="7"/>
        <v>104.08685302734301</v>
      </c>
      <c r="K123" s="19">
        <f t="shared" si="8"/>
        <v>136.07349853515694</v>
      </c>
      <c r="L123" s="20">
        <f t="shared" si="9"/>
        <v>1.3073072590580794</v>
      </c>
      <c r="M123" s="20">
        <f t="shared" si="12"/>
        <v>1.9690912922217931</v>
      </c>
      <c r="P123" s="18">
        <f t="shared" si="10"/>
        <v>-3.1803004108662249</v>
      </c>
    </row>
    <row r="124" spans="1:16" x14ac:dyDescent="0.15">
      <c r="A124" s="18">
        <v>61.5</v>
      </c>
      <c r="B124" s="18">
        <v>122</v>
      </c>
      <c r="D124">
        <v>593.97943115234398</v>
      </c>
      <c r="E124">
        <v>485.66119384765602</v>
      </c>
      <c r="F124">
        <v>386.41741943359398</v>
      </c>
      <c r="G124">
        <v>382.42135620117199</v>
      </c>
      <c r="I124" s="19">
        <f t="shared" si="7"/>
        <v>207.56201171875</v>
      </c>
      <c r="J124" s="19">
        <f t="shared" si="7"/>
        <v>103.23983764648403</v>
      </c>
      <c r="K124" s="19">
        <f t="shared" si="8"/>
        <v>135.29412536621118</v>
      </c>
      <c r="L124" s="20">
        <f t="shared" si="9"/>
        <v>1.3104837091035351</v>
      </c>
      <c r="M124" s="20">
        <f t="shared" si="12"/>
        <v>1.9776922015554759</v>
      </c>
      <c r="P124" s="18">
        <f t="shared" si="10"/>
        <v>-2.7573959669890016</v>
      </c>
    </row>
    <row r="125" spans="1:16" x14ac:dyDescent="0.15">
      <c r="A125" s="18">
        <v>62</v>
      </c>
      <c r="B125" s="18">
        <v>123</v>
      </c>
      <c r="D125">
        <v>594.88122558593795</v>
      </c>
      <c r="E125">
        <v>487.27096557617199</v>
      </c>
      <c r="F125">
        <v>387.67697143554699</v>
      </c>
      <c r="G125">
        <v>383.98428344726602</v>
      </c>
      <c r="I125" s="19">
        <f t="shared" si="7"/>
        <v>207.20425415039097</v>
      </c>
      <c r="J125" s="19">
        <f t="shared" si="7"/>
        <v>103.28668212890597</v>
      </c>
      <c r="K125" s="19">
        <f t="shared" si="8"/>
        <v>134.9035766601568</v>
      </c>
      <c r="L125" s="20">
        <f t="shared" si="9"/>
        <v>1.3061081436597186</v>
      </c>
      <c r="M125" s="20">
        <f t="shared" si="12"/>
        <v>1.9787410953998865</v>
      </c>
      <c r="P125" s="18">
        <f t="shared" si="10"/>
        <v>-2.7058221332526573</v>
      </c>
    </row>
    <row r="126" spans="1:16" x14ac:dyDescent="0.15">
      <c r="A126" s="18">
        <v>62.5</v>
      </c>
      <c r="B126" s="18">
        <v>124</v>
      </c>
      <c r="D126">
        <v>597.35064697265602</v>
      </c>
      <c r="E126">
        <v>487.56863403320301</v>
      </c>
      <c r="F126">
        <v>385.71911621093801</v>
      </c>
      <c r="G126">
        <v>382.48538208007801</v>
      </c>
      <c r="I126" s="19">
        <f t="shared" si="7"/>
        <v>211.63153076171801</v>
      </c>
      <c r="J126" s="19">
        <f t="shared" si="7"/>
        <v>105.083251953125</v>
      </c>
      <c r="K126" s="19">
        <f t="shared" si="8"/>
        <v>138.07325439453052</v>
      </c>
      <c r="L126" s="20">
        <f t="shared" si="9"/>
        <v>1.3139415827759264</v>
      </c>
      <c r="M126" s="20">
        <f t="shared" si="12"/>
        <v>1.9919989938043217</v>
      </c>
      <c r="P126" s="18">
        <f t="shared" si="10"/>
        <v>-2.0539347648146467</v>
      </c>
    </row>
    <row r="127" spans="1:16" x14ac:dyDescent="0.15">
      <c r="A127" s="18">
        <v>63</v>
      </c>
      <c r="B127" s="18">
        <v>125</v>
      </c>
      <c r="D127">
        <v>594.76763916015602</v>
      </c>
      <c r="E127">
        <v>486.87661743164102</v>
      </c>
      <c r="F127">
        <v>387.26123046875</v>
      </c>
      <c r="G127">
        <v>383.77639770507801</v>
      </c>
      <c r="I127" s="19">
        <f t="shared" si="7"/>
        <v>207.50640869140602</v>
      </c>
      <c r="J127" s="19">
        <f t="shared" si="7"/>
        <v>103.10021972656301</v>
      </c>
      <c r="K127" s="19">
        <f t="shared" si="8"/>
        <v>135.33625488281191</v>
      </c>
      <c r="L127" s="20">
        <f t="shared" si="9"/>
        <v>1.3126669879244062</v>
      </c>
      <c r="M127" s="20">
        <f t="shared" si="12"/>
        <v>1.9961488582410285</v>
      </c>
      <c r="P127" s="18">
        <f t="shared" si="10"/>
        <v>-1.8498870247811032</v>
      </c>
    </row>
    <row r="128" spans="1:16" x14ac:dyDescent="0.15">
      <c r="A128" s="18">
        <v>63.5</v>
      </c>
      <c r="B128" s="18">
        <v>126</v>
      </c>
      <c r="D128">
        <v>594.66784667968795</v>
      </c>
      <c r="E128">
        <v>487.422607421875</v>
      </c>
      <c r="F128">
        <v>386.84942626953102</v>
      </c>
      <c r="G128">
        <v>383.34774780273398</v>
      </c>
      <c r="I128" s="19">
        <f t="shared" si="7"/>
        <v>207.81842041015693</v>
      </c>
      <c r="J128" s="19">
        <f t="shared" si="7"/>
        <v>104.07485961914102</v>
      </c>
      <c r="K128" s="19">
        <f t="shared" si="8"/>
        <v>134.96601867675821</v>
      </c>
      <c r="L128" s="20">
        <f t="shared" si="9"/>
        <v>1.2968167256786365</v>
      </c>
      <c r="M128" s="20">
        <f t="shared" si="12"/>
        <v>1.9857230552834859</v>
      </c>
      <c r="P128" s="18">
        <f t="shared" si="10"/>
        <v>-2.3625210069190312</v>
      </c>
    </row>
    <row r="129" spans="1:16" x14ac:dyDescent="0.15">
      <c r="A129" s="18">
        <v>64</v>
      </c>
      <c r="B129" s="18">
        <v>127</v>
      </c>
      <c r="D129">
        <v>591.49151611328102</v>
      </c>
      <c r="E129">
        <v>485.48947143554699</v>
      </c>
      <c r="F129">
        <v>386.21798706054699</v>
      </c>
      <c r="G129">
        <v>382.31967163085898</v>
      </c>
      <c r="I129" s="19">
        <f t="shared" si="7"/>
        <v>205.27352905273403</v>
      </c>
      <c r="J129" s="19">
        <f t="shared" si="7"/>
        <v>103.16979980468801</v>
      </c>
      <c r="K129" s="19">
        <f t="shared" si="8"/>
        <v>133.05466918945243</v>
      </c>
      <c r="L129" s="20">
        <f t="shared" si="9"/>
        <v>1.289666835075185</v>
      </c>
      <c r="M129" s="20">
        <f t="shared" si="12"/>
        <v>1.9839976239682615</v>
      </c>
      <c r="P129" s="18">
        <f t="shared" si="10"/>
        <v>-2.4473600096923436</v>
      </c>
    </row>
    <row r="130" spans="1:16" x14ac:dyDescent="0.15">
      <c r="A130" s="18">
        <v>64.5</v>
      </c>
      <c r="B130" s="18">
        <v>128</v>
      </c>
      <c r="D130">
        <v>593.92340087890602</v>
      </c>
      <c r="E130">
        <v>487.99743652343801</v>
      </c>
      <c r="F130">
        <v>387.11740112304699</v>
      </c>
      <c r="G130">
        <v>383.494384765625</v>
      </c>
      <c r="I130" s="19">
        <f t="shared" ref="I130:J152" si="13">D130-F130</f>
        <v>206.80599975585903</v>
      </c>
      <c r="J130" s="19">
        <f t="shared" si="13"/>
        <v>104.50305175781301</v>
      </c>
      <c r="K130" s="19">
        <f t="shared" ref="K130:K152" si="14">I130-0.7*J130</f>
        <v>133.65386352538994</v>
      </c>
      <c r="L130" s="20">
        <f t="shared" ref="L130:L152" si="15">K130/J130</f>
        <v>1.2789469903245914</v>
      </c>
      <c r="M130" s="20">
        <f t="shared" si="12"/>
        <v>1.9787022385058952</v>
      </c>
      <c r="P130" s="18">
        <f t="shared" si="10"/>
        <v>-2.7077327164836458</v>
      </c>
    </row>
    <row r="131" spans="1:16" x14ac:dyDescent="0.15">
      <c r="A131" s="18">
        <v>65</v>
      </c>
      <c r="B131" s="18">
        <v>129</v>
      </c>
      <c r="D131">
        <v>597.15319824218795</v>
      </c>
      <c r="E131">
        <v>488.68740844726602</v>
      </c>
      <c r="F131">
        <v>386.46627807617199</v>
      </c>
      <c r="G131">
        <v>382.82247924804699</v>
      </c>
      <c r="I131" s="19">
        <f t="shared" si="13"/>
        <v>210.68692016601597</v>
      </c>
      <c r="J131" s="19">
        <f t="shared" si="13"/>
        <v>105.86492919921903</v>
      </c>
      <c r="K131" s="19">
        <f t="shared" si="14"/>
        <v>136.58146972656266</v>
      </c>
      <c r="L131" s="20">
        <f t="shared" si="15"/>
        <v>1.2901484066507101</v>
      </c>
      <c r="M131" s="20">
        <f t="shared" si="12"/>
        <v>1.995328114120241</v>
      </c>
      <c r="P131" s="18">
        <f t="shared" si="10"/>
        <v>-1.8902427967699829</v>
      </c>
    </row>
    <row r="132" spans="1:16" x14ac:dyDescent="0.15">
      <c r="A132" s="18">
        <v>65.5</v>
      </c>
      <c r="B132" s="18">
        <v>130</v>
      </c>
      <c r="D132">
        <v>595.898193359375</v>
      </c>
      <c r="E132">
        <v>488.69357299804699</v>
      </c>
      <c r="F132">
        <v>387.23709106445301</v>
      </c>
      <c r="G132">
        <v>383.63763427734398</v>
      </c>
      <c r="I132" s="19">
        <f t="shared" si="13"/>
        <v>208.66110229492199</v>
      </c>
      <c r="J132" s="19">
        <f t="shared" si="13"/>
        <v>105.05593872070301</v>
      </c>
      <c r="K132" s="19">
        <f t="shared" si="14"/>
        <v>135.12194519042987</v>
      </c>
      <c r="L132" s="20">
        <f t="shared" si="15"/>
        <v>1.2861904508764515</v>
      </c>
      <c r="M132" s="20">
        <f t="shared" si="12"/>
        <v>1.9967946176342095</v>
      </c>
      <c r="P132" s="18">
        <f t="shared" si="10"/>
        <v>-1.8181352057051576</v>
      </c>
    </row>
    <row r="133" spans="1:16" x14ac:dyDescent="0.15">
      <c r="A133" s="18">
        <v>66</v>
      </c>
      <c r="B133" s="18">
        <v>131</v>
      </c>
      <c r="D133">
        <v>599.519287109375</v>
      </c>
      <c r="E133">
        <v>490.47042846679699</v>
      </c>
      <c r="F133">
        <v>386.95504760742199</v>
      </c>
      <c r="G133">
        <v>383.00112915039102</v>
      </c>
      <c r="I133" s="19">
        <f t="shared" si="13"/>
        <v>212.56423950195301</v>
      </c>
      <c r="J133" s="19">
        <f t="shared" si="13"/>
        <v>107.46929931640597</v>
      </c>
      <c r="K133" s="19">
        <f t="shared" si="14"/>
        <v>137.33572998046884</v>
      </c>
      <c r="L133" s="20">
        <f t="shared" si="15"/>
        <v>1.2779066287213017</v>
      </c>
      <c r="M133" s="20">
        <f t="shared" si="12"/>
        <v>1.9939352547672868</v>
      </c>
      <c r="P133" s="18">
        <f t="shared" si="10"/>
        <v>-1.9587293238577022</v>
      </c>
    </row>
    <row r="134" spans="1:16" x14ac:dyDescent="0.15">
      <c r="A134" s="18">
        <v>66.5</v>
      </c>
      <c r="B134" s="18">
        <v>132</v>
      </c>
      <c r="D134">
        <v>596.07556152343795</v>
      </c>
      <c r="E134">
        <v>488.85552978515602</v>
      </c>
      <c r="F134">
        <v>387.24383544921898</v>
      </c>
      <c r="G134">
        <v>383.83651733398398</v>
      </c>
      <c r="I134" s="19">
        <f t="shared" si="13"/>
        <v>208.83172607421898</v>
      </c>
      <c r="J134" s="19">
        <f t="shared" si="13"/>
        <v>105.01901245117205</v>
      </c>
      <c r="K134" s="19">
        <f t="shared" si="14"/>
        <v>135.31841735839856</v>
      </c>
      <c r="L134" s="20">
        <f t="shared" si="15"/>
        <v>1.2885135196002155</v>
      </c>
      <c r="M134" s="20">
        <f t="shared" si="12"/>
        <v>2.0099666049344282</v>
      </c>
      <c r="P134" s="18">
        <f t="shared" ref="P134:P152" si="16">(M134-$O$2)/$O$2*100</f>
        <v>-1.1704720636067079</v>
      </c>
    </row>
    <row r="135" spans="1:16" x14ac:dyDescent="0.15">
      <c r="A135" s="18">
        <v>67</v>
      </c>
      <c r="B135" s="18">
        <v>133</v>
      </c>
      <c r="D135">
        <v>596.480224609375</v>
      </c>
      <c r="E135">
        <v>489.39947509765602</v>
      </c>
      <c r="F135">
        <v>386.557861328125</v>
      </c>
      <c r="G135">
        <v>383.23034667968801</v>
      </c>
      <c r="I135" s="19">
        <f t="shared" si="13"/>
        <v>209.92236328125</v>
      </c>
      <c r="J135" s="19">
        <f t="shared" si="13"/>
        <v>106.16912841796801</v>
      </c>
      <c r="K135" s="19">
        <f t="shared" si="14"/>
        <v>135.60397338867239</v>
      </c>
      <c r="L135" s="20">
        <f t="shared" si="15"/>
        <v>1.2772448583624507</v>
      </c>
      <c r="M135" s="20">
        <f t="shared" si="12"/>
        <v>2.0041224029848905</v>
      </c>
      <c r="P135" s="18">
        <f t="shared" si="16"/>
        <v>-1.4578299323493105</v>
      </c>
    </row>
    <row r="136" spans="1:16" x14ac:dyDescent="0.15">
      <c r="A136" s="18">
        <v>67.5</v>
      </c>
      <c r="B136" s="18">
        <v>134</v>
      </c>
      <c r="D136">
        <v>596.830322265625</v>
      </c>
      <c r="E136">
        <v>489.70693969726602</v>
      </c>
      <c r="F136">
        <v>387.61740112304699</v>
      </c>
      <c r="G136">
        <v>384.25506591796898</v>
      </c>
      <c r="I136" s="19">
        <f t="shared" si="13"/>
        <v>209.21292114257801</v>
      </c>
      <c r="J136" s="19">
        <f t="shared" si="13"/>
        <v>105.45187377929705</v>
      </c>
      <c r="K136" s="19">
        <f t="shared" si="14"/>
        <v>135.39660949707007</v>
      </c>
      <c r="L136" s="20">
        <f t="shared" si="15"/>
        <v>1.2839658950057649</v>
      </c>
      <c r="M136" s="20">
        <f t="shared" si="12"/>
        <v>2.0162678989164315</v>
      </c>
      <c r="P136" s="18">
        <f t="shared" si="16"/>
        <v>-0.86063910016295031</v>
      </c>
    </row>
    <row r="137" spans="1:16" x14ac:dyDescent="0.15">
      <c r="A137" s="18">
        <v>68</v>
      </c>
      <c r="B137" s="18">
        <v>135</v>
      </c>
      <c r="D137">
        <v>597.4560546875</v>
      </c>
      <c r="E137">
        <v>490.62570190429699</v>
      </c>
      <c r="F137">
        <v>385.84381103515602</v>
      </c>
      <c r="G137">
        <v>382.791015625</v>
      </c>
      <c r="I137" s="19">
        <f t="shared" si="13"/>
        <v>211.61224365234398</v>
      </c>
      <c r="J137" s="19">
        <f t="shared" si="13"/>
        <v>107.83468627929699</v>
      </c>
      <c r="K137" s="19">
        <f t="shared" si="14"/>
        <v>136.1279632568361</v>
      </c>
      <c r="L137" s="20">
        <f t="shared" si="15"/>
        <v>1.2623764018217494</v>
      </c>
      <c r="M137" s="20">
        <f t="shared" si="12"/>
        <v>2.0001028650206432</v>
      </c>
      <c r="P137" s="18">
        <f t="shared" si="16"/>
        <v>-1.6554695540991144</v>
      </c>
    </row>
    <row r="138" spans="1:16" x14ac:dyDescent="0.15">
      <c r="A138" s="18">
        <v>68.5</v>
      </c>
      <c r="B138" s="18">
        <v>136</v>
      </c>
      <c r="D138">
        <v>596.58355712890602</v>
      </c>
      <c r="E138">
        <v>489.96914672851602</v>
      </c>
      <c r="F138">
        <v>387.14324951171898</v>
      </c>
      <c r="G138">
        <v>383.90338134765602</v>
      </c>
      <c r="I138" s="19">
        <f t="shared" si="13"/>
        <v>209.44030761718705</v>
      </c>
      <c r="J138" s="19">
        <f t="shared" si="13"/>
        <v>106.06576538086</v>
      </c>
      <c r="K138" s="19">
        <f t="shared" si="14"/>
        <v>135.19427185058504</v>
      </c>
      <c r="L138" s="20">
        <f t="shared" si="15"/>
        <v>1.2746268446291851</v>
      </c>
      <c r="M138" s="20">
        <f t="shared" si="12"/>
        <v>2.0177777671163062</v>
      </c>
      <c r="P138" s="18">
        <f t="shared" si="16"/>
        <v>-0.7863992789273877</v>
      </c>
    </row>
    <row r="139" spans="1:16" x14ac:dyDescent="0.15">
      <c r="A139" s="18">
        <v>69</v>
      </c>
      <c r="B139" s="18">
        <v>137</v>
      </c>
      <c r="D139">
        <v>599.71051025390602</v>
      </c>
      <c r="E139">
        <v>492.04525756835898</v>
      </c>
      <c r="F139">
        <v>385.95001220703102</v>
      </c>
      <c r="G139">
        <v>382.9365234375</v>
      </c>
      <c r="I139" s="19">
        <f t="shared" si="13"/>
        <v>213.760498046875</v>
      </c>
      <c r="J139" s="19">
        <f t="shared" si="13"/>
        <v>109.10873413085898</v>
      </c>
      <c r="K139" s="19">
        <f t="shared" si="14"/>
        <v>137.38438415527372</v>
      </c>
      <c r="L139" s="20">
        <f t="shared" si="15"/>
        <v>1.2591511142499601</v>
      </c>
      <c r="M139" s="20">
        <f t="shared" si="12"/>
        <v>2.0077264960253083</v>
      </c>
      <c r="P139" s="18">
        <f t="shared" si="16"/>
        <v>-1.2806176279513739</v>
      </c>
    </row>
    <row r="140" spans="1:16" x14ac:dyDescent="0.15">
      <c r="A140" s="18">
        <v>69.5</v>
      </c>
      <c r="B140" s="18">
        <v>138</v>
      </c>
      <c r="D140">
        <v>596.315185546875</v>
      </c>
      <c r="E140">
        <v>489.16091918945301</v>
      </c>
      <c r="F140">
        <v>387.024169921875</v>
      </c>
      <c r="G140">
        <v>383.96517944335898</v>
      </c>
      <c r="I140" s="19">
        <f t="shared" si="13"/>
        <v>209.291015625</v>
      </c>
      <c r="J140" s="19">
        <f t="shared" si="13"/>
        <v>105.19573974609403</v>
      </c>
      <c r="K140" s="19">
        <f t="shared" si="14"/>
        <v>135.65399780273418</v>
      </c>
      <c r="L140" s="20">
        <f t="shared" si="15"/>
        <v>1.2895388932114151</v>
      </c>
      <c r="M140" s="20">
        <f t="shared" si="12"/>
        <v>2.0435387342749904</v>
      </c>
      <c r="P140" s="18">
        <f t="shared" si="16"/>
        <v>0.4802606830975798</v>
      </c>
    </row>
    <row r="141" spans="1:16" x14ac:dyDescent="0.15">
      <c r="A141" s="18">
        <v>70</v>
      </c>
      <c r="B141" s="18">
        <v>139</v>
      </c>
      <c r="D141">
        <v>597.655517578125</v>
      </c>
      <c r="E141">
        <v>490.56451416015602</v>
      </c>
      <c r="F141">
        <v>385.610107421875</v>
      </c>
      <c r="G141">
        <v>382.70843505859398</v>
      </c>
      <c r="I141" s="19">
        <f t="shared" si="13"/>
        <v>212.04541015625</v>
      </c>
      <c r="J141" s="19">
        <f t="shared" si="13"/>
        <v>107.85607910156205</v>
      </c>
      <c r="K141" s="19">
        <f t="shared" si="14"/>
        <v>136.54615478515657</v>
      </c>
      <c r="L141" s="20">
        <f t="shared" si="15"/>
        <v>1.2660033251957796</v>
      </c>
      <c r="M141" s="20">
        <f t="shared" si="12"/>
        <v>2.0254276255475823</v>
      </c>
      <c r="P141" s="18">
        <f t="shared" si="16"/>
        <v>-0.41025775712935902</v>
      </c>
    </row>
    <row r="142" spans="1:16" x14ac:dyDescent="0.15">
      <c r="A142" s="18">
        <v>70.5</v>
      </c>
      <c r="B142" s="18">
        <v>140</v>
      </c>
      <c r="D142">
        <v>597.23187255859398</v>
      </c>
      <c r="E142">
        <v>490.85861206054699</v>
      </c>
      <c r="F142">
        <v>387.08203125</v>
      </c>
      <c r="G142">
        <v>383.76461791992199</v>
      </c>
      <c r="I142" s="19">
        <f t="shared" si="13"/>
        <v>210.14984130859398</v>
      </c>
      <c r="J142" s="19">
        <f t="shared" si="13"/>
        <v>107.093994140625</v>
      </c>
      <c r="K142" s="19">
        <f t="shared" si="14"/>
        <v>135.1840454101565</v>
      </c>
      <c r="L142" s="20">
        <f t="shared" si="15"/>
        <v>1.2622934319981238</v>
      </c>
      <c r="M142" s="20">
        <f t="shared" si="12"/>
        <v>2.0271421916381538</v>
      </c>
      <c r="P142" s="18">
        <f t="shared" si="16"/>
        <v>-0.32595299458706839</v>
      </c>
    </row>
    <row r="143" spans="1:16" x14ac:dyDescent="0.15">
      <c r="A143" s="18">
        <v>71</v>
      </c>
      <c r="B143" s="18">
        <v>141</v>
      </c>
      <c r="D143">
        <v>592.29357910156295</v>
      </c>
      <c r="E143">
        <v>488.69921875</v>
      </c>
      <c r="F143">
        <v>385.91516113281301</v>
      </c>
      <c r="G143">
        <v>382.65057373046898</v>
      </c>
      <c r="I143" s="19">
        <f t="shared" si="13"/>
        <v>206.37841796874994</v>
      </c>
      <c r="J143" s="19">
        <f t="shared" si="13"/>
        <v>106.04864501953102</v>
      </c>
      <c r="K143" s="19">
        <f t="shared" si="14"/>
        <v>132.14436645507823</v>
      </c>
      <c r="L143" s="20">
        <f t="shared" si="15"/>
        <v>1.2460731245622341</v>
      </c>
      <c r="M143" s="20">
        <f t="shared" si="12"/>
        <v>2.0163463434904911</v>
      </c>
      <c r="P143" s="18">
        <f t="shared" si="16"/>
        <v>-0.85678200114227621</v>
      </c>
    </row>
    <row r="144" spans="1:16" x14ac:dyDescent="0.15">
      <c r="A144" s="18">
        <v>71.5</v>
      </c>
      <c r="B144" s="18">
        <v>142</v>
      </c>
      <c r="D144">
        <v>593.89666748046898</v>
      </c>
      <c r="E144">
        <v>489.16400146484398</v>
      </c>
      <c r="F144">
        <v>386.75616455078102</v>
      </c>
      <c r="G144">
        <v>383.63259887695301</v>
      </c>
      <c r="I144" s="19">
        <f t="shared" si="13"/>
        <v>207.14050292968795</v>
      </c>
      <c r="J144" s="19">
        <f t="shared" si="13"/>
        <v>105.53140258789097</v>
      </c>
      <c r="K144" s="19">
        <f t="shared" si="14"/>
        <v>133.2685211181643</v>
      </c>
      <c r="L144" s="20">
        <f t="shared" si="15"/>
        <v>1.2628328426429536</v>
      </c>
      <c r="M144" s="20">
        <f t="shared" si="12"/>
        <v>2.0385305208594375</v>
      </c>
      <c r="P144" s="18">
        <f t="shared" si="16"/>
        <v>0.23400815012081769</v>
      </c>
    </row>
    <row r="145" spans="1:16" x14ac:dyDescent="0.15">
      <c r="A145" s="18">
        <v>72</v>
      </c>
      <c r="B145" s="18">
        <v>143</v>
      </c>
      <c r="D145">
        <v>599.14495849609398</v>
      </c>
      <c r="E145">
        <v>491.49151611328102</v>
      </c>
      <c r="F145">
        <v>386.25955200195301</v>
      </c>
      <c r="G145">
        <v>382.95956420898398</v>
      </c>
      <c r="I145" s="19">
        <f t="shared" si="13"/>
        <v>212.88540649414097</v>
      </c>
      <c r="J145" s="19">
        <f t="shared" si="13"/>
        <v>108.53195190429705</v>
      </c>
      <c r="K145" s="19">
        <f t="shared" si="14"/>
        <v>136.91304016113304</v>
      </c>
      <c r="L145" s="20">
        <f t="shared" si="15"/>
        <v>1.2614998418333276</v>
      </c>
      <c r="M145" s="20">
        <f t="shared" si="12"/>
        <v>2.0426219793380387</v>
      </c>
      <c r="P145" s="18">
        <f t="shared" si="16"/>
        <v>0.43518408459595648</v>
      </c>
    </row>
    <row r="146" spans="1:16" x14ac:dyDescent="0.15">
      <c r="A146" s="18">
        <v>72.5</v>
      </c>
      <c r="B146" s="18">
        <v>144</v>
      </c>
      <c r="D146">
        <v>599.004638671875</v>
      </c>
      <c r="E146">
        <v>492.21130371093801</v>
      </c>
      <c r="F146">
        <v>386.79776000976602</v>
      </c>
      <c r="G146">
        <v>383.27865600585898</v>
      </c>
      <c r="I146" s="19">
        <f t="shared" si="13"/>
        <v>212.20687866210898</v>
      </c>
      <c r="J146" s="19">
        <f t="shared" si="13"/>
        <v>108.93264770507903</v>
      </c>
      <c r="K146" s="19">
        <f t="shared" si="14"/>
        <v>135.95402526855366</v>
      </c>
      <c r="L146" s="20">
        <f t="shared" si="15"/>
        <v>1.248055822866176</v>
      </c>
      <c r="M146" s="20">
        <f t="shared" si="12"/>
        <v>2.0346024196591141</v>
      </c>
      <c r="P146" s="18">
        <f t="shared" si="16"/>
        <v>4.086444994127917E-2</v>
      </c>
    </row>
    <row r="147" spans="1:16" x14ac:dyDescent="0.15">
      <c r="A147" s="18">
        <v>73</v>
      </c>
      <c r="B147" s="18">
        <v>145</v>
      </c>
      <c r="D147">
        <v>599.92340087890602</v>
      </c>
      <c r="E147">
        <v>493.36657714843801</v>
      </c>
      <c r="F147">
        <v>386.37527465820301</v>
      </c>
      <c r="G147">
        <v>383.02978515625</v>
      </c>
      <c r="I147" s="19">
        <f t="shared" si="13"/>
        <v>213.54812622070301</v>
      </c>
      <c r="J147" s="19">
        <f t="shared" si="13"/>
        <v>110.33679199218801</v>
      </c>
      <c r="K147" s="19">
        <f t="shared" si="14"/>
        <v>136.31237182617141</v>
      </c>
      <c r="L147" s="20">
        <f t="shared" si="15"/>
        <v>1.2354208361959853</v>
      </c>
      <c r="M147" s="20">
        <f t="shared" si="12"/>
        <v>2.027391892277151</v>
      </c>
      <c r="P147" s="18">
        <f t="shared" si="16"/>
        <v>-0.31367528001363898</v>
      </c>
    </row>
    <row r="148" spans="1:16" x14ac:dyDescent="0.15">
      <c r="A148" s="18">
        <v>73.5</v>
      </c>
      <c r="B148" s="18">
        <v>146</v>
      </c>
      <c r="D148">
        <v>597.567626953125</v>
      </c>
      <c r="E148">
        <v>492.37890625</v>
      </c>
      <c r="F148">
        <v>387.17135620117199</v>
      </c>
      <c r="G148">
        <v>383.47079467773398</v>
      </c>
      <c r="I148" s="19">
        <f t="shared" si="13"/>
        <v>210.39627075195301</v>
      </c>
      <c r="J148" s="19">
        <f t="shared" si="13"/>
        <v>108.90811157226602</v>
      </c>
      <c r="K148" s="19">
        <f t="shared" si="14"/>
        <v>134.16059265136681</v>
      </c>
      <c r="L148" s="20">
        <f t="shared" si="15"/>
        <v>1.2318696074565989</v>
      </c>
      <c r="M148" s="20">
        <f t="shared" si="12"/>
        <v>2.0292651228259917</v>
      </c>
      <c r="P148" s="18">
        <f t="shared" si="16"/>
        <v>-0.22156902789807376</v>
      </c>
    </row>
    <row r="149" spans="1:16" x14ac:dyDescent="0.15">
      <c r="A149" s="18">
        <v>74</v>
      </c>
      <c r="B149" s="18">
        <v>147</v>
      </c>
      <c r="D149">
        <v>597.78405761718795</v>
      </c>
      <c r="E149">
        <v>491.80206298828102</v>
      </c>
      <c r="F149">
        <v>386.88201904296898</v>
      </c>
      <c r="G149">
        <v>383.55111694335898</v>
      </c>
      <c r="I149" s="19">
        <f t="shared" si="13"/>
        <v>210.90203857421898</v>
      </c>
      <c r="J149" s="19">
        <f t="shared" si="13"/>
        <v>108.25094604492205</v>
      </c>
      <c r="K149" s="19">
        <f t="shared" si="14"/>
        <v>135.12637634277354</v>
      </c>
      <c r="L149" s="20">
        <f t="shared" si="15"/>
        <v>1.2482697036818386</v>
      </c>
      <c r="M149" s="20">
        <f t="shared" si="12"/>
        <v>2.0510896783394585</v>
      </c>
      <c r="P149" s="18">
        <f t="shared" si="16"/>
        <v>0.85153861156338062</v>
      </c>
    </row>
    <row r="150" spans="1:16" x14ac:dyDescent="0.15">
      <c r="A150" s="18">
        <v>74.5</v>
      </c>
      <c r="B150" s="18">
        <v>148</v>
      </c>
      <c r="D150">
        <v>593.62310791015602</v>
      </c>
      <c r="E150">
        <v>488.88174438476602</v>
      </c>
      <c r="F150">
        <v>386.28875732421898</v>
      </c>
      <c r="G150">
        <v>382.766845703125</v>
      </c>
      <c r="I150" s="19">
        <f t="shared" si="13"/>
        <v>207.33435058593705</v>
      </c>
      <c r="J150" s="19">
        <f t="shared" si="13"/>
        <v>106.11489868164102</v>
      </c>
      <c r="K150" s="19">
        <f t="shared" si="14"/>
        <v>133.05392150878833</v>
      </c>
      <c r="L150" s="20">
        <f t="shared" si="15"/>
        <v>1.2538665461856398</v>
      </c>
      <c r="M150" s="20">
        <f t="shared" si="12"/>
        <v>2.0621109801314867</v>
      </c>
      <c r="P150" s="18">
        <f t="shared" si="16"/>
        <v>1.393453114359912</v>
      </c>
    </row>
    <row r="151" spans="1:16" x14ac:dyDescent="0.15">
      <c r="A151" s="18">
        <v>75</v>
      </c>
      <c r="B151" s="18">
        <v>149</v>
      </c>
      <c r="D151">
        <v>593.83447265625</v>
      </c>
      <c r="E151">
        <v>490.70181274414102</v>
      </c>
      <c r="F151">
        <v>387.65338134765602</v>
      </c>
      <c r="G151">
        <v>383.88595581054699</v>
      </c>
      <c r="I151" s="19">
        <f t="shared" si="13"/>
        <v>206.18109130859398</v>
      </c>
      <c r="J151" s="19">
        <f t="shared" si="13"/>
        <v>106.81585693359403</v>
      </c>
      <c r="K151" s="19">
        <f t="shared" si="14"/>
        <v>131.40999145507817</v>
      </c>
      <c r="L151" s="20">
        <f t="shared" si="15"/>
        <v>1.2302479727965294</v>
      </c>
      <c r="M151" s="20">
        <f t="shared" si="12"/>
        <v>2.0439168660306035</v>
      </c>
      <c r="P151" s="18">
        <f t="shared" si="16"/>
        <v>0.49885332180772352</v>
      </c>
    </row>
    <row r="152" spans="1:16" x14ac:dyDescent="0.15">
      <c r="A152" s="18">
        <v>75.5</v>
      </c>
      <c r="B152" s="18">
        <v>150</v>
      </c>
      <c r="D152">
        <v>592.11877441406295</v>
      </c>
      <c r="E152">
        <v>488.927001953125</v>
      </c>
      <c r="F152">
        <v>386.40280151367199</v>
      </c>
      <c r="G152">
        <v>382.81741333007801</v>
      </c>
      <c r="I152" s="19">
        <f t="shared" si="13"/>
        <v>205.71597290039097</v>
      </c>
      <c r="J152" s="19">
        <f t="shared" si="13"/>
        <v>106.10958862304699</v>
      </c>
      <c r="K152" s="19">
        <f t="shared" si="14"/>
        <v>131.43926086425807</v>
      </c>
      <c r="L152" s="20">
        <f t="shared" si="15"/>
        <v>1.2387123781168772</v>
      </c>
      <c r="M152" s="20">
        <f t="shared" ref="M152" si="17">L152+ABS($N$2)*A152</f>
        <v>2.0578057306391786</v>
      </c>
      <c r="P152" s="18">
        <f t="shared" si="16"/>
        <v>1.1817651321174947</v>
      </c>
    </row>
    <row r="153" spans="1:16" x14ac:dyDescent="0.15">
      <c r="D153">
        <v>591.985107421875</v>
      </c>
      <c r="E153">
        <v>489.56195068359398</v>
      </c>
      <c r="F153">
        <v>387.255615234375</v>
      </c>
      <c r="G153">
        <v>383.95562744140602</v>
      </c>
      <c r="I153" s="19"/>
      <c r="J153" s="19"/>
      <c r="K153" s="19"/>
      <c r="L153" s="20"/>
      <c r="M153" s="20"/>
    </row>
    <row r="154" spans="1:16" x14ac:dyDescent="0.15">
      <c r="D154">
        <v>593.74755859375</v>
      </c>
      <c r="E154">
        <v>489.64678955078102</v>
      </c>
      <c r="F154">
        <v>386.285400390625</v>
      </c>
      <c r="G154">
        <v>383.18933105468801</v>
      </c>
      <c r="I154" s="19"/>
      <c r="J154" s="19"/>
      <c r="K154" s="19"/>
      <c r="L154" s="20"/>
      <c r="M154" s="20"/>
    </row>
    <row r="155" spans="1:16" x14ac:dyDescent="0.15">
      <c r="D155">
        <v>593.19073486328102</v>
      </c>
      <c r="E155">
        <v>489.72854614257801</v>
      </c>
      <c r="F155">
        <v>387.25674438476602</v>
      </c>
      <c r="G155">
        <v>384.26290893554699</v>
      </c>
      <c r="I155" s="19"/>
      <c r="J155" s="19"/>
      <c r="K155" s="19"/>
      <c r="L155" s="20"/>
      <c r="M155" s="20"/>
    </row>
    <row r="156" spans="1:16" x14ac:dyDescent="0.15">
      <c r="D156">
        <v>593.54962158203102</v>
      </c>
      <c r="E156">
        <v>490.57427978515602</v>
      </c>
      <c r="F156">
        <v>386.53201293945301</v>
      </c>
      <c r="G156">
        <v>383.233154296875</v>
      </c>
      <c r="I156" s="19"/>
      <c r="J156" s="19"/>
      <c r="K156" s="19"/>
      <c r="L156" s="20"/>
      <c r="M156" s="20"/>
    </row>
    <row r="157" spans="1:16" x14ac:dyDescent="0.15">
      <c r="D157">
        <v>590.44421386718795</v>
      </c>
      <c r="E157">
        <v>488.86941528320301</v>
      </c>
      <c r="F157">
        <v>386.96798706054699</v>
      </c>
      <c r="G157">
        <v>383.79830932617199</v>
      </c>
      <c r="I157" s="19"/>
      <c r="J157" s="19"/>
      <c r="K157" s="19"/>
      <c r="L157" s="20"/>
      <c r="M157" s="20"/>
    </row>
    <row r="158" spans="1:16" x14ac:dyDescent="0.15">
      <c r="D158">
        <v>591.63446044921898</v>
      </c>
      <c r="E158">
        <v>489.75372314453102</v>
      </c>
      <c r="F158">
        <v>386.71517944335898</v>
      </c>
      <c r="G158">
        <v>383.65731811523398</v>
      </c>
      <c r="I158" s="19"/>
      <c r="J158" s="19"/>
      <c r="K158" s="19"/>
      <c r="L158" s="20"/>
      <c r="M158" s="20"/>
    </row>
    <row r="159" spans="1:16" x14ac:dyDescent="0.15">
      <c r="D159">
        <v>592.60614013671898</v>
      </c>
      <c r="E159">
        <v>489.46426391601602</v>
      </c>
      <c r="F159">
        <v>386.38821411132801</v>
      </c>
      <c r="G159">
        <v>383.14999389648398</v>
      </c>
      <c r="I159" s="19"/>
      <c r="J159" s="19"/>
      <c r="K159" s="19"/>
      <c r="L159" s="20"/>
      <c r="M159" s="20"/>
    </row>
    <row r="160" spans="1:16" x14ac:dyDescent="0.15">
      <c r="D160">
        <v>594.58660888671898</v>
      </c>
      <c r="E160">
        <v>492.42468261718801</v>
      </c>
      <c r="F160">
        <v>387.89382934570301</v>
      </c>
      <c r="G160">
        <v>384.5634765625</v>
      </c>
      <c r="I160" s="19"/>
      <c r="J160" s="19"/>
      <c r="K160" s="19"/>
      <c r="L160" s="20"/>
      <c r="M160" s="20"/>
    </row>
    <row r="161" spans="4:13" x14ac:dyDescent="0.15">
      <c r="D161">
        <v>594.64007568359398</v>
      </c>
      <c r="E161">
        <v>491.06375122070301</v>
      </c>
      <c r="F161">
        <v>386.94326782226602</v>
      </c>
      <c r="G161">
        <v>383.31741333007801</v>
      </c>
      <c r="I161" s="19"/>
      <c r="J161" s="19"/>
      <c r="K161" s="19"/>
      <c r="L161" s="20"/>
      <c r="M161" s="20"/>
    </row>
    <row r="162" spans="4:13" x14ac:dyDescent="0.15">
      <c r="D162">
        <v>594.76763916015602</v>
      </c>
      <c r="E162">
        <v>491.58560180664102</v>
      </c>
      <c r="F162">
        <v>386.62640380859398</v>
      </c>
      <c r="G162">
        <v>383.09942626953102</v>
      </c>
      <c r="I162" s="19"/>
      <c r="J162" s="19"/>
      <c r="K162" s="19"/>
      <c r="L162" s="20"/>
      <c r="M162" s="20"/>
    </row>
    <row r="163" spans="4:13" x14ac:dyDescent="0.15">
      <c r="D163">
        <v>595.13830566406295</v>
      </c>
      <c r="E163">
        <v>491.95373535156301</v>
      </c>
      <c r="F163">
        <v>387.63821411132801</v>
      </c>
      <c r="G163">
        <v>384.38146972656301</v>
      </c>
      <c r="I163" s="19"/>
      <c r="J163" s="19"/>
      <c r="K163" s="19"/>
      <c r="L163" s="20"/>
      <c r="M163" s="20"/>
    </row>
    <row r="164" spans="4:13" x14ac:dyDescent="0.15">
      <c r="D164">
        <v>594.61749267578102</v>
      </c>
      <c r="E164">
        <v>492.10385131835898</v>
      </c>
      <c r="F164">
        <v>386.83090209960898</v>
      </c>
      <c r="G164">
        <v>383.11459350585898</v>
      </c>
      <c r="I164" s="19"/>
      <c r="J164" s="19"/>
      <c r="K164" s="19"/>
      <c r="L164" s="20"/>
      <c r="M164" s="20"/>
    </row>
    <row r="165" spans="4:13" x14ac:dyDescent="0.15">
      <c r="D165">
        <v>595.16656494140602</v>
      </c>
      <c r="E165">
        <v>492.29461669921898</v>
      </c>
      <c r="F165">
        <v>386.52078247070301</v>
      </c>
      <c r="G165">
        <v>383.19439697265602</v>
      </c>
      <c r="I165" s="19"/>
      <c r="J165" s="19"/>
      <c r="K165" s="19"/>
      <c r="L165" s="20"/>
      <c r="M165" s="20"/>
    </row>
    <row r="166" spans="4:13" x14ac:dyDescent="0.15">
      <c r="D166">
        <v>596.84063720703102</v>
      </c>
      <c r="E166">
        <v>493.65347290039102</v>
      </c>
      <c r="F166">
        <v>387.53762817382801</v>
      </c>
      <c r="G166">
        <v>384.41012573242199</v>
      </c>
      <c r="I166" s="19"/>
      <c r="J166" s="19"/>
      <c r="K166" s="19"/>
      <c r="L166" s="20"/>
      <c r="M166" s="20"/>
    </row>
    <row r="167" spans="4:13" x14ac:dyDescent="0.15">
      <c r="D167">
        <v>596.75476074218795</v>
      </c>
      <c r="E167">
        <v>494.58456420898398</v>
      </c>
      <c r="F167">
        <v>386.62753295898398</v>
      </c>
      <c r="G167">
        <v>383.14886474609398</v>
      </c>
      <c r="I167" s="19"/>
      <c r="J167" s="19"/>
      <c r="K167" s="19"/>
      <c r="L167" s="20"/>
      <c r="M167" s="20"/>
    </row>
    <row r="168" spans="4:13" x14ac:dyDescent="0.15">
      <c r="D168">
        <v>591.45861816406295</v>
      </c>
      <c r="E168">
        <v>491.13418579101602</v>
      </c>
      <c r="F168">
        <v>387.18426513671898</v>
      </c>
      <c r="G168">
        <v>383.69381713867199</v>
      </c>
      <c r="I168" s="19"/>
      <c r="J168" s="19"/>
      <c r="K168" s="19"/>
      <c r="L168" s="20"/>
      <c r="M168" s="20"/>
    </row>
    <row r="169" spans="4:13" x14ac:dyDescent="0.15">
      <c r="D169">
        <v>593.09411621093795</v>
      </c>
      <c r="E169">
        <v>491.00155639648398</v>
      </c>
      <c r="F169">
        <v>386.99325561523398</v>
      </c>
      <c r="G169">
        <v>383.72079467773398</v>
      </c>
      <c r="I169" s="19"/>
      <c r="J169" s="19"/>
      <c r="K169" s="19"/>
      <c r="L169" s="20"/>
      <c r="M169" s="20"/>
    </row>
    <row r="170" spans="4:13" x14ac:dyDescent="0.15">
      <c r="D170">
        <v>591.88177490234398</v>
      </c>
      <c r="E170">
        <v>492.18508911132801</v>
      </c>
      <c r="F170">
        <v>385.46405029296898</v>
      </c>
      <c r="G170">
        <v>382.70675659179699</v>
      </c>
      <c r="I170" s="19"/>
      <c r="J170" s="19"/>
      <c r="K170" s="19"/>
      <c r="L170" s="20"/>
      <c r="M170" s="20"/>
    </row>
    <row r="171" spans="4:13" x14ac:dyDescent="0.15">
      <c r="D171">
        <v>590.13421630859398</v>
      </c>
      <c r="E171">
        <v>489.63134765625</v>
      </c>
      <c r="F171">
        <v>387.29998779296898</v>
      </c>
      <c r="G171">
        <v>384.44494628906301</v>
      </c>
      <c r="I171" s="19"/>
      <c r="J171" s="19"/>
      <c r="K171" s="19"/>
      <c r="L171" s="20"/>
      <c r="M171" s="20"/>
    </row>
    <row r="172" spans="4:13" x14ac:dyDescent="0.15">
      <c r="D172">
        <v>592.529541015625</v>
      </c>
      <c r="E172">
        <v>491.44729614257801</v>
      </c>
      <c r="F172">
        <v>387.07022094726602</v>
      </c>
      <c r="G172">
        <v>383.67022705078102</v>
      </c>
      <c r="I172" s="19"/>
      <c r="J172" s="19"/>
      <c r="K172" s="19"/>
      <c r="L172" s="20"/>
      <c r="M172" s="20"/>
    </row>
    <row r="173" spans="4:13" x14ac:dyDescent="0.15">
      <c r="D173">
        <v>591.48742675781295</v>
      </c>
      <c r="E173">
        <v>491.650390625</v>
      </c>
      <c r="F173">
        <v>386.15167236328102</v>
      </c>
      <c r="G173">
        <v>382.71124267578102</v>
      </c>
      <c r="I173" s="19"/>
      <c r="J173" s="19"/>
      <c r="K173" s="19"/>
      <c r="L173" s="20"/>
      <c r="M173" s="20"/>
    </row>
    <row r="174" spans="4:13" x14ac:dyDescent="0.15">
      <c r="D174">
        <v>590.01025390625</v>
      </c>
      <c r="E174">
        <v>490.07455444335898</v>
      </c>
      <c r="F174">
        <v>387.71517944335898</v>
      </c>
      <c r="G174">
        <v>384.47360229492199</v>
      </c>
      <c r="I174" s="19"/>
      <c r="J174" s="19"/>
      <c r="K174" s="19"/>
      <c r="L174" s="20"/>
      <c r="M174" s="20"/>
    </row>
    <row r="175" spans="4:13" x14ac:dyDescent="0.15">
      <c r="D175">
        <v>590.01745605468795</v>
      </c>
      <c r="E175">
        <v>492.19641113281301</v>
      </c>
      <c r="F175">
        <v>386.25955200195301</v>
      </c>
      <c r="G175">
        <v>383.12191772460898</v>
      </c>
      <c r="I175" s="19"/>
      <c r="J175" s="19"/>
      <c r="K175" s="19"/>
      <c r="L175" s="20"/>
      <c r="M175" s="20"/>
    </row>
    <row r="176" spans="4:13" x14ac:dyDescent="0.15">
      <c r="D176">
        <v>589.52081298828102</v>
      </c>
      <c r="E176">
        <v>490.67816162109398</v>
      </c>
      <c r="F176">
        <v>387.19439697265602</v>
      </c>
      <c r="G176">
        <v>383.93484497070301</v>
      </c>
      <c r="I176" s="19"/>
      <c r="J176" s="19"/>
      <c r="K176" s="19"/>
      <c r="L176" s="20"/>
      <c r="M176" s="20"/>
    </row>
    <row r="177" spans="4:13" x14ac:dyDescent="0.15">
      <c r="D177">
        <v>592.781005859375</v>
      </c>
      <c r="E177">
        <v>492.95886230468801</v>
      </c>
      <c r="F177">
        <v>387.52697753906301</v>
      </c>
      <c r="G177">
        <v>384.54269409179699</v>
      </c>
      <c r="I177" s="19"/>
      <c r="J177" s="19"/>
      <c r="K177" s="19"/>
      <c r="L177" s="20"/>
      <c r="M177" s="20"/>
    </row>
    <row r="178" spans="4:13" x14ac:dyDescent="0.15">
      <c r="D178">
        <v>594.11053466796898</v>
      </c>
      <c r="E178">
        <v>491.91671752929699</v>
      </c>
      <c r="F178">
        <v>386.82022094726602</v>
      </c>
      <c r="G178">
        <v>383.38595581054699</v>
      </c>
      <c r="I178" s="19"/>
      <c r="J178" s="19"/>
      <c r="K178" s="19"/>
      <c r="L178" s="19"/>
    </row>
    <row r="179" spans="4:13" x14ac:dyDescent="0.15">
      <c r="D179">
        <v>592.71105957031295</v>
      </c>
      <c r="E179">
        <v>492.09460449218801</v>
      </c>
      <c r="F179">
        <v>387.60617065429699</v>
      </c>
      <c r="G179">
        <v>384.38088989257801</v>
      </c>
      <c r="I179" s="19"/>
      <c r="J179" s="19"/>
      <c r="K179" s="19"/>
      <c r="L179" s="19"/>
    </row>
    <row r="180" spans="4:13" x14ac:dyDescent="0.15">
      <c r="D180">
        <v>591.54138183593795</v>
      </c>
      <c r="E180">
        <v>491.97531127929699</v>
      </c>
      <c r="F180">
        <v>386.74325561523398</v>
      </c>
      <c r="G180">
        <v>383.42752075195301</v>
      </c>
      <c r="I180" s="19"/>
      <c r="J180" s="19"/>
      <c r="K180" s="19"/>
      <c r="L180" s="19"/>
    </row>
    <row r="181" spans="4:13" x14ac:dyDescent="0.15">
      <c r="D181">
        <v>590.69097900390602</v>
      </c>
      <c r="E181">
        <v>491.41027832031301</v>
      </c>
      <c r="F181">
        <v>387.31854248046898</v>
      </c>
      <c r="G181">
        <v>383.93988037109398</v>
      </c>
      <c r="I181" s="19"/>
      <c r="J181" s="19"/>
      <c r="K181" s="19"/>
      <c r="L181" s="19"/>
    </row>
    <row r="182" spans="4:13" x14ac:dyDescent="0.15">
      <c r="D182">
        <v>590.73571777343795</v>
      </c>
      <c r="E182">
        <v>491.257568359375</v>
      </c>
      <c r="F182">
        <v>387.36459350585898</v>
      </c>
      <c r="G182">
        <v>384.60281372070301</v>
      </c>
      <c r="I182" s="19"/>
      <c r="J182" s="19"/>
      <c r="K182" s="19"/>
      <c r="L182" s="19"/>
    </row>
    <row r="183" spans="4:13" x14ac:dyDescent="0.15">
      <c r="D183">
        <v>591.41339111328102</v>
      </c>
      <c r="E183">
        <v>491.71002197265602</v>
      </c>
      <c r="F183">
        <v>386.32528686523398</v>
      </c>
      <c r="G183">
        <v>382.91574096679699</v>
      </c>
      <c r="I183" s="19"/>
      <c r="J183" s="19"/>
      <c r="K183" s="19"/>
      <c r="L183" s="19"/>
    </row>
    <row r="184" spans="4:13" x14ac:dyDescent="0.15">
      <c r="D184">
        <v>590.61749267578102</v>
      </c>
      <c r="E184">
        <v>491.77017211914102</v>
      </c>
      <c r="F184">
        <v>387.96798706054699</v>
      </c>
      <c r="G184">
        <v>384.71627807617199</v>
      </c>
      <c r="I184" s="19"/>
      <c r="J184" s="19"/>
      <c r="K184" s="19"/>
      <c r="L184" s="19"/>
    </row>
    <row r="185" spans="4:13" x14ac:dyDescent="0.15">
      <c r="D185">
        <v>592.97326660156295</v>
      </c>
      <c r="E185">
        <v>493.68276977539102</v>
      </c>
      <c r="F185">
        <v>386.43539428710898</v>
      </c>
      <c r="G185">
        <v>383.51516723632801</v>
      </c>
      <c r="I185" s="19"/>
      <c r="J185" s="19"/>
      <c r="K185" s="19"/>
      <c r="L185" s="19"/>
    </row>
    <row r="186" spans="4:13" x14ac:dyDescent="0.15">
      <c r="D186">
        <v>592.30847167968795</v>
      </c>
      <c r="E186">
        <v>492.50128173828102</v>
      </c>
      <c r="F186">
        <v>387.278076171875</v>
      </c>
      <c r="G186">
        <v>383.58706665039102</v>
      </c>
      <c r="I186" s="19"/>
      <c r="J186" s="19"/>
      <c r="K186" s="19"/>
      <c r="L186" s="19"/>
    </row>
    <row r="187" spans="4:13" x14ac:dyDescent="0.15">
      <c r="D187">
        <v>588.77838134765602</v>
      </c>
      <c r="E187">
        <v>491.21438598632801</v>
      </c>
      <c r="F187">
        <v>387.60281372070301</v>
      </c>
      <c r="G187">
        <v>383.93988037109398</v>
      </c>
      <c r="I187" s="19"/>
      <c r="J187" s="19"/>
      <c r="K187" s="19"/>
      <c r="L187" s="19"/>
    </row>
    <row r="188" spans="4:13" x14ac:dyDescent="0.15">
      <c r="D188">
        <v>589.61029052734398</v>
      </c>
      <c r="E188">
        <v>491.966064453125</v>
      </c>
      <c r="F188">
        <v>386.07751464843801</v>
      </c>
      <c r="G188">
        <v>382.85787963867199</v>
      </c>
      <c r="I188" s="19"/>
      <c r="J188" s="19"/>
      <c r="K188" s="19"/>
      <c r="L188" s="19"/>
    </row>
    <row r="189" spans="4:13" x14ac:dyDescent="0.15">
      <c r="D189">
        <v>588.04779052734398</v>
      </c>
      <c r="E189">
        <v>490.21902465820301</v>
      </c>
      <c r="F189">
        <v>387.50616455078102</v>
      </c>
      <c r="G189">
        <v>384.01742553710898</v>
      </c>
      <c r="I189" s="19"/>
      <c r="J189" s="19"/>
      <c r="K189" s="19"/>
      <c r="L189" s="19"/>
    </row>
    <row r="190" spans="4:13" x14ac:dyDescent="0.15"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98"/>
  <sheetViews>
    <sheetView topLeftCell="A15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38</v>
      </c>
      <c r="E1" t="s">
        <v>19</v>
      </c>
      <c r="F1" t="s">
        <v>39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633.506591796875</v>
      </c>
      <c r="E2">
        <v>487.47457885742199</v>
      </c>
      <c r="F2">
        <v>400.42437744140602</v>
      </c>
      <c r="G2">
        <v>391.47427368164102</v>
      </c>
      <c r="I2" s="19">
        <f t="shared" ref="I2:J65" si="0">D2-F2</f>
        <v>233.08221435546898</v>
      </c>
      <c r="J2" s="19">
        <f t="shared" si="0"/>
        <v>96.000305175780966</v>
      </c>
      <c r="K2" s="19">
        <f t="shared" ref="K2:K65" si="1">I2-0.7*J2</f>
        <v>165.88200073242231</v>
      </c>
      <c r="L2" s="20">
        <f t="shared" ref="L2:L65" si="2">K2/J2</f>
        <v>1.7279320146814612</v>
      </c>
      <c r="M2" s="20"/>
      <c r="N2" s="18">
        <f>LINEST(V64:V104,U64:U104)</f>
        <v>-1.3041744965535423E-2</v>
      </c>
      <c r="O2" s="21">
        <f>AVERAGE(M38:M45)</f>
        <v>1.7470171896074669</v>
      </c>
    </row>
    <row r="3" spans="1:16" x14ac:dyDescent="0.15">
      <c r="A3" s="18">
        <v>1</v>
      </c>
      <c r="B3" s="18">
        <v>1</v>
      </c>
      <c r="C3" s="18" t="s">
        <v>7</v>
      </c>
      <c r="D3">
        <v>626.36077880859398</v>
      </c>
      <c r="E3">
        <v>482.45578002929699</v>
      </c>
      <c r="F3">
        <v>400.26510620117199</v>
      </c>
      <c r="G3">
        <v>391.59262084960898</v>
      </c>
      <c r="I3" s="19">
        <f t="shared" si="0"/>
        <v>226.09567260742199</v>
      </c>
      <c r="J3" s="19">
        <f t="shared" si="0"/>
        <v>90.863159179688012</v>
      </c>
      <c r="K3" s="19">
        <f t="shared" si="1"/>
        <v>162.49146118164037</v>
      </c>
      <c r="L3" s="20">
        <f t="shared" si="2"/>
        <v>1.7883096146844573</v>
      </c>
      <c r="M3" s="20"/>
    </row>
    <row r="4" spans="1:16" ht="15" x14ac:dyDescent="0.15">
      <c r="A4" s="18">
        <v>1.5</v>
      </c>
      <c r="B4" s="18">
        <v>2</v>
      </c>
      <c r="D4">
        <v>622.16156005859398</v>
      </c>
      <c r="E4">
        <v>480.4873046875</v>
      </c>
      <c r="F4">
        <v>401.20220947265602</v>
      </c>
      <c r="G4">
        <v>392.29205322265602</v>
      </c>
      <c r="I4" s="19">
        <f t="shared" si="0"/>
        <v>220.95935058593795</v>
      </c>
      <c r="J4" s="19">
        <f t="shared" si="0"/>
        <v>88.195251464843977</v>
      </c>
      <c r="K4" s="19">
        <f t="shared" si="1"/>
        <v>159.22267456054718</v>
      </c>
      <c r="L4" s="20">
        <f t="shared" si="2"/>
        <v>1.8053429398522194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622.20172119140602</v>
      </c>
      <c r="E5">
        <v>481.80996704101602</v>
      </c>
      <c r="F5">
        <v>400.71194458007801</v>
      </c>
      <c r="G5">
        <v>392.29354858398398</v>
      </c>
      <c r="I5" s="19">
        <f t="shared" si="0"/>
        <v>221.48977661132801</v>
      </c>
      <c r="J5" s="19">
        <f t="shared" si="0"/>
        <v>89.516418457032046</v>
      </c>
      <c r="K5" s="19">
        <f t="shared" si="1"/>
        <v>158.82828369140557</v>
      </c>
      <c r="L5" s="20">
        <f t="shared" si="2"/>
        <v>1.7742922072741694</v>
      </c>
      <c r="M5" s="20"/>
      <c r="N5" s="18">
        <f>RSQ(V64:V104,U64:U104)</f>
        <v>0.99526496173637991</v>
      </c>
    </row>
    <row r="6" spans="1:16" x14ac:dyDescent="0.15">
      <c r="A6" s="18">
        <v>2.5</v>
      </c>
      <c r="B6" s="18">
        <v>4</v>
      </c>
      <c r="C6" s="18" t="s">
        <v>5</v>
      </c>
      <c r="D6">
        <v>617.599609375</v>
      </c>
      <c r="E6">
        <v>479.84603881835898</v>
      </c>
      <c r="F6">
        <v>399.96206665039102</v>
      </c>
      <c r="G6">
        <v>391.66900634765602</v>
      </c>
      <c r="I6" s="19">
        <f t="shared" si="0"/>
        <v>217.63754272460898</v>
      </c>
      <c r="J6" s="19">
        <f t="shared" si="0"/>
        <v>88.177032470702954</v>
      </c>
      <c r="K6" s="19">
        <f t="shared" si="1"/>
        <v>155.9136199951169</v>
      </c>
      <c r="L6" s="20">
        <f t="shared" si="2"/>
        <v>1.7681885591570528</v>
      </c>
      <c r="M6" s="20">
        <f t="shared" ref="M6:M22" si="3">L6+ABS($N$2)*A6</f>
        <v>1.8007929215708913</v>
      </c>
      <c r="P6" s="18">
        <f t="shared" ref="P6:P69" si="4">(M6-$O$2)/$O$2*100</f>
        <v>3.078145554796011</v>
      </c>
    </row>
    <row r="7" spans="1:16" x14ac:dyDescent="0.15">
      <c r="A7" s="18">
        <v>3</v>
      </c>
      <c r="B7" s="18">
        <v>5</v>
      </c>
      <c r="C7" s="18" t="s">
        <v>8</v>
      </c>
      <c r="D7">
        <v>620.462890625</v>
      </c>
      <c r="E7">
        <v>481.03454589843801</v>
      </c>
      <c r="F7">
        <v>399.08935546875</v>
      </c>
      <c r="G7">
        <v>390.54367065429699</v>
      </c>
      <c r="I7" s="19">
        <f t="shared" si="0"/>
        <v>221.37353515625</v>
      </c>
      <c r="J7" s="19">
        <f t="shared" si="0"/>
        <v>90.490875244141023</v>
      </c>
      <c r="K7" s="19">
        <f t="shared" si="1"/>
        <v>158.02992248535128</v>
      </c>
      <c r="L7" s="20">
        <f t="shared" si="2"/>
        <v>1.7463630676462396</v>
      </c>
      <c r="M7" s="20">
        <f t="shared" si="3"/>
        <v>1.7854883025428459</v>
      </c>
      <c r="P7" s="18">
        <f t="shared" si="4"/>
        <v>2.2021027133695781</v>
      </c>
    </row>
    <row r="8" spans="1:16" x14ac:dyDescent="0.15">
      <c r="A8" s="18">
        <v>3.5</v>
      </c>
      <c r="B8" s="18">
        <v>6</v>
      </c>
      <c r="D8">
        <v>623.11737060546898</v>
      </c>
      <c r="E8">
        <v>480.86026000976602</v>
      </c>
      <c r="F8">
        <v>399.93060302734398</v>
      </c>
      <c r="G8">
        <v>391.31652832031301</v>
      </c>
      <c r="I8" s="19">
        <f t="shared" si="0"/>
        <v>223.186767578125</v>
      </c>
      <c r="J8" s="19">
        <f t="shared" si="0"/>
        <v>89.543731689453011</v>
      </c>
      <c r="K8" s="19">
        <f t="shared" si="1"/>
        <v>160.5061553955079</v>
      </c>
      <c r="L8" s="20">
        <f t="shared" si="2"/>
        <v>1.7924890147772707</v>
      </c>
      <c r="M8" s="20">
        <f t="shared" si="3"/>
        <v>1.8381351221566447</v>
      </c>
      <c r="P8" s="18">
        <f t="shared" si="4"/>
        <v>5.2156288496308862</v>
      </c>
    </row>
    <row r="9" spans="1:16" x14ac:dyDescent="0.15">
      <c r="A9" s="18">
        <v>4</v>
      </c>
      <c r="B9" s="18">
        <v>7</v>
      </c>
      <c r="D9">
        <v>620.89636230468795</v>
      </c>
      <c r="E9">
        <v>481.21594238281301</v>
      </c>
      <c r="F9">
        <v>400.90313720703102</v>
      </c>
      <c r="G9">
        <v>392.06491088867199</v>
      </c>
      <c r="I9" s="19">
        <f t="shared" si="0"/>
        <v>219.99322509765693</v>
      </c>
      <c r="J9" s="19">
        <f t="shared" si="0"/>
        <v>89.151031494141023</v>
      </c>
      <c r="K9" s="19">
        <f t="shared" si="1"/>
        <v>157.58750305175823</v>
      </c>
      <c r="L9" s="20">
        <f t="shared" si="2"/>
        <v>1.7676464356120751</v>
      </c>
      <c r="M9" s="20">
        <f t="shared" si="3"/>
        <v>1.8198134154742167</v>
      </c>
      <c r="P9" s="18">
        <f t="shared" si="4"/>
        <v>4.1668866396847672</v>
      </c>
    </row>
    <row r="10" spans="1:16" x14ac:dyDescent="0.15">
      <c r="A10" s="18">
        <v>4.5</v>
      </c>
      <c r="B10" s="18">
        <v>8</v>
      </c>
      <c r="D10">
        <v>616.83587646484398</v>
      </c>
      <c r="E10">
        <v>480.09756469726602</v>
      </c>
      <c r="F10">
        <v>400.40240478515602</v>
      </c>
      <c r="G10">
        <v>391.92910766601602</v>
      </c>
      <c r="I10" s="19">
        <f t="shared" si="0"/>
        <v>216.43347167968795</v>
      </c>
      <c r="J10" s="19">
        <f t="shared" si="0"/>
        <v>88.16845703125</v>
      </c>
      <c r="K10" s="19">
        <f t="shared" si="1"/>
        <v>154.71555175781296</v>
      </c>
      <c r="L10" s="20">
        <f t="shared" si="2"/>
        <v>1.7547721369670373</v>
      </c>
      <c r="M10" s="20">
        <f t="shared" si="3"/>
        <v>1.8134599893119467</v>
      </c>
      <c r="P10" s="18">
        <f t="shared" si="4"/>
        <v>3.8032138492815135</v>
      </c>
    </row>
    <row r="11" spans="1:16" x14ac:dyDescent="0.15">
      <c r="A11" s="18">
        <v>5</v>
      </c>
      <c r="B11" s="18">
        <v>9</v>
      </c>
      <c r="D11">
        <v>611.49896240234398</v>
      </c>
      <c r="E11">
        <v>478.56555175781301</v>
      </c>
      <c r="F11">
        <v>399.33999633789102</v>
      </c>
      <c r="G11">
        <v>390.89715576171898</v>
      </c>
      <c r="I11" s="19">
        <f t="shared" si="0"/>
        <v>212.15896606445295</v>
      </c>
      <c r="J11" s="19">
        <f t="shared" si="0"/>
        <v>87.668395996094034</v>
      </c>
      <c r="K11" s="19">
        <f t="shared" si="1"/>
        <v>150.79108886718714</v>
      </c>
      <c r="L11" s="20">
        <f t="shared" si="2"/>
        <v>1.7200165139773456</v>
      </c>
      <c r="M11" s="20">
        <f t="shared" si="3"/>
        <v>1.7852252388050227</v>
      </c>
      <c r="P11" s="18">
        <f t="shared" si="4"/>
        <v>2.1870448341805213</v>
      </c>
    </row>
    <row r="12" spans="1:16" x14ac:dyDescent="0.15">
      <c r="A12" s="18">
        <v>5.5</v>
      </c>
      <c r="B12" s="18">
        <v>10</v>
      </c>
      <c r="D12">
        <v>609.96697998046898</v>
      </c>
      <c r="E12">
        <v>478.093505859375</v>
      </c>
      <c r="F12">
        <v>399.31652832031301</v>
      </c>
      <c r="G12">
        <v>390.93807983398398</v>
      </c>
      <c r="I12" s="19">
        <f t="shared" si="0"/>
        <v>210.65045166015597</v>
      </c>
      <c r="J12" s="19">
        <f t="shared" si="0"/>
        <v>87.155426025391023</v>
      </c>
      <c r="K12" s="19">
        <f t="shared" si="1"/>
        <v>149.64165344238225</v>
      </c>
      <c r="L12" s="20">
        <f t="shared" si="2"/>
        <v>1.7169516605746049</v>
      </c>
      <c r="M12" s="20">
        <f t="shared" si="3"/>
        <v>1.7886812578850497</v>
      </c>
      <c r="P12" s="18">
        <f t="shared" si="4"/>
        <v>2.3848688224381034</v>
      </c>
    </row>
    <row r="13" spans="1:16" x14ac:dyDescent="0.15">
      <c r="A13" s="18">
        <v>6</v>
      </c>
      <c r="B13" s="18">
        <v>11</v>
      </c>
      <c r="D13">
        <v>612.33483886718795</v>
      </c>
      <c r="E13">
        <v>479.46139526367199</v>
      </c>
      <c r="F13">
        <v>399.80578613281301</v>
      </c>
      <c r="G13">
        <v>391.15176391601602</v>
      </c>
      <c r="I13" s="19">
        <f t="shared" si="0"/>
        <v>212.52905273437494</v>
      </c>
      <c r="J13" s="19">
        <f t="shared" si="0"/>
        <v>88.309631347655966</v>
      </c>
      <c r="K13" s="19">
        <f t="shared" si="1"/>
        <v>150.71231079101577</v>
      </c>
      <c r="L13" s="20">
        <f t="shared" si="2"/>
        <v>1.7066350350585648</v>
      </c>
      <c r="M13" s="20">
        <f t="shared" si="3"/>
        <v>1.7848855048517773</v>
      </c>
      <c r="P13" s="18">
        <f t="shared" si="4"/>
        <v>2.1675983195574045</v>
      </c>
    </row>
    <row r="14" spans="1:16" x14ac:dyDescent="0.15">
      <c r="A14" s="18">
        <v>6.5</v>
      </c>
      <c r="B14" s="18">
        <v>12</v>
      </c>
      <c r="D14">
        <v>610.569091796875</v>
      </c>
      <c r="E14">
        <v>478.23019409179699</v>
      </c>
      <c r="F14">
        <v>400.655029296875</v>
      </c>
      <c r="G14">
        <v>392.36395263671898</v>
      </c>
      <c r="I14" s="19">
        <f t="shared" si="0"/>
        <v>209.9140625</v>
      </c>
      <c r="J14" s="19">
        <f t="shared" si="0"/>
        <v>85.866241455078011</v>
      </c>
      <c r="K14" s="19">
        <f t="shared" si="1"/>
        <v>149.8076934814454</v>
      </c>
      <c r="L14" s="20">
        <f t="shared" si="2"/>
        <v>1.7446634549599933</v>
      </c>
      <c r="M14" s="20">
        <f t="shared" si="3"/>
        <v>1.8294347972359735</v>
      </c>
      <c r="P14" s="18">
        <f t="shared" si="4"/>
        <v>4.7176185854831107</v>
      </c>
    </row>
    <row r="15" spans="1:16" x14ac:dyDescent="0.15">
      <c r="A15" s="18">
        <v>7</v>
      </c>
      <c r="B15" s="18">
        <v>13</v>
      </c>
      <c r="D15">
        <v>611.98577880859398</v>
      </c>
      <c r="E15">
        <v>479.43954467773398</v>
      </c>
      <c r="F15">
        <v>400.610595703125</v>
      </c>
      <c r="G15">
        <v>392.00198364257801</v>
      </c>
      <c r="I15" s="19">
        <f t="shared" si="0"/>
        <v>211.37518310546898</v>
      </c>
      <c r="J15" s="19">
        <f t="shared" si="0"/>
        <v>87.437561035155966</v>
      </c>
      <c r="K15" s="19">
        <f t="shared" si="1"/>
        <v>150.16889038085981</v>
      </c>
      <c r="L15" s="20">
        <f t="shared" si="2"/>
        <v>1.7174414359577286</v>
      </c>
      <c r="M15" s="20">
        <f t="shared" si="3"/>
        <v>1.8087336507164766</v>
      </c>
      <c r="P15" s="18">
        <f t="shared" si="4"/>
        <v>3.5326762367390714</v>
      </c>
    </row>
    <row r="16" spans="1:16" x14ac:dyDescent="0.15">
      <c r="A16" s="18">
        <v>7.5</v>
      </c>
      <c r="B16" s="18">
        <v>14</v>
      </c>
      <c r="D16">
        <v>610.16766357421898</v>
      </c>
      <c r="E16">
        <v>479.83230590820301</v>
      </c>
      <c r="F16">
        <v>399.84722900390602</v>
      </c>
      <c r="G16">
        <v>391.01397705078102</v>
      </c>
      <c r="I16" s="19">
        <f t="shared" si="0"/>
        <v>210.32043457031295</v>
      </c>
      <c r="J16" s="19">
        <f t="shared" si="0"/>
        <v>88.818328857421989</v>
      </c>
      <c r="K16" s="19">
        <f t="shared" si="1"/>
        <v>148.14760437011756</v>
      </c>
      <c r="L16" s="20">
        <f t="shared" si="2"/>
        <v>1.66798459592654</v>
      </c>
      <c r="M16" s="20">
        <f t="shared" si="3"/>
        <v>1.7657976831680557</v>
      </c>
      <c r="P16" s="18">
        <f t="shared" si="4"/>
        <v>1.0750033641517063</v>
      </c>
    </row>
    <row r="17" spans="1:16" x14ac:dyDescent="0.15">
      <c r="A17" s="18">
        <v>8</v>
      </c>
      <c r="B17" s="18">
        <v>15</v>
      </c>
      <c r="D17">
        <v>612.61383056640602</v>
      </c>
      <c r="E17">
        <v>480.79269409179699</v>
      </c>
      <c r="F17">
        <v>399.08288574218801</v>
      </c>
      <c r="G17">
        <v>390.41387939453102</v>
      </c>
      <c r="I17" s="19">
        <f t="shared" si="0"/>
        <v>213.53094482421801</v>
      </c>
      <c r="J17" s="19">
        <f t="shared" si="0"/>
        <v>90.378814697265966</v>
      </c>
      <c r="K17" s="19">
        <f t="shared" si="1"/>
        <v>150.26577453613183</v>
      </c>
      <c r="L17" s="20">
        <f t="shared" si="2"/>
        <v>1.6626216557438156</v>
      </c>
      <c r="M17" s="20">
        <f t="shared" si="3"/>
        <v>1.766955615468099</v>
      </c>
      <c r="P17" s="18">
        <f t="shared" si="4"/>
        <v>1.141283896875223</v>
      </c>
    </row>
    <row r="18" spans="1:16" x14ac:dyDescent="0.15">
      <c r="A18" s="18">
        <v>8.5</v>
      </c>
      <c r="B18" s="18">
        <v>16</v>
      </c>
      <c r="D18">
        <v>611.03607177734398</v>
      </c>
      <c r="E18">
        <v>479.43954467773398</v>
      </c>
      <c r="F18">
        <v>398.85470581054699</v>
      </c>
      <c r="G18">
        <v>390.22616577148398</v>
      </c>
      <c r="I18" s="19">
        <f t="shared" si="0"/>
        <v>212.18136596679699</v>
      </c>
      <c r="J18" s="19">
        <f t="shared" si="0"/>
        <v>89.21337890625</v>
      </c>
      <c r="K18" s="19">
        <f t="shared" si="1"/>
        <v>149.73200073242199</v>
      </c>
      <c r="L18" s="20">
        <f t="shared" si="2"/>
        <v>1.6783581405404235</v>
      </c>
      <c r="M18" s="20">
        <f t="shared" si="3"/>
        <v>1.7892129727474746</v>
      </c>
      <c r="P18" s="18">
        <f t="shared" si="4"/>
        <v>2.4153044051895436</v>
      </c>
    </row>
    <row r="19" spans="1:16" x14ac:dyDescent="0.15">
      <c r="A19" s="18">
        <v>9</v>
      </c>
      <c r="B19" s="18">
        <v>17</v>
      </c>
      <c r="D19">
        <v>612.86029052734398</v>
      </c>
      <c r="E19">
        <v>480.69207763671898</v>
      </c>
      <c r="F19">
        <v>399.86471557617199</v>
      </c>
      <c r="G19">
        <v>391.40438842773398</v>
      </c>
      <c r="I19" s="19">
        <f t="shared" si="0"/>
        <v>212.99557495117199</v>
      </c>
      <c r="J19" s="19">
        <f t="shared" si="0"/>
        <v>89.287689208985</v>
      </c>
      <c r="K19" s="19">
        <f t="shared" si="1"/>
        <v>150.49419250488251</v>
      </c>
      <c r="L19" s="20">
        <f t="shared" si="2"/>
        <v>1.6854976742945915</v>
      </c>
      <c r="M19" s="20">
        <f t="shared" si="3"/>
        <v>1.8028733789844102</v>
      </c>
      <c r="P19" s="18">
        <f t="shared" si="4"/>
        <v>3.197231813700331</v>
      </c>
    </row>
    <row r="20" spans="1:16" x14ac:dyDescent="0.15">
      <c r="A20" s="18">
        <v>9.5</v>
      </c>
      <c r="B20" s="18">
        <v>18</v>
      </c>
      <c r="D20">
        <v>610.631591796875</v>
      </c>
      <c r="E20">
        <v>480.78659057617199</v>
      </c>
      <c r="F20">
        <v>399.55715942382801</v>
      </c>
      <c r="G20">
        <v>391.47628784179699</v>
      </c>
      <c r="I20" s="19">
        <f t="shared" si="0"/>
        <v>211.07443237304699</v>
      </c>
      <c r="J20" s="19">
        <f t="shared" si="0"/>
        <v>89.310302734375</v>
      </c>
      <c r="K20" s="19">
        <f t="shared" si="1"/>
        <v>148.55722045898449</v>
      </c>
      <c r="L20" s="20">
        <f t="shared" si="2"/>
        <v>1.6633827891147177</v>
      </c>
      <c r="M20" s="20">
        <f t="shared" si="3"/>
        <v>1.7872793662873043</v>
      </c>
      <c r="P20" s="18">
        <f t="shared" si="4"/>
        <v>2.3046239567272866</v>
      </c>
    </row>
    <row r="21" spans="1:16" x14ac:dyDescent="0.15">
      <c r="A21" s="18">
        <v>10</v>
      </c>
      <c r="B21" s="18">
        <v>19</v>
      </c>
      <c r="D21">
        <v>609.29931640625</v>
      </c>
      <c r="E21">
        <v>481.03558349609398</v>
      </c>
      <c r="F21">
        <v>398.24963378906301</v>
      </c>
      <c r="G21">
        <v>390.08587646484398</v>
      </c>
      <c r="I21" s="19">
        <f t="shared" si="0"/>
        <v>211.04968261718699</v>
      </c>
      <c r="J21" s="19">
        <f t="shared" si="0"/>
        <v>90.94970703125</v>
      </c>
      <c r="K21" s="19">
        <f t="shared" si="1"/>
        <v>147.38488769531199</v>
      </c>
      <c r="L21" s="20">
        <f t="shared" si="2"/>
        <v>1.6205097576034089</v>
      </c>
      <c r="M21" s="20">
        <f t="shared" si="3"/>
        <v>1.7509272072587632</v>
      </c>
      <c r="P21" s="18">
        <f t="shared" si="4"/>
        <v>0.22381105775924362</v>
      </c>
    </row>
    <row r="22" spans="1:16" x14ac:dyDescent="0.15">
      <c r="A22" s="18">
        <v>10.5</v>
      </c>
      <c r="B22" s="18">
        <v>20</v>
      </c>
      <c r="D22">
        <v>611.93951416015602</v>
      </c>
      <c r="E22">
        <v>481.89736938476602</v>
      </c>
      <c r="F22">
        <v>398.64154052734398</v>
      </c>
      <c r="G22">
        <v>390.32699584960898</v>
      </c>
      <c r="I22" s="19">
        <f t="shared" si="0"/>
        <v>213.29797363281205</v>
      </c>
      <c r="J22" s="19">
        <f t="shared" si="0"/>
        <v>91.570373535157046</v>
      </c>
      <c r="K22" s="19">
        <f t="shared" si="1"/>
        <v>149.19871215820211</v>
      </c>
      <c r="L22" s="20">
        <f t="shared" si="2"/>
        <v>1.6293338816721059</v>
      </c>
      <c r="M22" s="20">
        <f t="shared" si="3"/>
        <v>1.7662722038102279</v>
      </c>
      <c r="P22" s="18">
        <f t="shared" si="4"/>
        <v>1.1021651256383662</v>
      </c>
    </row>
    <row r="23" spans="1:16" x14ac:dyDescent="0.15">
      <c r="A23" s="18">
        <v>11</v>
      </c>
      <c r="B23" s="18">
        <v>21</v>
      </c>
      <c r="D23">
        <v>609.96343994140602</v>
      </c>
      <c r="E23">
        <v>481.66006469726602</v>
      </c>
      <c r="F23">
        <v>398.277099609375</v>
      </c>
      <c r="G23">
        <v>390.09686279296898</v>
      </c>
      <c r="I23" s="19">
        <f t="shared" si="0"/>
        <v>211.68634033203102</v>
      </c>
      <c r="J23" s="19">
        <f t="shared" si="0"/>
        <v>91.563201904297046</v>
      </c>
      <c r="K23" s="19">
        <f t="shared" si="1"/>
        <v>147.59209899902311</v>
      </c>
      <c r="L23" s="20">
        <f t="shared" si="2"/>
        <v>1.6119150043844921</v>
      </c>
      <c r="M23" s="20">
        <f>L23+ABS($N$2)*A23</f>
        <v>1.7553741990053817</v>
      </c>
      <c r="P23" s="18">
        <f t="shared" si="4"/>
        <v>0.47835873897683595</v>
      </c>
    </row>
    <row r="24" spans="1:16" x14ac:dyDescent="0.15">
      <c r="A24" s="18">
        <v>11.5</v>
      </c>
      <c r="B24" s="18">
        <v>22</v>
      </c>
      <c r="D24">
        <v>611.22052001953102</v>
      </c>
      <c r="E24">
        <v>480.79623413085898</v>
      </c>
      <c r="F24">
        <v>398.82974243164102</v>
      </c>
      <c r="G24">
        <v>390.66848754882801</v>
      </c>
      <c r="I24" s="19">
        <f t="shared" si="0"/>
        <v>212.39077758789</v>
      </c>
      <c r="J24" s="19">
        <f t="shared" si="0"/>
        <v>90.127746582030966</v>
      </c>
      <c r="K24" s="19">
        <f t="shared" si="1"/>
        <v>149.30135498046832</v>
      </c>
      <c r="L24" s="20">
        <f t="shared" si="2"/>
        <v>1.6565526227217908</v>
      </c>
      <c r="M24" s="20">
        <f t="shared" ref="M24:M87" si="5">L24+ABS($N$2)*A24</f>
        <v>1.8065326898254481</v>
      </c>
      <c r="P24" s="18">
        <f t="shared" si="4"/>
        <v>3.4066923080106406</v>
      </c>
    </row>
    <row r="25" spans="1:16" x14ac:dyDescent="0.15">
      <c r="A25" s="18">
        <v>12</v>
      </c>
      <c r="B25" s="18">
        <v>23</v>
      </c>
      <c r="D25">
        <v>612.45324707031295</v>
      </c>
      <c r="E25">
        <v>482.58587646484398</v>
      </c>
      <c r="F25">
        <v>399.20669555664102</v>
      </c>
      <c r="G25">
        <v>391.21966552734398</v>
      </c>
      <c r="I25" s="19">
        <f t="shared" si="0"/>
        <v>213.24655151367193</v>
      </c>
      <c r="J25" s="19">
        <f t="shared" si="0"/>
        <v>91.3662109375</v>
      </c>
      <c r="K25" s="19">
        <f t="shared" si="1"/>
        <v>149.29020385742194</v>
      </c>
      <c r="L25" s="20">
        <f t="shared" si="2"/>
        <v>1.633976087281823</v>
      </c>
      <c r="M25" s="20">
        <f t="shared" si="5"/>
        <v>1.7904770268682482</v>
      </c>
      <c r="P25" s="18">
        <f t="shared" si="4"/>
        <v>2.4876593956437354</v>
      </c>
    </row>
    <row r="26" spans="1:16" x14ac:dyDescent="0.15">
      <c r="A26" s="18">
        <v>12.5</v>
      </c>
      <c r="B26" s="18">
        <v>24</v>
      </c>
      <c r="D26">
        <v>612.67126464843795</v>
      </c>
      <c r="E26">
        <v>482.89685058593801</v>
      </c>
      <c r="F26">
        <v>398.85671997070301</v>
      </c>
      <c r="G26">
        <v>391.07489013671898</v>
      </c>
      <c r="I26" s="19">
        <f t="shared" si="0"/>
        <v>213.81454467773494</v>
      </c>
      <c r="J26" s="19">
        <f t="shared" si="0"/>
        <v>91.821960449219034</v>
      </c>
      <c r="K26" s="19">
        <f t="shared" si="1"/>
        <v>149.53917236328164</v>
      </c>
      <c r="L26" s="20">
        <f t="shared" si="2"/>
        <v>1.6285774299709312</v>
      </c>
      <c r="M26" s="20">
        <f t="shared" si="5"/>
        <v>1.7915992420401241</v>
      </c>
      <c r="P26" s="18">
        <f t="shared" si="4"/>
        <v>2.551895464902338</v>
      </c>
    </row>
    <row r="27" spans="1:16" x14ac:dyDescent="0.15">
      <c r="A27" s="18">
        <v>13</v>
      </c>
      <c r="B27" s="18">
        <v>25</v>
      </c>
      <c r="D27">
        <v>612.80334472656295</v>
      </c>
      <c r="E27">
        <v>483.78405761718801</v>
      </c>
      <c r="F27">
        <v>397.58312988281301</v>
      </c>
      <c r="G27">
        <v>389.88665771484398</v>
      </c>
      <c r="I27" s="19">
        <f t="shared" si="0"/>
        <v>215.22021484374994</v>
      </c>
      <c r="J27" s="19">
        <f t="shared" si="0"/>
        <v>93.897399902344034</v>
      </c>
      <c r="K27" s="19">
        <f t="shared" si="1"/>
        <v>149.49203491210912</v>
      </c>
      <c r="L27" s="20">
        <f t="shared" si="2"/>
        <v>1.5920785353756877</v>
      </c>
      <c r="M27" s="20">
        <f t="shared" si="5"/>
        <v>1.7616212199276482</v>
      </c>
      <c r="P27" s="18">
        <f t="shared" si="4"/>
        <v>0.8359408486108062</v>
      </c>
    </row>
    <row r="28" spans="1:16" x14ac:dyDescent="0.15">
      <c r="A28" s="18">
        <v>13.5</v>
      </c>
      <c r="B28" s="18">
        <v>26</v>
      </c>
      <c r="D28">
        <v>608.031982421875</v>
      </c>
      <c r="E28">
        <v>481.51574707031301</v>
      </c>
      <c r="F28">
        <v>397.82727050781301</v>
      </c>
      <c r="G28">
        <v>389.41287231445301</v>
      </c>
      <c r="I28" s="19">
        <f t="shared" si="0"/>
        <v>210.20471191406199</v>
      </c>
      <c r="J28" s="19">
        <f t="shared" si="0"/>
        <v>92.10287475586</v>
      </c>
      <c r="K28" s="19">
        <f t="shared" si="1"/>
        <v>145.73269958495999</v>
      </c>
      <c r="L28" s="20">
        <f t="shared" si="2"/>
        <v>1.5822817688509534</v>
      </c>
      <c r="M28" s="20">
        <f t="shared" si="5"/>
        <v>1.7583453258856816</v>
      </c>
      <c r="P28" s="18">
        <f t="shared" si="4"/>
        <v>0.64842729342348426</v>
      </c>
    </row>
    <row r="29" spans="1:16" x14ac:dyDescent="0.15">
      <c r="A29" s="18">
        <v>14</v>
      </c>
      <c r="B29" s="18">
        <v>27</v>
      </c>
      <c r="D29">
        <v>608.93395996093795</v>
      </c>
      <c r="E29">
        <v>481.64990234375</v>
      </c>
      <c r="F29">
        <v>398.82125854492199</v>
      </c>
      <c r="G29">
        <v>390.75335693359398</v>
      </c>
      <c r="I29" s="19">
        <f t="shared" si="0"/>
        <v>210.11270141601597</v>
      </c>
      <c r="J29" s="19">
        <f t="shared" si="0"/>
        <v>90.896545410156023</v>
      </c>
      <c r="K29" s="19">
        <f t="shared" si="1"/>
        <v>146.48511962890674</v>
      </c>
      <c r="L29" s="20">
        <f t="shared" si="2"/>
        <v>1.6115587118071015</v>
      </c>
      <c r="M29" s="20">
        <f t="shared" si="5"/>
        <v>1.7941431413245974</v>
      </c>
      <c r="P29" s="18">
        <f t="shared" si="4"/>
        <v>2.6975093317610193</v>
      </c>
    </row>
    <row r="30" spans="1:16" x14ac:dyDescent="0.15">
      <c r="A30" s="18">
        <v>14.5</v>
      </c>
      <c r="B30" s="18">
        <v>28</v>
      </c>
      <c r="D30">
        <v>607.19104003906295</v>
      </c>
      <c r="E30">
        <v>481.63311767578102</v>
      </c>
      <c r="F30">
        <v>398.38092041015602</v>
      </c>
      <c r="G30">
        <v>390.466796875</v>
      </c>
      <c r="I30" s="19">
        <f t="shared" si="0"/>
        <v>208.81011962890693</v>
      </c>
      <c r="J30" s="19">
        <f t="shared" si="0"/>
        <v>91.166320800781023</v>
      </c>
      <c r="K30" s="19">
        <f t="shared" si="1"/>
        <v>144.99369506836021</v>
      </c>
      <c r="L30" s="20">
        <f t="shared" si="2"/>
        <v>1.5904304768995137</v>
      </c>
      <c r="M30" s="20">
        <f t="shared" si="5"/>
        <v>1.7795357788997772</v>
      </c>
      <c r="P30" s="18">
        <f t="shared" si="4"/>
        <v>1.8613777520767756</v>
      </c>
    </row>
    <row r="31" spans="1:16" x14ac:dyDescent="0.15">
      <c r="A31" s="18">
        <v>15</v>
      </c>
      <c r="B31" s="18">
        <v>29</v>
      </c>
      <c r="D31">
        <v>606.54064941406295</v>
      </c>
      <c r="E31">
        <v>482.16717529296898</v>
      </c>
      <c r="F31">
        <v>397.88916015625</v>
      </c>
      <c r="G31">
        <v>389.89715576171898</v>
      </c>
      <c r="I31" s="19">
        <f t="shared" si="0"/>
        <v>208.65148925781295</v>
      </c>
      <c r="J31" s="19">
        <f t="shared" si="0"/>
        <v>92.27001953125</v>
      </c>
      <c r="K31" s="19">
        <f t="shared" si="1"/>
        <v>144.06247558593796</v>
      </c>
      <c r="L31" s="20">
        <f t="shared" si="2"/>
        <v>1.561314025051733</v>
      </c>
      <c r="M31" s="20">
        <f t="shared" si="5"/>
        <v>1.7569401995347644</v>
      </c>
      <c r="P31" s="18">
        <f t="shared" si="4"/>
        <v>0.56799726907822423</v>
      </c>
    </row>
    <row r="32" spans="1:16" x14ac:dyDescent="0.15">
      <c r="A32" s="18">
        <v>15.5</v>
      </c>
      <c r="B32" s="18">
        <v>30</v>
      </c>
      <c r="D32">
        <v>609.12451171875</v>
      </c>
      <c r="E32">
        <v>483.57876586914102</v>
      </c>
      <c r="F32">
        <v>398.099365234375</v>
      </c>
      <c r="G32">
        <v>389.71591186523398</v>
      </c>
      <c r="I32" s="19">
        <f t="shared" si="0"/>
        <v>211.025146484375</v>
      </c>
      <c r="J32" s="19">
        <f t="shared" si="0"/>
        <v>93.862854003907046</v>
      </c>
      <c r="K32" s="19">
        <f t="shared" si="1"/>
        <v>145.32114868164007</v>
      </c>
      <c r="L32" s="20">
        <f t="shared" si="2"/>
        <v>1.5482285321900724</v>
      </c>
      <c r="M32" s="20">
        <f t="shared" si="5"/>
        <v>1.7503755791558715</v>
      </c>
      <c r="P32" s="18">
        <f t="shared" si="4"/>
        <v>0.19223563273348246</v>
      </c>
    </row>
    <row r="33" spans="1:16" x14ac:dyDescent="0.15">
      <c r="A33" s="18">
        <v>16</v>
      </c>
      <c r="B33" s="18">
        <v>31</v>
      </c>
      <c r="D33">
        <v>605.55792236328102</v>
      </c>
      <c r="E33">
        <v>481.11126708984398</v>
      </c>
      <c r="F33">
        <v>398.86169433593801</v>
      </c>
      <c r="G33">
        <v>390.58563232421898</v>
      </c>
      <c r="I33" s="19">
        <f t="shared" si="0"/>
        <v>206.69622802734301</v>
      </c>
      <c r="J33" s="19">
        <f t="shared" si="0"/>
        <v>90.525634765625</v>
      </c>
      <c r="K33" s="19">
        <f t="shared" si="1"/>
        <v>143.32828369140552</v>
      </c>
      <c r="L33" s="20">
        <f t="shared" si="2"/>
        <v>1.5832894633933139</v>
      </c>
      <c r="M33" s="20">
        <f t="shared" si="5"/>
        <v>1.7919573828418807</v>
      </c>
      <c r="P33" s="18">
        <f t="shared" si="4"/>
        <v>2.5723955952895512</v>
      </c>
    </row>
    <row r="34" spans="1:16" x14ac:dyDescent="0.15">
      <c r="A34" s="18">
        <v>16.5</v>
      </c>
      <c r="B34" s="18">
        <v>32</v>
      </c>
      <c r="D34">
        <v>607.04064941406295</v>
      </c>
      <c r="E34">
        <v>482.80740356445301</v>
      </c>
      <c r="F34">
        <v>397.09136962890602</v>
      </c>
      <c r="G34">
        <v>389.06640625</v>
      </c>
      <c r="I34" s="19">
        <f t="shared" si="0"/>
        <v>209.94927978515693</v>
      </c>
      <c r="J34" s="19">
        <f t="shared" si="0"/>
        <v>93.740997314453011</v>
      </c>
      <c r="K34" s="19">
        <f t="shared" si="1"/>
        <v>144.33058166503983</v>
      </c>
      <c r="L34" s="20">
        <f t="shared" si="2"/>
        <v>1.539674057241835</v>
      </c>
      <c r="M34" s="20">
        <f t="shared" si="5"/>
        <v>1.7548628491731695</v>
      </c>
      <c r="P34" s="18">
        <f t="shared" si="4"/>
        <v>0.44908885913511948</v>
      </c>
    </row>
    <row r="35" spans="1:16" x14ac:dyDescent="0.15">
      <c r="A35" s="18">
        <v>17</v>
      </c>
      <c r="B35" s="18">
        <v>33</v>
      </c>
      <c r="D35">
        <v>581.55841064453102</v>
      </c>
      <c r="E35">
        <v>471.60824584960898</v>
      </c>
      <c r="F35">
        <v>396.03094482421898</v>
      </c>
      <c r="G35">
        <v>388.09686279296898</v>
      </c>
      <c r="I35" s="19">
        <f t="shared" si="0"/>
        <v>185.52746582031205</v>
      </c>
      <c r="J35" s="19">
        <f t="shared" si="0"/>
        <v>83.51138305664</v>
      </c>
      <c r="K35" s="19">
        <f t="shared" si="1"/>
        <v>127.06949768066406</v>
      </c>
      <c r="L35" s="20">
        <f t="shared" si="2"/>
        <v>1.5215829630612343</v>
      </c>
      <c r="M35" s="20">
        <f t="shared" si="5"/>
        <v>1.7432926274753364</v>
      </c>
      <c r="P35" s="18">
        <f t="shared" si="4"/>
        <v>-0.21319550570463036</v>
      </c>
    </row>
    <row r="36" spans="1:16" x14ac:dyDescent="0.15">
      <c r="A36" s="18">
        <v>17.5</v>
      </c>
      <c r="B36" s="18">
        <v>34</v>
      </c>
      <c r="D36">
        <v>579.24133300781295</v>
      </c>
      <c r="E36">
        <v>470.48626708984398</v>
      </c>
      <c r="F36">
        <v>397.09036254882801</v>
      </c>
      <c r="G36">
        <v>389.48077392578102</v>
      </c>
      <c r="I36" s="19">
        <f t="shared" si="0"/>
        <v>182.15097045898494</v>
      </c>
      <c r="J36" s="19">
        <f t="shared" si="0"/>
        <v>81.005493164062955</v>
      </c>
      <c r="K36" s="19">
        <f t="shared" si="1"/>
        <v>125.44712524414088</v>
      </c>
      <c r="L36" s="20">
        <f t="shared" si="2"/>
        <v>1.5486249184369374</v>
      </c>
      <c r="M36" s="20">
        <f t="shared" si="5"/>
        <v>1.7768554553338074</v>
      </c>
      <c r="P36" s="18">
        <f t="shared" si="4"/>
        <v>1.7079549018658946</v>
      </c>
    </row>
    <row r="37" spans="1:16" x14ac:dyDescent="0.15">
      <c r="A37" s="18">
        <v>18</v>
      </c>
      <c r="B37" s="18">
        <v>35</v>
      </c>
      <c r="D37">
        <v>576.98272705078102</v>
      </c>
      <c r="E37">
        <v>469.82571411132801</v>
      </c>
      <c r="F37">
        <v>397.62356567382801</v>
      </c>
      <c r="G37">
        <v>390.15475463867199</v>
      </c>
      <c r="I37" s="19">
        <f t="shared" si="0"/>
        <v>179.35916137695301</v>
      </c>
      <c r="J37" s="19">
        <f t="shared" si="0"/>
        <v>79.670959472656023</v>
      </c>
      <c r="K37" s="19">
        <f t="shared" si="1"/>
        <v>123.58948974609379</v>
      </c>
      <c r="L37" s="20">
        <f t="shared" si="2"/>
        <v>1.551248918854945</v>
      </c>
      <c r="M37" s="20">
        <f t="shared" si="5"/>
        <v>1.7860003282345827</v>
      </c>
      <c r="P37" s="18">
        <f t="shared" si="4"/>
        <v>2.231411279695239</v>
      </c>
    </row>
    <row r="38" spans="1:16" x14ac:dyDescent="0.15">
      <c r="A38" s="18">
        <v>18.5</v>
      </c>
      <c r="B38" s="18">
        <v>36</v>
      </c>
      <c r="D38">
        <v>572.869384765625</v>
      </c>
      <c r="E38">
        <v>468.10263061523398</v>
      </c>
      <c r="F38">
        <v>397.22467041015602</v>
      </c>
      <c r="G38">
        <v>389.75238037109398</v>
      </c>
      <c r="I38" s="19">
        <f t="shared" si="0"/>
        <v>175.64471435546898</v>
      </c>
      <c r="J38" s="19">
        <f t="shared" si="0"/>
        <v>78.35025024414</v>
      </c>
      <c r="K38" s="19">
        <f t="shared" si="1"/>
        <v>120.79953918457099</v>
      </c>
      <c r="L38" s="20">
        <f t="shared" si="2"/>
        <v>1.5417888112438527</v>
      </c>
      <c r="M38" s="20">
        <f t="shared" si="5"/>
        <v>1.783061093106258</v>
      </c>
      <c r="P38" s="18">
        <f t="shared" si="4"/>
        <v>2.0631682225685357</v>
      </c>
    </row>
    <row r="39" spans="1:16" x14ac:dyDescent="0.15">
      <c r="A39" s="18">
        <v>19</v>
      </c>
      <c r="B39" s="18">
        <v>37</v>
      </c>
      <c r="D39">
        <v>572.51422119140602</v>
      </c>
      <c r="E39">
        <v>469.12805175781301</v>
      </c>
      <c r="F39">
        <v>395.82824707031301</v>
      </c>
      <c r="G39">
        <v>388.54367065429699</v>
      </c>
      <c r="I39" s="19">
        <f t="shared" si="0"/>
        <v>176.68597412109301</v>
      </c>
      <c r="J39" s="19">
        <f t="shared" si="0"/>
        <v>80.584381103516023</v>
      </c>
      <c r="K39" s="19">
        <f t="shared" si="1"/>
        <v>120.2769073486318</v>
      </c>
      <c r="L39" s="20">
        <f t="shared" si="2"/>
        <v>1.492558554171038</v>
      </c>
      <c r="M39" s="20">
        <f t="shared" si="5"/>
        <v>1.740351708516211</v>
      </c>
      <c r="P39" s="18">
        <f t="shared" si="4"/>
        <v>-0.38153494601581545</v>
      </c>
    </row>
    <row r="40" spans="1:16" x14ac:dyDescent="0.15">
      <c r="A40" s="18">
        <v>19.5</v>
      </c>
      <c r="B40" s="18">
        <v>38</v>
      </c>
      <c r="D40">
        <v>573.10211181640602</v>
      </c>
      <c r="E40">
        <v>470.09552001953102</v>
      </c>
      <c r="F40">
        <v>396.07388305664102</v>
      </c>
      <c r="G40">
        <v>388.21667480468801</v>
      </c>
      <c r="I40" s="19">
        <f t="shared" si="0"/>
        <v>177.028228759765</v>
      </c>
      <c r="J40" s="19">
        <f t="shared" si="0"/>
        <v>81.878845214843011</v>
      </c>
      <c r="K40" s="19">
        <f t="shared" si="1"/>
        <v>119.71303710937489</v>
      </c>
      <c r="L40" s="20">
        <f t="shared" si="2"/>
        <v>1.4620752991234578</v>
      </c>
      <c r="M40" s="20">
        <f t="shared" si="5"/>
        <v>1.7163893259513985</v>
      </c>
      <c r="P40" s="18">
        <f t="shared" si="4"/>
        <v>-1.7531518200430589</v>
      </c>
    </row>
    <row r="41" spans="1:16" x14ac:dyDescent="0.15">
      <c r="A41" s="18">
        <v>20</v>
      </c>
      <c r="B41" s="18">
        <v>39</v>
      </c>
      <c r="D41">
        <v>580.98883056640602</v>
      </c>
      <c r="E41">
        <v>473.05081176757801</v>
      </c>
      <c r="F41">
        <v>397.36495971679699</v>
      </c>
      <c r="G41">
        <v>390.27008056640602</v>
      </c>
      <c r="I41" s="19">
        <f t="shared" si="0"/>
        <v>183.62387084960903</v>
      </c>
      <c r="J41" s="19">
        <f t="shared" si="0"/>
        <v>82.780731201171989</v>
      </c>
      <c r="K41" s="19">
        <f t="shared" si="1"/>
        <v>125.67735900878864</v>
      </c>
      <c r="L41" s="20">
        <f t="shared" si="2"/>
        <v>1.5181958069852048</v>
      </c>
      <c r="M41" s="20">
        <f t="shared" si="5"/>
        <v>1.7790307062959134</v>
      </c>
      <c r="P41" s="18">
        <f t="shared" si="4"/>
        <v>1.8324671834304953</v>
      </c>
    </row>
    <row r="42" spans="1:16" x14ac:dyDescent="0.15">
      <c r="A42" s="18">
        <v>20.5</v>
      </c>
      <c r="B42" s="18">
        <v>40</v>
      </c>
      <c r="D42">
        <v>573.456787109375</v>
      </c>
      <c r="E42">
        <v>470.343505859375</v>
      </c>
      <c r="F42">
        <v>396.86968994140602</v>
      </c>
      <c r="G42">
        <v>389.47528076171898</v>
      </c>
      <c r="I42" s="19">
        <f t="shared" si="0"/>
        <v>176.58709716796898</v>
      </c>
      <c r="J42" s="19">
        <f t="shared" si="0"/>
        <v>80.868225097656023</v>
      </c>
      <c r="K42" s="19">
        <f t="shared" si="1"/>
        <v>119.97933959960977</v>
      </c>
      <c r="L42" s="20">
        <f t="shared" si="2"/>
        <v>1.4836400756257897</v>
      </c>
      <c r="M42" s="20">
        <f t="shared" si="5"/>
        <v>1.7509958474192659</v>
      </c>
      <c r="P42" s="18">
        <f t="shared" si="4"/>
        <v>0.22774004946642937</v>
      </c>
    </row>
    <row r="43" spans="1:16" x14ac:dyDescent="0.15">
      <c r="A43" s="18">
        <v>21</v>
      </c>
      <c r="B43" s="18">
        <v>41</v>
      </c>
      <c r="D43">
        <v>572.98681640625</v>
      </c>
      <c r="E43">
        <v>470.28405761718801</v>
      </c>
      <c r="F43">
        <v>396.28707885742199</v>
      </c>
      <c r="G43">
        <v>388.38442993164102</v>
      </c>
      <c r="I43" s="19">
        <f t="shared" si="0"/>
        <v>176.69973754882801</v>
      </c>
      <c r="J43" s="19">
        <f t="shared" si="0"/>
        <v>81.899627685546989</v>
      </c>
      <c r="K43" s="19">
        <f t="shared" si="1"/>
        <v>119.36999816894513</v>
      </c>
      <c r="L43" s="20">
        <f t="shared" si="2"/>
        <v>1.4575157609661591</v>
      </c>
      <c r="M43" s="20">
        <f t="shared" si="5"/>
        <v>1.731392405242403</v>
      </c>
      <c r="P43" s="18">
        <f t="shared" si="4"/>
        <v>-0.89436924021191611</v>
      </c>
    </row>
    <row r="44" spans="1:16" x14ac:dyDescent="0.15">
      <c r="A44" s="18">
        <v>21.5</v>
      </c>
      <c r="B44" s="18">
        <v>42</v>
      </c>
      <c r="D44">
        <v>570.69866943359398</v>
      </c>
      <c r="E44">
        <v>469.78860473632801</v>
      </c>
      <c r="F44">
        <v>395.87170410156301</v>
      </c>
      <c r="G44">
        <v>388.70892333984398</v>
      </c>
      <c r="I44" s="19">
        <f t="shared" si="0"/>
        <v>174.82696533203097</v>
      </c>
      <c r="J44" s="19">
        <f t="shared" si="0"/>
        <v>81.079681396484034</v>
      </c>
      <c r="K44" s="19">
        <f t="shared" si="1"/>
        <v>118.07118835449214</v>
      </c>
      <c r="L44" s="20">
        <f t="shared" si="2"/>
        <v>1.456236461723593</v>
      </c>
      <c r="M44" s="20">
        <f t="shared" si="5"/>
        <v>1.7366339784826046</v>
      </c>
      <c r="P44" s="18">
        <f t="shared" si="4"/>
        <v>-0.59433937952237725</v>
      </c>
    </row>
    <row r="45" spans="1:16" x14ac:dyDescent="0.15">
      <c r="A45" s="18">
        <v>22</v>
      </c>
      <c r="B45" s="18">
        <v>43</v>
      </c>
      <c r="D45">
        <v>569.19256591796898</v>
      </c>
      <c r="E45">
        <v>469.29269409179699</v>
      </c>
      <c r="F45">
        <v>397.37744140625</v>
      </c>
      <c r="G45">
        <v>389.42935180664102</v>
      </c>
      <c r="I45" s="19">
        <f t="shared" si="0"/>
        <v>171.81512451171898</v>
      </c>
      <c r="J45" s="19">
        <f t="shared" si="0"/>
        <v>79.863342285155966</v>
      </c>
      <c r="K45" s="19">
        <f t="shared" si="1"/>
        <v>115.9107849121098</v>
      </c>
      <c r="L45" s="20">
        <f t="shared" si="2"/>
        <v>1.4513640626039002</v>
      </c>
      <c r="M45" s="20">
        <f t="shared" si="5"/>
        <v>1.7382824518456794</v>
      </c>
      <c r="P45" s="18">
        <f t="shared" si="4"/>
        <v>-0.49998006967235653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567.643798828125</v>
      </c>
      <c r="E46">
        <v>467.11636352539102</v>
      </c>
      <c r="F46">
        <v>397.11782836914102</v>
      </c>
      <c r="G46">
        <v>390.0439453125</v>
      </c>
      <c r="I46" s="19">
        <f t="shared" si="0"/>
        <v>170.52597045898398</v>
      </c>
      <c r="J46" s="19">
        <f t="shared" si="0"/>
        <v>77.072418212891023</v>
      </c>
      <c r="K46" s="19">
        <f t="shared" si="1"/>
        <v>116.57527770996026</v>
      </c>
      <c r="L46" s="20">
        <f t="shared" si="2"/>
        <v>1.5125421053735932</v>
      </c>
      <c r="M46" s="20">
        <f t="shared" si="5"/>
        <v>1.8059813670981404</v>
      </c>
      <c r="P46" s="18">
        <f t="shared" si="4"/>
        <v>3.3751343628119672</v>
      </c>
    </row>
    <row r="47" spans="1:16" x14ac:dyDescent="0.15">
      <c r="A47" s="18">
        <v>23</v>
      </c>
      <c r="B47" s="18">
        <v>45</v>
      </c>
      <c r="D47">
        <v>567.31604003906295</v>
      </c>
      <c r="E47">
        <v>466.99288940429699</v>
      </c>
      <c r="F47">
        <v>396.7783203125</v>
      </c>
      <c r="G47">
        <v>389.24963378906301</v>
      </c>
      <c r="I47" s="19">
        <f t="shared" si="0"/>
        <v>170.53771972656295</v>
      </c>
      <c r="J47" s="19">
        <f t="shared" si="0"/>
        <v>77.743255615233977</v>
      </c>
      <c r="K47" s="19">
        <f t="shared" si="1"/>
        <v>116.11744079589917</v>
      </c>
      <c r="L47" s="20">
        <f t="shared" si="2"/>
        <v>1.4936014690532935</v>
      </c>
      <c r="M47" s="20">
        <f t="shared" si="5"/>
        <v>1.7935616032606081</v>
      </c>
      <c r="P47" s="18">
        <f t="shared" si="4"/>
        <v>2.6642218479601318</v>
      </c>
    </row>
    <row r="48" spans="1:16" x14ac:dyDescent="0.15">
      <c r="A48" s="18">
        <v>23.5</v>
      </c>
      <c r="B48" s="18">
        <v>46</v>
      </c>
      <c r="D48">
        <v>568.58026123046898</v>
      </c>
      <c r="E48">
        <v>468.55996704101602</v>
      </c>
      <c r="F48">
        <v>396.50323486328102</v>
      </c>
      <c r="G48">
        <v>388.68997192382801</v>
      </c>
      <c r="I48" s="19">
        <f t="shared" si="0"/>
        <v>172.07702636718795</v>
      </c>
      <c r="J48" s="19">
        <f t="shared" si="0"/>
        <v>79.869995117188012</v>
      </c>
      <c r="K48" s="19">
        <f t="shared" si="1"/>
        <v>116.16802978515635</v>
      </c>
      <c r="L48" s="20">
        <f t="shared" si="2"/>
        <v>1.4544639650310558</v>
      </c>
      <c r="M48" s="20">
        <f t="shared" si="5"/>
        <v>1.7609449717211383</v>
      </c>
      <c r="P48" s="18">
        <f t="shared" si="4"/>
        <v>0.79723211634802549</v>
      </c>
    </row>
    <row r="49" spans="1:22" x14ac:dyDescent="0.15">
      <c r="A49" s="18">
        <v>24</v>
      </c>
      <c r="B49" s="18">
        <v>47</v>
      </c>
      <c r="D49">
        <v>569.09753417968795</v>
      </c>
      <c r="E49">
        <v>468.568603515625</v>
      </c>
      <c r="F49">
        <v>395.87869262695301</v>
      </c>
      <c r="G49">
        <v>388.08038330078102</v>
      </c>
      <c r="I49" s="19">
        <f t="shared" si="0"/>
        <v>173.21884155273494</v>
      </c>
      <c r="J49" s="19">
        <f t="shared" si="0"/>
        <v>80.488220214843977</v>
      </c>
      <c r="K49" s="19">
        <f t="shared" si="1"/>
        <v>116.87708740234416</v>
      </c>
      <c r="L49" s="20">
        <f t="shared" si="2"/>
        <v>1.4521017745251272</v>
      </c>
      <c r="M49" s="20">
        <f t="shared" si="5"/>
        <v>1.7651036536979774</v>
      </c>
      <c r="P49" s="18">
        <f t="shared" si="4"/>
        <v>1.035276824870528</v>
      </c>
    </row>
    <row r="50" spans="1:22" x14ac:dyDescent="0.15">
      <c r="A50" s="18">
        <v>24.5</v>
      </c>
      <c r="B50" s="18">
        <v>48</v>
      </c>
      <c r="D50">
        <v>566.41003417968795</v>
      </c>
      <c r="E50">
        <v>468.02542114257801</v>
      </c>
      <c r="F50">
        <v>395.58013916015602</v>
      </c>
      <c r="G50">
        <v>388.47528076171898</v>
      </c>
      <c r="I50" s="19">
        <f t="shared" si="0"/>
        <v>170.82989501953193</v>
      </c>
      <c r="J50" s="19">
        <f t="shared" si="0"/>
        <v>79.550140380859034</v>
      </c>
      <c r="K50" s="19">
        <f t="shared" si="1"/>
        <v>115.1447967529306</v>
      </c>
      <c r="L50" s="20">
        <f t="shared" si="2"/>
        <v>1.4474493219201934</v>
      </c>
      <c r="M50" s="20">
        <f t="shared" si="5"/>
        <v>1.7669720735758112</v>
      </c>
      <c r="P50" s="18">
        <f t="shared" si="4"/>
        <v>1.1422259658949288</v>
      </c>
    </row>
    <row r="51" spans="1:22" x14ac:dyDescent="0.15">
      <c r="A51" s="18">
        <v>25</v>
      </c>
      <c r="B51" s="18">
        <v>49</v>
      </c>
      <c r="D51">
        <v>563.74951171875</v>
      </c>
      <c r="E51">
        <v>465.843505859375</v>
      </c>
      <c r="F51">
        <v>396.89215087890602</v>
      </c>
      <c r="G51">
        <v>389.27609252929699</v>
      </c>
      <c r="I51" s="19">
        <f t="shared" si="0"/>
        <v>166.85736083984398</v>
      </c>
      <c r="J51" s="19">
        <f t="shared" si="0"/>
        <v>76.567413330078011</v>
      </c>
      <c r="K51" s="19">
        <f t="shared" si="1"/>
        <v>113.26017150878937</v>
      </c>
      <c r="L51" s="20">
        <f t="shared" si="2"/>
        <v>1.4792215981037631</v>
      </c>
      <c r="M51" s="20">
        <f t="shared" si="5"/>
        <v>1.8052652222421486</v>
      </c>
      <c r="P51" s="18">
        <f t="shared" si="4"/>
        <v>3.3341419295232759</v>
      </c>
    </row>
    <row r="52" spans="1:22" x14ac:dyDescent="0.15">
      <c r="A52" s="18">
        <v>25.5</v>
      </c>
      <c r="B52" s="18">
        <v>50</v>
      </c>
      <c r="D52">
        <v>564.20733642578102</v>
      </c>
      <c r="E52">
        <v>466.57723999023398</v>
      </c>
      <c r="F52">
        <v>396.45083618164102</v>
      </c>
      <c r="G52">
        <v>389.19619750976602</v>
      </c>
      <c r="I52" s="19">
        <f t="shared" si="0"/>
        <v>167.75650024414</v>
      </c>
      <c r="J52" s="19">
        <f t="shared" si="0"/>
        <v>77.381042480467954</v>
      </c>
      <c r="K52" s="19">
        <f t="shared" si="1"/>
        <v>113.58977050781243</v>
      </c>
      <c r="L52" s="20">
        <f t="shared" si="2"/>
        <v>1.4679276327465356</v>
      </c>
      <c r="M52" s="20">
        <f t="shared" si="5"/>
        <v>1.8004921293676888</v>
      </c>
      <c r="P52" s="18">
        <f t="shared" si="4"/>
        <v>3.0609280823525866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568.45123291015602</v>
      </c>
      <c r="E53">
        <v>469.30081176757801</v>
      </c>
      <c r="F53">
        <v>395.20220947265602</v>
      </c>
      <c r="G53">
        <v>387.69894409179699</v>
      </c>
      <c r="I53" s="19">
        <f t="shared" si="0"/>
        <v>173.2490234375</v>
      </c>
      <c r="J53" s="19">
        <f t="shared" si="0"/>
        <v>81.601867675781023</v>
      </c>
      <c r="K53" s="19">
        <f t="shared" si="1"/>
        <v>116.1277160644533</v>
      </c>
      <c r="L53" s="20">
        <f t="shared" si="2"/>
        <v>1.4231012030980676</v>
      </c>
      <c r="M53" s="20">
        <f t="shared" si="5"/>
        <v>1.7621865722019887</v>
      </c>
      <c r="P53" s="18">
        <f t="shared" si="4"/>
        <v>0.8683018509926741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567.8369140625</v>
      </c>
      <c r="E54">
        <v>469.79470825195301</v>
      </c>
      <c r="F54">
        <v>396.02096557617199</v>
      </c>
      <c r="G54">
        <v>388.35046386718801</v>
      </c>
      <c r="I54" s="19">
        <f t="shared" si="0"/>
        <v>171.81594848632801</v>
      </c>
      <c r="J54" s="19">
        <f t="shared" si="0"/>
        <v>81.444244384765</v>
      </c>
      <c r="K54" s="19">
        <f t="shared" si="1"/>
        <v>114.80497741699251</v>
      </c>
      <c r="L54" s="20">
        <f t="shared" si="2"/>
        <v>1.4096143721908971</v>
      </c>
      <c r="M54" s="20">
        <f t="shared" si="5"/>
        <v>1.7552206137775859</v>
      </c>
      <c r="P54" s="18">
        <f t="shared" si="4"/>
        <v>0.46956745582807902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567.48779296875</v>
      </c>
      <c r="E55">
        <v>469.33486938476602</v>
      </c>
      <c r="F55">
        <v>396.82327270507801</v>
      </c>
      <c r="G55">
        <v>389.64303588867199</v>
      </c>
      <c r="I55" s="19">
        <f t="shared" si="0"/>
        <v>170.66452026367199</v>
      </c>
      <c r="J55" s="19">
        <f t="shared" si="0"/>
        <v>79.691833496094034</v>
      </c>
      <c r="K55" s="19">
        <f t="shared" si="1"/>
        <v>114.88023681640617</v>
      </c>
      <c r="L55" s="20">
        <f t="shared" si="2"/>
        <v>1.4415559509248439</v>
      </c>
      <c r="M55" s="20">
        <f t="shared" si="5"/>
        <v>1.7936830649943003</v>
      </c>
      <c r="P55" s="18">
        <f t="shared" si="4"/>
        <v>2.6711743687718759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571.2255859375</v>
      </c>
      <c r="E56">
        <v>472.11688232421898</v>
      </c>
      <c r="F56">
        <v>396.210693359375</v>
      </c>
      <c r="G56">
        <v>388.45382690429699</v>
      </c>
      <c r="I56" s="19">
        <f t="shared" si="0"/>
        <v>175.014892578125</v>
      </c>
      <c r="J56" s="19">
        <f t="shared" si="0"/>
        <v>83.663055419921989</v>
      </c>
      <c r="K56" s="19">
        <f t="shared" si="1"/>
        <v>116.45075378417961</v>
      </c>
      <c r="L56" s="20">
        <f t="shared" si="2"/>
        <v>1.3919017563928242</v>
      </c>
      <c r="M56" s="20">
        <f t="shared" si="5"/>
        <v>1.7505497429450483</v>
      </c>
      <c r="P56" s="18">
        <f t="shared" si="4"/>
        <v>0.2022048414060037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568.56707763671898</v>
      </c>
      <c r="E57">
        <v>471.48425292968801</v>
      </c>
      <c r="F57">
        <v>395.42535400390602</v>
      </c>
      <c r="G57">
        <v>387.310546875</v>
      </c>
      <c r="I57" s="19">
        <f t="shared" si="0"/>
        <v>173.14172363281295</v>
      </c>
      <c r="J57" s="19">
        <f t="shared" si="0"/>
        <v>84.173706054688012</v>
      </c>
      <c r="K57" s="19">
        <f t="shared" si="1"/>
        <v>114.22012939453134</v>
      </c>
      <c r="L57" s="20">
        <f t="shared" si="2"/>
        <v>1.3569573534082251</v>
      </c>
      <c r="M57" s="20">
        <f t="shared" si="5"/>
        <v>1.7221262124432171</v>
      </c>
      <c r="P57" s="18">
        <f t="shared" si="4"/>
        <v>-1.4247700201417315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571.83233642578102</v>
      </c>
      <c r="E58">
        <v>472.48474121093801</v>
      </c>
      <c r="F58">
        <v>396.13778686523398</v>
      </c>
      <c r="G58">
        <v>389.15777587890602</v>
      </c>
      <c r="I58" s="19">
        <f t="shared" si="0"/>
        <v>175.69454956054705</v>
      </c>
      <c r="J58" s="19">
        <f t="shared" si="0"/>
        <v>83.326965332031989</v>
      </c>
      <c r="K58" s="19">
        <f t="shared" si="1"/>
        <v>117.36567382812466</v>
      </c>
      <c r="L58" s="20">
        <f t="shared" si="2"/>
        <v>1.4084957175682449</v>
      </c>
      <c r="M58" s="20">
        <f t="shared" si="5"/>
        <v>1.7801854490860045</v>
      </c>
      <c r="P58" s="18">
        <f t="shared" si="4"/>
        <v>1.8985651472605218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573.93395996093795</v>
      </c>
      <c r="E59">
        <v>473.57266235351602</v>
      </c>
      <c r="F59">
        <v>396.36495971679699</v>
      </c>
      <c r="G59">
        <v>389.01647949218801</v>
      </c>
      <c r="I59" s="19">
        <f t="shared" si="0"/>
        <v>177.56900024414097</v>
      </c>
      <c r="J59" s="19">
        <f t="shared" si="0"/>
        <v>84.556182861328011</v>
      </c>
      <c r="K59" s="19">
        <f t="shared" si="1"/>
        <v>118.37967224121135</v>
      </c>
      <c r="L59" s="20">
        <f t="shared" si="2"/>
        <v>1.4000120184629645</v>
      </c>
      <c r="M59" s="20">
        <f t="shared" si="5"/>
        <v>1.7782226224634918</v>
      </c>
      <c r="P59" s="18">
        <f t="shared" si="4"/>
        <v>1.7862121243945186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564.97766113281295</v>
      </c>
      <c r="E60">
        <v>469.74795532226602</v>
      </c>
      <c r="F60">
        <v>394.788818359375</v>
      </c>
      <c r="G60">
        <v>387.30303955078102</v>
      </c>
      <c r="I60" s="19">
        <f t="shared" si="0"/>
        <v>170.18884277343795</v>
      </c>
      <c r="J60" s="19">
        <f t="shared" si="0"/>
        <v>82.444915771485</v>
      </c>
      <c r="K60" s="19">
        <f t="shared" si="1"/>
        <v>112.47740173339847</v>
      </c>
      <c r="L60" s="20">
        <f t="shared" si="2"/>
        <v>1.3642733536796301</v>
      </c>
      <c r="M60" s="20">
        <f t="shared" si="5"/>
        <v>1.7490048301629251</v>
      </c>
      <c r="P60" s="18">
        <f t="shared" si="4"/>
        <v>0.1137733828426033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559.41259765625</v>
      </c>
      <c r="E61">
        <v>467.65396118164102</v>
      </c>
      <c r="F61">
        <v>395.83874511718801</v>
      </c>
      <c r="G61">
        <v>388.94158935546898</v>
      </c>
      <c r="I61" s="19">
        <f t="shared" si="0"/>
        <v>163.57385253906199</v>
      </c>
      <c r="J61" s="19">
        <f t="shared" si="0"/>
        <v>78.712371826172046</v>
      </c>
      <c r="K61" s="19">
        <f t="shared" si="1"/>
        <v>108.47519226074155</v>
      </c>
      <c r="L61" s="20">
        <f t="shared" si="2"/>
        <v>1.3781212501167865</v>
      </c>
      <c r="M61" s="20">
        <f t="shared" si="5"/>
        <v>1.7693735990828492</v>
      </c>
      <c r="P61" s="18">
        <f t="shared" si="4"/>
        <v>1.2796902977471858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557.82366943359398</v>
      </c>
      <c r="E62">
        <v>467.06301879882801</v>
      </c>
      <c r="F62">
        <v>395.56164550781301</v>
      </c>
      <c r="G62">
        <v>387.53817749023398</v>
      </c>
      <c r="I62" s="19">
        <f t="shared" si="0"/>
        <v>162.26202392578097</v>
      </c>
      <c r="J62" s="19">
        <f t="shared" si="0"/>
        <v>79.524841308594034</v>
      </c>
      <c r="K62" s="19">
        <f t="shared" si="1"/>
        <v>106.59463500976514</v>
      </c>
      <c r="L62" s="20">
        <f t="shared" si="2"/>
        <v>1.3403941869701756</v>
      </c>
      <c r="M62" s="20">
        <f t="shared" si="5"/>
        <v>1.738167408419006</v>
      </c>
      <c r="P62" s="18">
        <f t="shared" si="4"/>
        <v>-0.50656520388613646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556.15142822265602</v>
      </c>
      <c r="E63">
        <v>466.87246704101602</v>
      </c>
      <c r="F63">
        <v>395.40539550781301</v>
      </c>
      <c r="G63">
        <v>388.08187866210898</v>
      </c>
      <c r="I63" s="19">
        <f t="shared" si="0"/>
        <v>160.74603271484301</v>
      </c>
      <c r="J63" s="19">
        <f t="shared" si="0"/>
        <v>78.790588378907046</v>
      </c>
      <c r="K63" s="19">
        <f t="shared" si="1"/>
        <v>105.59262084960808</v>
      </c>
      <c r="L63" s="20">
        <f t="shared" si="2"/>
        <v>1.3401679441941594</v>
      </c>
      <c r="M63" s="20">
        <f t="shared" si="5"/>
        <v>1.7444620381257576</v>
      </c>
      <c r="P63" s="18">
        <f t="shared" si="4"/>
        <v>-0.14625794736933137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555.79626464843795</v>
      </c>
      <c r="E64">
        <v>466.50152587890602</v>
      </c>
      <c r="F64">
        <v>395.71841430664102</v>
      </c>
      <c r="G64">
        <v>388.8447265625</v>
      </c>
      <c r="I64" s="19">
        <f t="shared" si="0"/>
        <v>160.07785034179693</v>
      </c>
      <c r="J64" s="19">
        <f t="shared" si="0"/>
        <v>77.656799316406023</v>
      </c>
      <c r="K64" s="19">
        <f t="shared" si="1"/>
        <v>105.71809082031271</v>
      </c>
      <c r="L64" s="20">
        <f t="shared" si="2"/>
        <v>1.3613500910534999</v>
      </c>
      <c r="M64" s="20">
        <f t="shared" si="5"/>
        <v>1.7721650574678658</v>
      </c>
      <c r="P64" s="18">
        <f t="shared" si="4"/>
        <v>1.4394745518244914</v>
      </c>
      <c r="R64" s="29"/>
      <c r="S64" s="29"/>
      <c r="T64" s="29"/>
      <c r="U64" s="18">
        <v>12.5</v>
      </c>
      <c r="V64" s="20">
        <f t="shared" ref="V64:V83" si="6">L26</f>
        <v>1.6285774299709312</v>
      </c>
    </row>
    <row r="65" spans="1:22" x14ac:dyDescent="0.15">
      <c r="A65" s="18">
        <v>32</v>
      </c>
      <c r="B65" s="18">
        <v>63</v>
      </c>
      <c r="D65">
        <v>559.60162353515602</v>
      </c>
      <c r="E65">
        <v>469.51321411132801</v>
      </c>
      <c r="F65">
        <v>394.97903442382801</v>
      </c>
      <c r="G65">
        <v>387.13180541992199</v>
      </c>
      <c r="I65" s="19">
        <f t="shared" si="0"/>
        <v>164.62258911132801</v>
      </c>
      <c r="J65" s="19">
        <f t="shared" si="0"/>
        <v>82.381408691406023</v>
      </c>
      <c r="K65" s="19">
        <f t="shared" si="1"/>
        <v>106.9556030273438</v>
      </c>
      <c r="L65" s="20">
        <f t="shared" si="2"/>
        <v>1.2982978165375962</v>
      </c>
      <c r="M65" s="20">
        <f t="shared" si="5"/>
        <v>1.7156336554347298</v>
      </c>
      <c r="P65" s="18">
        <f t="shared" si="4"/>
        <v>-1.7964067188021535</v>
      </c>
      <c r="R65" s="29"/>
      <c r="S65" s="29"/>
      <c r="T65" s="29"/>
      <c r="U65" s="18">
        <v>13</v>
      </c>
      <c r="V65" s="20">
        <f t="shared" si="6"/>
        <v>1.5920785353756877</v>
      </c>
    </row>
    <row r="66" spans="1:22" x14ac:dyDescent="0.15">
      <c r="A66" s="18">
        <v>32.5</v>
      </c>
      <c r="B66" s="18">
        <v>64</v>
      </c>
      <c r="D66">
        <v>574.01220703125</v>
      </c>
      <c r="E66">
        <v>475.10519409179699</v>
      </c>
      <c r="F66">
        <v>396.08438110351602</v>
      </c>
      <c r="G66">
        <v>388.60708618164102</v>
      </c>
      <c r="I66" s="19">
        <f t="shared" ref="I66:J129" si="7">D66-F66</f>
        <v>177.92782592773398</v>
      </c>
      <c r="J66" s="19">
        <f t="shared" si="7"/>
        <v>86.498107910155966</v>
      </c>
      <c r="K66" s="19">
        <f t="shared" ref="K66:K129" si="8">I66-0.7*J66</f>
        <v>117.3791503906248</v>
      </c>
      <c r="L66" s="20">
        <f t="shared" ref="L66:L129" si="9">K66/J66</f>
        <v>1.3570140807304643</v>
      </c>
      <c r="M66" s="20">
        <f t="shared" si="5"/>
        <v>1.7808707921103655</v>
      </c>
      <c r="P66" s="18">
        <f t="shared" si="4"/>
        <v>1.937794470728996</v>
      </c>
      <c r="R66" s="29"/>
      <c r="S66" s="29"/>
      <c r="T66" s="29"/>
      <c r="U66" s="18">
        <v>13.5</v>
      </c>
      <c r="V66" s="20">
        <f t="shared" si="6"/>
        <v>1.5822817688509534</v>
      </c>
    </row>
    <row r="67" spans="1:22" x14ac:dyDescent="0.15">
      <c r="A67" s="18">
        <v>33</v>
      </c>
      <c r="B67" s="18">
        <v>65</v>
      </c>
      <c r="D67">
        <v>583.12854003906295</v>
      </c>
      <c r="E67">
        <v>480.96798706054699</v>
      </c>
      <c r="F67">
        <v>395.34747314453102</v>
      </c>
      <c r="G67">
        <v>388.34249877929699</v>
      </c>
      <c r="I67" s="19">
        <f t="shared" si="7"/>
        <v>187.78106689453193</v>
      </c>
      <c r="J67" s="19">
        <f t="shared" si="7"/>
        <v>92.62548828125</v>
      </c>
      <c r="K67" s="19">
        <f t="shared" si="8"/>
        <v>122.94322509765693</v>
      </c>
      <c r="L67" s="20">
        <f t="shared" si="9"/>
        <v>1.3273152711956511</v>
      </c>
      <c r="M67" s="20">
        <f t="shared" si="5"/>
        <v>1.7576928550583202</v>
      </c>
      <c r="P67" s="18">
        <f t="shared" si="4"/>
        <v>0.61107958836123355</v>
      </c>
      <c r="R67" s="29"/>
      <c r="S67" s="29"/>
      <c r="T67" s="29"/>
      <c r="U67" s="18">
        <v>14</v>
      </c>
      <c r="V67" s="20">
        <f t="shared" si="6"/>
        <v>1.6115587118071015</v>
      </c>
    </row>
    <row r="68" spans="1:22" x14ac:dyDescent="0.15">
      <c r="A68" s="18">
        <v>33.5</v>
      </c>
      <c r="B68" s="18">
        <v>66</v>
      </c>
      <c r="D68">
        <v>581.27288818359398</v>
      </c>
      <c r="E68">
        <v>481.56301879882801</v>
      </c>
      <c r="F68">
        <v>394.39739990234398</v>
      </c>
      <c r="G68">
        <v>387.31103515625</v>
      </c>
      <c r="I68" s="19">
        <f t="shared" si="7"/>
        <v>186.87548828125</v>
      </c>
      <c r="J68" s="19">
        <f t="shared" si="7"/>
        <v>94.251983642578011</v>
      </c>
      <c r="K68" s="19">
        <f t="shared" si="8"/>
        <v>120.89909973144539</v>
      </c>
      <c r="L68" s="20">
        <f t="shared" si="9"/>
        <v>1.2827220718231085</v>
      </c>
      <c r="M68" s="20">
        <f t="shared" si="5"/>
        <v>1.7196205281685453</v>
      </c>
      <c r="P68" s="18">
        <f t="shared" si="4"/>
        <v>-1.56819644373833</v>
      </c>
      <c r="R68" s="29"/>
      <c r="S68" s="29"/>
      <c r="T68" s="29"/>
      <c r="U68" s="18">
        <v>14.5</v>
      </c>
      <c r="V68" s="20">
        <f t="shared" si="6"/>
        <v>1.5904304768995137</v>
      </c>
    </row>
    <row r="69" spans="1:22" x14ac:dyDescent="0.15">
      <c r="A69" s="18">
        <v>34</v>
      </c>
      <c r="B69" s="18">
        <v>67</v>
      </c>
      <c r="D69">
        <v>580.06298828125</v>
      </c>
      <c r="E69">
        <v>479.82977294921898</v>
      </c>
      <c r="F69">
        <v>395.44781494140602</v>
      </c>
      <c r="G69">
        <v>387.85922241210898</v>
      </c>
      <c r="I69" s="19">
        <f t="shared" si="7"/>
        <v>184.61517333984398</v>
      </c>
      <c r="J69" s="19">
        <f t="shared" si="7"/>
        <v>91.97055053711</v>
      </c>
      <c r="K69" s="19">
        <f t="shared" si="8"/>
        <v>120.23578796386698</v>
      </c>
      <c r="L69" s="20">
        <f t="shared" si="9"/>
        <v>1.3073292185562377</v>
      </c>
      <c r="M69" s="20">
        <f t="shared" si="5"/>
        <v>1.7507485473844422</v>
      </c>
      <c r="P69" s="18">
        <f t="shared" si="4"/>
        <v>0.21358449127874343</v>
      </c>
      <c r="U69" s="18">
        <v>15</v>
      </c>
      <c r="V69" s="20">
        <f t="shared" si="6"/>
        <v>1.561314025051733</v>
      </c>
    </row>
    <row r="70" spans="1:22" x14ac:dyDescent="0.15">
      <c r="A70" s="18">
        <v>34.5</v>
      </c>
      <c r="B70" s="18">
        <v>68</v>
      </c>
      <c r="D70">
        <v>582.17938232421898</v>
      </c>
      <c r="E70">
        <v>482.14074707031301</v>
      </c>
      <c r="F70">
        <v>395.20269775390602</v>
      </c>
      <c r="G70">
        <v>388.17474365234398</v>
      </c>
      <c r="I70" s="19">
        <f t="shared" si="7"/>
        <v>186.97668457031295</v>
      </c>
      <c r="J70" s="19">
        <f t="shared" si="7"/>
        <v>93.966003417969034</v>
      </c>
      <c r="K70" s="19">
        <f t="shared" si="8"/>
        <v>121.20048217773463</v>
      </c>
      <c r="L70" s="20">
        <f t="shared" si="9"/>
        <v>1.2898333202341727</v>
      </c>
      <c r="M70" s="20">
        <f t="shared" si="5"/>
        <v>1.7397735215451449</v>
      </c>
      <c r="P70" s="18">
        <f t="shared" ref="P70:P133" si="10">(M70-$O$2)/$O$2*100</f>
        <v>-0.41463061184587313</v>
      </c>
      <c r="U70" s="18">
        <v>15.5</v>
      </c>
      <c r="V70" s="20">
        <f t="shared" si="6"/>
        <v>1.5482285321900724</v>
      </c>
    </row>
    <row r="71" spans="1:22" x14ac:dyDescent="0.15">
      <c r="A71" s="18">
        <v>35</v>
      </c>
      <c r="B71" s="18">
        <v>69</v>
      </c>
      <c r="D71">
        <v>581.280517578125</v>
      </c>
      <c r="E71">
        <v>481.90090942382801</v>
      </c>
      <c r="F71">
        <v>394.58612060546898</v>
      </c>
      <c r="G71">
        <v>387.0439453125</v>
      </c>
      <c r="I71" s="19">
        <f t="shared" si="7"/>
        <v>186.69439697265602</v>
      </c>
      <c r="J71" s="19">
        <f t="shared" si="7"/>
        <v>94.856964111328011</v>
      </c>
      <c r="K71" s="19">
        <f t="shared" si="8"/>
        <v>120.29452209472642</v>
      </c>
      <c r="L71" s="20">
        <f t="shared" si="9"/>
        <v>1.2681675322598756</v>
      </c>
      <c r="M71" s="20">
        <f t="shared" si="5"/>
        <v>1.7246286060536153</v>
      </c>
      <c r="P71" s="18">
        <f t="shared" si="10"/>
        <v>-1.2815319555545972</v>
      </c>
      <c r="U71" s="18">
        <v>16</v>
      </c>
      <c r="V71" s="20">
        <f t="shared" si="6"/>
        <v>1.5832894633933139</v>
      </c>
    </row>
    <row r="72" spans="1:22" x14ac:dyDescent="0.15">
      <c r="A72" s="18">
        <v>35.5</v>
      </c>
      <c r="B72" s="18">
        <v>70</v>
      </c>
      <c r="D72">
        <v>582.39227294921898</v>
      </c>
      <c r="E72">
        <v>482.26980590820301</v>
      </c>
      <c r="F72">
        <v>396.15277099609398</v>
      </c>
      <c r="G72">
        <v>388.77035522460898</v>
      </c>
      <c r="I72" s="19">
        <f t="shared" si="7"/>
        <v>186.239501953125</v>
      </c>
      <c r="J72" s="19">
        <f t="shared" si="7"/>
        <v>93.499450683594034</v>
      </c>
      <c r="K72" s="19">
        <f t="shared" si="8"/>
        <v>120.78988647460918</v>
      </c>
      <c r="L72" s="20">
        <f t="shared" si="9"/>
        <v>1.2918780334161224</v>
      </c>
      <c r="M72" s="20">
        <f t="shared" si="5"/>
        <v>1.7548599796926299</v>
      </c>
      <c r="P72" s="18">
        <f t="shared" si="10"/>
        <v>0.4489246088600396</v>
      </c>
      <c r="U72" s="18">
        <v>16.5</v>
      </c>
      <c r="V72" s="20">
        <f t="shared" si="6"/>
        <v>1.539674057241835</v>
      </c>
    </row>
    <row r="73" spans="1:22" x14ac:dyDescent="0.15">
      <c r="A73" s="18">
        <v>36</v>
      </c>
      <c r="B73" s="18">
        <v>71</v>
      </c>
      <c r="D73">
        <v>579.493408203125</v>
      </c>
      <c r="E73">
        <v>482.618408203125</v>
      </c>
      <c r="F73">
        <v>395.111328125</v>
      </c>
      <c r="G73">
        <v>387.74139404296898</v>
      </c>
      <c r="I73" s="19">
        <f t="shared" si="7"/>
        <v>184.382080078125</v>
      </c>
      <c r="J73" s="19">
        <f t="shared" si="7"/>
        <v>94.877014160156023</v>
      </c>
      <c r="K73" s="19">
        <f t="shared" si="8"/>
        <v>117.96817016601578</v>
      </c>
      <c r="L73" s="20">
        <f t="shared" si="9"/>
        <v>1.2433798766778328</v>
      </c>
      <c r="M73" s="20">
        <f t="shared" si="5"/>
        <v>1.7128826954371079</v>
      </c>
      <c r="P73" s="18">
        <f t="shared" si="10"/>
        <v>-1.9538728281218893</v>
      </c>
      <c r="U73" s="18">
        <v>17</v>
      </c>
      <c r="V73" s="20">
        <f t="shared" si="6"/>
        <v>1.5215829630612343</v>
      </c>
    </row>
    <row r="74" spans="1:22" x14ac:dyDescent="0.15">
      <c r="A74" s="18">
        <v>36.5</v>
      </c>
      <c r="B74" s="18">
        <v>72</v>
      </c>
      <c r="D74">
        <v>579.86535644531295</v>
      </c>
      <c r="E74">
        <v>482.843994140625</v>
      </c>
      <c r="F74">
        <v>394.08087158203102</v>
      </c>
      <c r="G74">
        <v>387.28408813476602</v>
      </c>
      <c r="I74" s="19">
        <f t="shared" si="7"/>
        <v>185.78448486328193</v>
      </c>
      <c r="J74" s="19">
        <f t="shared" si="7"/>
        <v>95.559906005858977</v>
      </c>
      <c r="K74" s="19">
        <f t="shared" si="8"/>
        <v>118.89255065918066</v>
      </c>
      <c r="L74" s="20">
        <f t="shared" si="9"/>
        <v>1.2441677229348793</v>
      </c>
      <c r="M74" s="20">
        <f t="shared" si="5"/>
        <v>1.7201914141769223</v>
      </c>
      <c r="P74" s="18">
        <f t="shared" si="10"/>
        <v>-1.5355186880886935</v>
      </c>
      <c r="U74" s="18">
        <v>17.5</v>
      </c>
      <c r="V74" s="20">
        <f t="shared" si="6"/>
        <v>1.5486249184369374</v>
      </c>
    </row>
    <row r="75" spans="1:22" x14ac:dyDescent="0.15">
      <c r="A75" s="18">
        <v>37</v>
      </c>
      <c r="B75" s="18">
        <v>73</v>
      </c>
      <c r="D75">
        <v>576.57672119140602</v>
      </c>
      <c r="E75">
        <v>480.12347412109398</v>
      </c>
      <c r="F75">
        <v>395.89266967773398</v>
      </c>
      <c r="G75">
        <v>388.53271484375</v>
      </c>
      <c r="I75" s="19">
        <f t="shared" si="7"/>
        <v>180.68405151367205</v>
      </c>
      <c r="J75" s="19">
        <f t="shared" si="7"/>
        <v>91.590759277343977</v>
      </c>
      <c r="K75" s="19">
        <f t="shared" si="8"/>
        <v>116.57052001953126</v>
      </c>
      <c r="L75" s="20">
        <f t="shared" si="9"/>
        <v>1.2727323251742746</v>
      </c>
      <c r="M75" s="20">
        <f t="shared" si="5"/>
        <v>1.7552768888990853</v>
      </c>
      <c r="P75" s="18">
        <f t="shared" si="10"/>
        <v>0.47278866749297743</v>
      </c>
      <c r="U75" s="18">
        <v>18</v>
      </c>
      <c r="V75" s="20">
        <f t="shared" si="6"/>
        <v>1.551248918854945</v>
      </c>
    </row>
    <row r="76" spans="1:22" x14ac:dyDescent="0.15">
      <c r="A76" s="18">
        <v>37.5</v>
      </c>
      <c r="B76" s="18">
        <v>74</v>
      </c>
      <c r="D76">
        <v>569.67730712890602</v>
      </c>
      <c r="E76">
        <v>478.30334472656301</v>
      </c>
      <c r="F76">
        <v>395.98101806640602</v>
      </c>
      <c r="G76">
        <v>388.44934082031301</v>
      </c>
      <c r="I76" s="19">
        <f t="shared" si="7"/>
        <v>173.6962890625</v>
      </c>
      <c r="J76" s="19">
        <f t="shared" si="7"/>
        <v>89.85400390625</v>
      </c>
      <c r="K76" s="19">
        <f t="shared" si="8"/>
        <v>110.79848632812499</v>
      </c>
      <c r="L76" s="20">
        <f t="shared" si="9"/>
        <v>1.2330945924649903</v>
      </c>
      <c r="M76" s="20">
        <f t="shared" si="5"/>
        <v>1.7221600286725687</v>
      </c>
      <c r="P76" s="18">
        <f t="shared" si="10"/>
        <v>-1.4228343649259285</v>
      </c>
      <c r="U76" s="18">
        <v>18.5</v>
      </c>
      <c r="V76" s="20">
        <f t="shared" si="6"/>
        <v>1.5417888112438527</v>
      </c>
    </row>
    <row r="77" spans="1:22" x14ac:dyDescent="0.15">
      <c r="A77" s="18">
        <v>38</v>
      </c>
      <c r="B77" s="18">
        <v>75</v>
      </c>
      <c r="D77">
        <v>573.87145996093795</v>
      </c>
      <c r="E77">
        <v>480.481201171875</v>
      </c>
      <c r="F77">
        <v>394.21566772460898</v>
      </c>
      <c r="G77">
        <v>387.03494262695301</v>
      </c>
      <c r="I77" s="19">
        <f t="shared" si="7"/>
        <v>179.65579223632898</v>
      </c>
      <c r="J77" s="19">
        <f t="shared" si="7"/>
        <v>93.446258544921989</v>
      </c>
      <c r="K77" s="19">
        <f t="shared" si="8"/>
        <v>114.24341125488358</v>
      </c>
      <c r="L77" s="20">
        <f t="shared" si="9"/>
        <v>1.2225573611378338</v>
      </c>
      <c r="M77" s="20">
        <f t="shared" si="5"/>
        <v>1.7181436698281798</v>
      </c>
      <c r="P77" s="18">
        <f t="shared" si="10"/>
        <v>-1.6527324373822914</v>
      </c>
      <c r="U77" s="18">
        <v>19</v>
      </c>
      <c r="V77" s="20">
        <f t="shared" si="6"/>
        <v>1.492558554171038</v>
      </c>
    </row>
    <row r="78" spans="1:22" x14ac:dyDescent="0.15">
      <c r="A78" s="18">
        <v>38.5</v>
      </c>
      <c r="B78" s="18">
        <v>76</v>
      </c>
      <c r="D78">
        <v>572.093505859375</v>
      </c>
      <c r="E78">
        <v>479.59704589843801</v>
      </c>
      <c r="F78">
        <v>394.68148803710898</v>
      </c>
      <c r="G78">
        <v>387.05889892578102</v>
      </c>
      <c r="I78" s="19">
        <f t="shared" si="7"/>
        <v>177.41201782226602</v>
      </c>
      <c r="J78" s="19">
        <f t="shared" si="7"/>
        <v>92.538146972656989</v>
      </c>
      <c r="K78" s="19">
        <f t="shared" si="8"/>
        <v>112.63531494140614</v>
      </c>
      <c r="L78" s="20">
        <f t="shared" si="9"/>
        <v>1.2171771169643955</v>
      </c>
      <c r="M78" s="20">
        <f t="shared" si="5"/>
        <v>1.7192842981375094</v>
      </c>
      <c r="P78" s="18">
        <f t="shared" si="10"/>
        <v>-1.5874423923778758</v>
      </c>
      <c r="U78" s="18">
        <v>19.5</v>
      </c>
      <c r="V78" s="20">
        <f t="shared" si="6"/>
        <v>1.4620752991234578</v>
      </c>
    </row>
    <row r="79" spans="1:22" x14ac:dyDescent="0.15">
      <c r="A79" s="18">
        <v>39</v>
      </c>
      <c r="B79" s="18">
        <v>77</v>
      </c>
      <c r="D79">
        <v>573.11334228515602</v>
      </c>
      <c r="E79">
        <v>481.81454467773398</v>
      </c>
      <c r="F79">
        <v>394.66400146484398</v>
      </c>
      <c r="G79">
        <v>387.92810058593801</v>
      </c>
      <c r="I79" s="19">
        <f t="shared" si="7"/>
        <v>178.44934082031205</v>
      </c>
      <c r="J79" s="19">
        <f t="shared" si="7"/>
        <v>93.886444091795966</v>
      </c>
      <c r="K79" s="19">
        <f t="shared" si="8"/>
        <v>112.72882995605487</v>
      </c>
      <c r="L79" s="20">
        <f t="shared" si="9"/>
        <v>1.2006933593718392</v>
      </c>
      <c r="M79" s="20">
        <f t="shared" si="5"/>
        <v>1.7093214130277206</v>
      </c>
      <c r="P79" s="18">
        <f t="shared" si="10"/>
        <v>-2.1577221337024217</v>
      </c>
      <c r="U79" s="18">
        <v>20</v>
      </c>
      <c r="V79" s="20">
        <f t="shared" si="6"/>
        <v>1.5181958069852048</v>
      </c>
    </row>
    <row r="80" spans="1:22" x14ac:dyDescent="0.15">
      <c r="A80" s="18">
        <v>39.5</v>
      </c>
      <c r="B80" s="18">
        <v>78</v>
      </c>
      <c r="D80">
        <v>572.52386474609398</v>
      </c>
      <c r="E80">
        <v>481.756591796875</v>
      </c>
      <c r="F80">
        <v>394.32800292968801</v>
      </c>
      <c r="G80">
        <v>386.81378173828102</v>
      </c>
      <c r="I80" s="19">
        <f t="shared" si="7"/>
        <v>178.19586181640597</v>
      </c>
      <c r="J80" s="19">
        <f t="shared" si="7"/>
        <v>94.942810058593977</v>
      </c>
      <c r="K80" s="19">
        <f t="shared" si="8"/>
        <v>111.73589477539018</v>
      </c>
      <c r="L80" s="20">
        <f t="shared" si="9"/>
        <v>1.1768757919260273</v>
      </c>
      <c r="M80" s="20">
        <f t="shared" si="5"/>
        <v>1.6920247180646766</v>
      </c>
      <c r="P80" s="18">
        <f t="shared" si="10"/>
        <v>-3.1477922409650949</v>
      </c>
      <c r="U80" s="18">
        <v>20.5</v>
      </c>
      <c r="V80" s="20">
        <f t="shared" si="6"/>
        <v>1.4836400756257897</v>
      </c>
    </row>
    <row r="81" spans="1:22" x14ac:dyDescent="0.15">
      <c r="A81" s="18">
        <v>40</v>
      </c>
      <c r="B81" s="18">
        <v>79</v>
      </c>
      <c r="D81">
        <v>571.49743652343795</v>
      </c>
      <c r="E81">
        <v>481.50863647460898</v>
      </c>
      <c r="F81">
        <v>395.6220703125</v>
      </c>
      <c r="G81">
        <v>388.34149169921898</v>
      </c>
      <c r="I81" s="19">
        <f t="shared" si="7"/>
        <v>175.87536621093795</v>
      </c>
      <c r="J81" s="19">
        <f t="shared" si="7"/>
        <v>93.16714477539</v>
      </c>
      <c r="K81" s="19">
        <f t="shared" si="8"/>
        <v>110.65836486816495</v>
      </c>
      <c r="L81" s="20">
        <f t="shared" si="9"/>
        <v>1.1877402182383423</v>
      </c>
      <c r="M81" s="20">
        <f t="shared" si="5"/>
        <v>1.7094100168597592</v>
      </c>
      <c r="P81" s="18">
        <f t="shared" si="10"/>
        <v>-2.1526504130252722</v>
      </c>
      <c r="U81" s="18">
        <v>21</v>
      </c>
      <c r="V81" s="20">
        <f t="shared" si="6"/>
        <v>1.4575157609661591</v>
      </c>
    </row>
    <row r="82" spans="1:22" x14ac:dyDescent="0.15">
      <c r="A82" s="18">
        <v>40.5</v>
      </c>
      <c r="B82" s="18">
        <v>80</v>
      </c>
      <c r="D82">
        <v>571.72509765625</v>
      </c>
      <c r="E82">
        <v>482.18902587890602</v>
      </c>
      <c r="F82">
        <v>394.54669189453102</v>
      </c>
      <c r="G82">
        <v>387.13031005859398</v>
      </c>
      <c r="I82" s="19">
        <f t="shared" si="7"/>
        <v>177.17840576171898</v>
      </c>
      <c r="J82" s="19">
        <f t="shared" si="7"/>
        <v>95.058715820312045</v>
      </c>
      <c r="K82" s="19">
        <f t="shared" si="8"/>
        <v>110.63730468750055</v>
      </c>
      <c r="L82" s="20">
        <f t="shared" si="9"/>
        <v>1.1638838557069975</v>
      </c>
      <c r="M82" s="20">
        <f t="shared" si="5"/>
        <v>1.6920745268111821</v>
      </c>
      <c r="P82" s="18">
        <f t="shared" si="10"/>
        <v>-3.1449411673293111</v>
      </c>
      <c r="U82" s="18">
        <v>21.5</v>
      </c>
      <c r="V82" s="20">
        <f t="shared" si="6"/>
        <v>1.456236461723593</v>
      </c>
    </row>
    <row r="83" spans="1:22" x14ac:dyDescent="0.15">
      <c r="A83" s="18">
        <v>41</v>
      </c>
      <c r="B83" s="18">
        <v>81</v>
      </c>
      <c r="D83">
        <v>571.02136230468795</v>
      </c>
      <c r="E83">
        <v>481.89685058593801</v>
      </c>
      <c r="F83">
        <v>394.90115356445301</v>
      </c>
      <c r="G83">
        <v>387.93011474609398</v>
      </c>
      <c r="I83" s="19">
        <f t="shared" si="7"/>
        <v>176.12020874023494</v>
      </c>
      <c r="J83" s="19">
        <f t="shared" si="7"/>
        <v>93.966735839844034</v>
      </c>
      <c r="K83" s="19">
        <f t="shared" si="8"/>
        <v>110.34349365234412</v>
      </c>
      <c r="L83" s="20">
        <f t="shared" si="9"/>
        <v>1.1742825018463179</v>
      </c>
      <c r="M83" s="20">
        <f t="shared" si="5"/>
        <v>1.7089940454332702</v>
      </c>
      <c r="P83" s="18">
        <f t="shared" si="10"/>
        <v>-2.1764607927378234</v>
      </c>
      <c r="U83" s="18">
        <v>22</v>
      </c>
      <c r="V83" s="20">
        <f t="shared" si="6"/>
        <v>1.4513640626039002</v>
      </c>
    </row>
    <row r="84" spans="1:22" x14ac:dyDescent="0.15">
      <c r="A84" s="18">
        <v>41.5</v>
      </c>
      <c r="B84" s="18">
        <v>82</v>
      </c>
      <c r="D84">
        <v>571.20428466796898</v>
      </c>
      <c r="E84">
        <v>482.88009643554699</v>
      </c>
      <c r="F84">
        <v>393.74087524414102</v>
      </c>
      <c r="G84">
        <v>386.89666748046898</v>
      </c>
      <c r="I84" s="19">
        <f t="shared" si="7"/>
        <v>177.46340942382795</v>
      </c>
      <c r="J84" s="19">
        <f t="shared" si="7"/>
        <v>95.983428955078011</v>
      </c>
      <c r="K84" s="19">
        <f t="shared" si="8"/>
        <v>110.27500915527335</v>
      </c>
      <c r="L84" s="20">
        <f t="shared" si="9"/>
        <v>1.1488963288328036</v>
      </c>
      <c r="M84" s="20">
        <f t="shared" si="5"/>
        <v>1.6901287449025237</v>
      </c>
      <c r="P84" s="18">
        <f t="shared" si="10"/>
        <v>-3.2563185435928808</v>
      </c>
      <c r="U84" s="18">
        <v>65</v>
      </c>
      <c r="V84" s="20">
        <f t="shared" ref="V84:V104" si="11">L131</f>
        <v>0.85477641226890766</v>
      </c>
    </row>
    <row r="85" spans="1:22" x14ac:dyDescent="0.15">
      <c r="A85" s="18">
        <v>42</v>
      </c>
      <c r="B85" s="18">
        <v>83</v>
      </c>
      <c r="D85">
        <v>567.79626464843795</v>
      </c>
      <c r="E85">
        <v>480.95730590820301</v>
      </c>
      <c r="F85">
        <v>394.721923828125</v>
      </c>
      <c r="G85">
        <v>387.52621459960898</v>
      </c>
      <c r="I85" s="19">
        <f t="shared" si="7"/>
        <v>173.07434082031295</v>
      </c>
      <c r="J85" s="19">
        <f t="shared" si="7"/>
        <v>93.431091308594034</v>
      </c>
      <c r="K85" s="19">
        <f t="shared" si="8"/>
        <v>107.67257690429713</v>
      </c>
      <c r="L85" s="20">
        <f t="shared" si="9"/>
        <v>1.1524276918554319</v>
      </c>
      <c r="M85" s="20">
        <f t="shared" si="5"/>
        <v>1.7001809804079198</v>
      </c>
      <c r="P85" s="18">
        <f t="shared" si="10"/>
        <v>-2.6809243479779745</v>
      </c>
      <c r="U85" s="18">
        <v>65.5</v>
      </c>
      <c r="V85" s="20">
        <f t="shared" si="11"/>
        <v>0.87572958145296453</v>
      </c>
    </row>
    <row r="86" spans="1:22" x14ac:dyDescent="0.15">
      <c r="A86" s="18">
        <v>42.5</v>
      </c>
      <c r="B86" s="18">
        <v>84</v>
      </c>
      <c r="D86">
        <v>567.39581298828102</v>
      </c>
      <c r="E86">
        <v>482.168701171875</v>
      </c>
      <c r="F86">
        <v>394.256103515625</v>
      </c>
      <c r="G86">
        <v>387.80081176757801</v>
      </c>
      <c r="I86" s="19">
        <f t="shared" si="7"/>
        <v>173.13970947265602</v>
      </c>
      <c r="J86" s="19">
        <f t="shared" si="7"/>
        <v>94.367889404296989</v>
      </c>
      <c r="K86" s="19">
        <f t="shared" si="8"/>
        <v>107.08218688964813</v>
      </c>
      <c r="L86" s="20">
        <f t="shared" si="9"/>
        <v>1.1347311841518435</v>
      </c>
      <c r="M86" s="20">
        <f t="shared" si="5"/>
        <v>1.689005345187099</v>
      </c>
      <c r="P86" s="18">
        <f t="shared" si="10"/>
        <v>-3.3206224166232978</v>
      </c>
      <c r="U86" s="18">
        <v>66</v>
      </c>
      <c r="V86" s="20">
        <f t="shared" si="11"/>
        <v>0.87887534401356615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570.03350830078102</v>
      </c>
      <c r="E87">
        <v>484.12905883789102</v>
      </c>
      <c r="F87">
        <v>394.544189453125</v>
      </c>
      <c r="G87">
        <v>386.99050903320301</v>
      </c>
      <c r="I87" s="19">
        <f t="shared" si="7"/>
        <v>175.48931884765602</v>
      </c>
      <c r="J87" s="19">
        <f t="shared" si="7"/>
        <v>97.138549804688012</v>
      </c>
      <c r="K87" s="19">
        <f t="shared" si="8"/>
        <v>107.49233398437443</v>
      </c>
      <c r="L87" s="20">
        <f t="shared" si="9"/>
        <v>1.1065877985671424</v>
      </c>
      <c r="M87" s="20">
        <f t="shared" si="5"/>
        <v>1.6673828320851656</v>
      </c>
      <c r="P87" s="18">
        <f t="shared" si="10"/>
        <v>-4.5583041767433414</v>
      </c>
      <c r="U87" s="18">
        <v>66.5</v>
      </c>
      <c r="V87" s="20">
        <f t="shared" si="11"/>
        <v>0.87074987608814292</v>
      </c>
    </row>
    <row r="88" spans="1:22" x14ac:dyDescent="0.15">
      <c r="A88" s="18">
        <v>43.5</v>
      </c>
      <c r="B88" s="18">
        <v>86</v>
      </c>
      <c r="D88">
        <v>568.60314941406295</v>
      </c>
      <c r="E88">
        <v>483.04623413085898</v>
      </c>
      <c r="F88">
        <v>395.16574096679699</v>
      </c>
      <c r="G88">
        <v>387.90814208984398</v>
      </c>
      <c r="I88" s="19">
        <f t="shared" si="7"/>
        <v>173.43740844726597</v>
      </c>
      <c r="J88" s="19">
        <f t="shared" si="7"/>
        <v>95.138092041015</v>
      </c>
      <c r="K88" s="19">
        <f t="shared" si="8"/>
        <v>106.84074401855547</v>
      </c>
      <c r="L88" s="20">
        <f t="shared" si="9"/>
        <v>1.123007007251053</v>
      </c>
      <c r="M88" s="20">
        <f t="shared" ref="M88:M151" si="12">L88+ABS($N$2)*A88</f>
        <v>1.690322913251844</v>
      </c>
      <c r="P88" s="18">
        <f t="shared" si="10"/>
        <v>-3.2452042654692681</v>
      </c>
      <c r="U88" s="18">
        <v>67</v>
      </c>
      <c r="V88" s="20">
        <f t="shared" si="11"/>
        <v>0.87496440836782818</v>
      </c>
    </row>
    <row r="89" spans="1:22" x14ac:dyDescent="0.15">
      <c r="A89" s="18">
        <v>44</v>
      </c>
      <c r="B89" s="18">
        <v>87</v>
      </c>
      <c r="D89">
        <v>566.37451171875</v>
      </c>
      <c r="E89">
        <v>482.23883056640602</v>
      </c>
      <c r="F89">
        <v>393.24612426757801</v>
      </c>
      <c r="G89">
        <v>386.322021484375</v>
      </c>
      <c r="I89" s="19">
        <f t="shared" si="7"/>
        <v>173.12838745117199</v>
      </c>
      <c r="J89" s="19">
        <f t="shared" si="7"/>
        <v>95.916809082031023</v>
      </c>
      <c r="K89" s="19">
        <f t="shared" si="8"/>
        <v>105.98662109375027</v>
      </c>
      <c r="L89" s="20">
        <f t="shared" si="9"/>
        <v>1.1049848520618242</v>
      </c>
      <c r="M89" s="20">
        <f t="shared" si="12"/>
        <v>1.6788216305453827</v>
      </c>
      <c r="P89" s="18">
        <f t="shared" si="10"/>
        <v>-3.9035425333969886</v>
      </c>
      <c r="U89" s="18">
        <v>67.5</v>
      </c>
      <c r="V89" s="20">
        <f t="shared" si="11"/>
        <v>0.85022232642769768</v>
      </c>
    </row>
    <row r="90" spans="1:22" x14ac:dyDescent="0.15">
      <c r="A90" s="18">
        <v>44.5</v>
      </c>
      <c r="B90" s="18">
        <v>88</v>
      </c>
      <c r="D90">
        <v>566.46649169921898</v>
      </c>
      <c r="E90">
        <v>482.79623413085898</v>
      </c>
      <c r="F90">
        <v>394.31451416015602</v>
      </c>
      <c r="G90">
        <v>386.88516235351602</v>
      </c>
      <c r="I90" s="19">
        <f t="shared" si="7"/>
        <v>172.15197753906295</v>
      </c>
      <c r="J90" s="19">
        <f t="shared" si="7"/>
        <v>95.911071777342954</v>
      </c>
      <c r="K90" s="19">
        <f t="shared" si="8"/>
        <v>105.01422729492289</v>
      </c>
      <c r="L90" s="20">
        <f t="shared" si="9"/>
        <v>1.0949124574346627</v>
      </c>
      <c r="M90" s="20">
        <f t="shared" si="12"/>
        <v>1.6752701084009889</v>
      </c>
      <c r="P90" s="18">
        <f t="shared" si="10"/>
        <v>-4.1068331572970198</v>
      </c>
      <c r="U90" s="18">
        <v>68</v>
      </c>
      <c r="V90" s="20">
        <f t="shared" si="11"/>
        <v>0.85310074726303309</v>
      </c>
    </row>
    <row r="91" spans="1:22" x14ac:dyDescent="0.15">
      <c r="A91" s="18">
        <v>45</v>
      </c>
      <c r="B91" s="18">
        <v>89</v>
      </c>
      <c r="D91">
        <v>566.80029296875</v>
      </c>
      <c r="E91">
        <v>483.17428588867199</v>
      </c>
      <c r="F91">
        <v>394.79531860351602</v>
      </c>
      <c r="G91">
        <v>387.42135620117199</v>
      </c>
      <c r="I91" s="19">
        <f t="shared" si="7"/>
        <v>172.00497436523398</v>
      </c>
      <c r="J91" s="19">
        <f t="shared" si="7"/>
        <v>95.7529296875</v>
      </c>
      <c r="K91" s="19">
        <f t="shared" si="8"/>
        <v>104.97792358398398</v>
      </c>
      <c r="L91" s="20">
        <f t="shared" si="9"/>
        <v>1.0963416359853504</v>
      </c>
      <c r="M91" s="20">
        <f t="shared" si="12"/>
        <v>1.6832201594344445</v>
      </c>
      <c r="P91" s="18">
        <f t="shared" si="10"/>
        <v>-3.6517688865646942</v>
      </c>
      <c r="U91" s="18">
        <v>68.5</v>
      </c>
      <c r="V91" s="20">
        <f t="shared" si="11"/>
        <v>0.87054906229245255</v>
      </c>
    </row>
    <row r="92" spans="1:22" x14ac:dyDescent="0.15">
      <c r="A92" s="18">
        <v>45.5</v>
      </c>
      <c r="B92" s="18">
        <v>90</v>
      </c>
      <c r="D92">
        <v>567.60876464843795</v>
      </c>
      <c r="E92">
        <v>485.07418823242199</v>
      </c>
      <c r="F92">
        <v>393.65200805664102</v>
      </c>
      <c r="G92">
        <v>386.93710327148398</v>
      </c>
      <c r="I92" s="19">
        <f t="shared" si="7"/>
        <v>173.95675659179693</v>
      </c>
      <c r="J92" s="19">
        <f t="shared" si="7"/>
        <v>98.137084960938012</v>
      </c>
      <c r="K92" s="19">
        <f t="shared" si="8"/>
        <v>105.26079711914034</v>
      </c>
      <c r="L92" s="20">
        <f t="shared" si="9"/>
        <v>1.0725894004395771</v>
      </c>
      <c r="M92" s="20">
        <f t="shared" si="12"/>
        <v>1.6659887963714388</v>
      </c>
      <c r="P92" s="18">
        <f t="shared" si="10"/>
        <v>-4.6380993683430294</v>
      </c>
      <c r="U92" s="18">
        <v>69</v>
      </c>
      <c r="V92" s="20">
        <f t="shared" si="11"/>
        <v>0.84279565768659348</v>
      </c>
    </row>
    <row r="93" spans="1:22" x14ac:dyDescent="0.15">
      <c r="A93" s="18">
        <v>46</v>
      </c>
      <c r="B93" s="18">
        <v>91</v>
      </c>
      <c r="D93">
        <v>566.9755859375</v>
      </c>
      <c r="E93">
        <v>484.75204467773398</v>
      </c>
      <c r="F93">
        <v>393.72991943359398</v>
      </c>
      <c r="G93">
        <v>386.06240844726602</v>
      </c>
      <c r="I93" s="19">
        <f t="shared" si="7"/>
        <v>173.24566650390602</v>
      </c>
      <c r="J93" s="19">
        <f t="shared" si="7"/>
        <v>98.689636230467954</v>
      </c>
      <c r="K93" s="19">
        <f t="shared" si="8"/>
        <v>104.16292114257845</v>
      </c>
      <c r="L93" s="20">
        <f t="shared" si="9"/>
        <v>1.0554595712494963</v>
      </c>
      <c r="M93" s="20">
        <f t="shared" si="12"/>
        <v>1.6553798396641257</v>
      </c>
      <c r="P93" s="18">
        <f t="shared" si="10"/>
        <v>-5.2453605201177744</v>
      </c>
      <c r="U93" s="18">
        <v>69.5</v>
      </c>
      <c r="V93" s="20">
        <f t="shared" si="11"/>
        <v>0.87216018699300424</v>
      </c>
    </row>
    <row r="94" spans="1:22" x14ac:dyDescent="0.15">
      <c r="A94" s="18">
        <v>46.5</v>
      </c>
      <c r="B94" s="18">
        <v>92</v>
      </c>
      <c r="D94">
        <v>567.10516357421898</v>
      </c>
      <c r="E94">
        <v>485.10925292968801</v>
      </c>
      <c r="F94">
        <v>394.80178833007801</v>
      </c>
      <c r="G94">
        <v>387.95407104492199</v>
      </c>
      <c r="I94" s="19">
        <f t="shared" si="7"/>
        <v>172.30337524414097</v>
      </c>
      <c r="J94" s="19">
        <f t="shared" si="7"/>
        <v>97.155181884766023</v>
      </c>
      <c r="K94" s="19">
        <f t="shared" si="8"/>
        <v>104.29474792480475</v>
      </c>
      <c r="L94" s="20">
        <f t="shared" si="9"/>
        <v>1.0734862093975268</v>
      </c>
      <c r="M94" s="20">
        <f t="shared" si="12"/>
        <v>1.6799273502949239</v>
      </c>
      <c r="P94" s="18">
        <f t="shared" si="10"/>
        <v>-3.8402506690628058</v>
      </c>
      <c r="U94" s="18">
        <v>70</v>
      </c>
      <c r="V94" s="20">
        <f t="shared" si="11"/>
        <v>0.83810829175366319</v>
      </c>
    </row>
    <row r="95" spans="1:22" x14ac:dyDescent="0.15">
      <c r="A95" s="18">
        <v>47</v>
      </c>
      <c r="B95" s="18">
        <v>93</v>
      </c>
      <c r="D95">
        <v>567.618896484375</v>
      </c>
      <c r="E95">
        <v>485.37600708007801</v>
      </c>
      <c r="F95">
        <v>394.37643432617199</v>
      </c>
      <c r="G95">
        <v>387.55017089843801</v>
      </c>
      <c r="I95" s="19">
        <f t="shared" si="7"/>
        <v>173.24246215820301</v>
      </c>
      <c r="J95" s="19">
        <f t="shared" si="7"/>
        <v>97.82583618164</v>
      </c>
      <c r="K95" s="19">
        <f t="shared" si="8"/>
        <v>104.76437683105502</v>
      </c>
      <c r="L95" s="20">
        <f t="shared" si="9"/>
        <v>1.0709274862371914</v>
      </c>
      <c r="M95" s="20">
        <f t="shared" si="12"/>
        <v>1.6838894996173561</v>
      </c>
      <c r="P95" s="18">
        <f t="shared" si="10"/>
        <v>-3.61345557248322</v>
      </c>
      <c r="U95" s="18">
        <v>70.5</v>
      </c>
      <c r="V95" s="20">
        <f t="shared" si="11"/>
        <v>0.83502206079500896</v>
      </c>
    </row>
    <row r="96" spans="1:22" x14ac:dyDescent="0.15">
      <c r="A96" s="18">
        <v>47.5</v>
      </c>
      <c r="B96" s="18">
        <v>94</v>
      </c>
      <c r="D96">
        <v>538.47003173828102</v>
      </c>
      <c r="E96">
        <v>469.56454467773398</v>
      </c>
      <c r="F96">
        <v>393.54766845703102</v>
      </c>
      <c r="G96">
        <v>385.99551391601602</v>
      </c>
      <c r="I96" s="19">
        <f t="shared" si="7"/>
        <v>144.92236328125</v>
      </c>
      <c r="J96" s="19">
        <f t="shared" si="7"/>
        <v>83.569030761717954</v>
      </c>
      <c r="K96" s="19">
        <f t="shared" si="8"/>
        <v>86.424041748047443</v>
      </c>
      <c r="L96" s="20">
        <f t="shared" si="9"/>
        <v>1.0341635048331486</v>
      </c>
      <c r="M96" s="20">
        <f t="shared" si="12"/>
        <v>1.6536463906960812</v>
      </c>
      <c r="P96" s="18">
        <f t="shared" si="10"/>
        <v>-5.3445838693988428</v>
      </c>
      <c r="U96" s="18">
        <v>71</v>
      </c>
      <c r="V96" s="20">
        <f t="shared" si="11"/>
        <v>0.84314229577074506</v>
      </c>
    </row>
    <row r="97" spans="1:22" x14ac:dyDescent="0.15">
      <c r="A97" s="18">
        <v>48</v>
      </c>
      <c r="B97" s="18">
        <v>95</v>
      </c>
      <c r="D97">
        <v>533.24285888671898</v>
      </c>
      <c r="E97">
        <v>467.62142944335898</v>
      </c>
      <c r="F97">
        <v>393.88568115234398</v>
      </c>
      <c r="G97">
        <v>387.522705078125</v>
      </c>
      <c r="I97" s="19">
        <f t="shared" si="7"/>
        <v>139.357177734375</v>
      </c>
      <c r="J97" s="19">
        <f t="shared" si="7"/>
        <v>80.098724365233977</v>
      </c>
      <c r="K97" s="19">
        <f t="shared" si="8"/>
        <v>83.288070678711222</v>
      </c>
      <c r="L97" s="20">
        <f t="shared" si="9"/>
        <v>1.039817691714221</v>
      </c>
      <c r="M97" s="20">
        <f t="shared" si="12"/>
        <v>1.6658214500599213</v>
      </c>
      <c r="P97" s="18">
        <f t="shared" si="10"/>
        <v>-4.6476783417219396</v>
      </c>
      <c r="U97" s="18">
        <v>71.5</v>
      </c>
      <c r="V97" s="20">
        <f t="shared" si="11"/>
        <v>0.82223103126823549</v>
      </c>
    </row>
    <row r="98" spans="1:22" x14ac:dyDescent="0.15">
      <c r="A98" s="18">
        <v>48.5</v>
      </c>
      <c r="B98" s="18">
        <v>96</v>
      </c>
      <c r="D98">
        <v>533.55084228515602</v>
      </c>
      <c r="E98">
        <v>467.32623291015602</v>
      </c>
      <c r="F98">
        <v>394.12731933593801</v>
      </c>
      <c r="G98">
        <v>387.48477172851602</v>
      </c>
      <c r="I98" s="19">
        <f t="shared" si="7"/>
        <v>139.42352294921801</v>
      </c>
      <c r="J98" s="19">
        <f t="shared" si="7"/>
        <v>79.84146118164</v>
      </c>
      <c r="K98" s="19">
        <f t="shared" si="8"/>
        <v>83.534500122070014</v>
      </c>
      <c r="L98" s="20">
        <f t="shared" si="9"/>
        <v>1.0462546512272404</v>
      </c>
      <c r="M98" s="20">
        <f t="shared" si="12"/>
        <v>1.6787792820557084</v>
      </c>
      <c r="P98" s="18">
        <f t="shared" si="10"/>
        <v>-3.9059665787885423</v>
      </c>
      <c r="U98" s="18">
        <v>72</v>
      </c>
      <c r="V98" s="20">
        <f t="shared" si="11"/>
        <v>0.82935753987156668</v>
      </c>
    </row>
    <row r="99" spans="1:22" x14ac:dyDescent="0.15">
      <c r="A99" s="18">
        <v>49</v>
      </c>
      <c r="B99" s="18">
        <v>97</v>
      </c>
      <c r="D99">
        <v>531.85772705078102</v>
      </c>
      <c r="E99">
        <v>466.48171997070301</v>
      </c>
      <c r="F99">
        <v>393.16574096679699</v>
      </c>
      <c r="G99">
        <v>386.75088500976602</v>
      </c>
      <c r="I99" s="19">
        <f t="shared" si="7"/>
        <v>138.69198608398403</v>
      </c>
      <c r="J99" s="19">
        <f t="shared" si="7"/>
        <v>79.730834960936988</v>
      </c>
      <c r="K99" s="19">
        <f t="shared" si="8"/>
        <v>82.880401611328153</v>
      </c>
      <c r="L99" s="20">
        <f t="shared" si="9"/>
        <v>1.039502491751582</v>
      </c>
      <c r="M99" s="20">
        <f t="shared" si="12"/>
        <v>1.6785479950628179</v>
      </c>
      <c r="P99" s="18">
        <f t="shared" si="10"/>
        <v>-3.9192055437092255</v>
      </c>
      <c r="U99" s="18">
        <v>72.5</v>
      </c>
      <c r="V99" s="20">
        <f t="shared" si="11"/>
        <v>0.83671512566395922</v>
      </c>
    </row>
    <row r="100" spans="1:22" x14ac:dyDescent="0.15">
      <c r="A100" s="18">
        <v>49.5</v>
      </c>
      <c r="B100" s="18">
        <v>98</v>
      </c>
      <c r="D100">
        <v>534.33892822265602</v>
      </c>
      <c r="E100">
        <v>468.0751953125</v>
      </c>
      <c r="F100">
        <v>394.3115234375</v>
      </c>
      <c r="G100">
        <v>387.16326904296898</v>
      </c>
      <c r="I100" s="19">
        <f t="shared" si="7"/>
        <v>140.02740478515602</v>
      </c>
      <c r="J100" s="19">
        <f t="shared" si="7"/>
        <v>80.911926269531023</v>
      </c>
      <c r="K100" s="19">
        <f t="shared" si="8"/>
        <v>83.389056396484307</v>
      </c>
      <c r="L100" s="20">
        <f t="shared" si="9"/>
        <v>1.0306151421819023</v>
      </c>
      <c r="M100" s="20">
        <f t="shared" si="12"/>
        <v>1.6761815179759059</v>
      </c>
      <c r="P100" s="18">
        <f t="shared" si="10"/>
        <v>-4.0546636892266026</v>
      </c>
      <c r="U100" s="18">
        <v>73</v>
      </c>
      <c r="V100" s="20">
        <f t="shared" si="11"/>
        <v>0.84098436534584486</v>
      </c>
    </row>
    <row r="101" spans="1:22" x14ac:dyDescent="0.15">
      <c r="A101" s="18">
        <v>50</v>
      </c>
      <c r="B101" s="18">
        <v>99</v>
      </c>
      <c r="D101">
        <v>533.03607177734398</v>
      </c>
      <c r="E101">
        <v>468.93801879882801</v>
      </c>
      <c r="F101">
        <v>393.13330078125</v>
      </c>
      <c r="G101">
        <v>386.47528076171898</v>
      </c>
      <c r="I101" s="19">
        <f t="shared" si="7"/>
        <v>139.90277099609398</v>
      </c>
      <c r="J101" s="19">
        <f t="shared" si="7"/>
        <v>82.462738037109034</v>
      </c>
      <c r="K101" s="19">
        <f t="shared" si="8"/>
        <v>82.178854370117648</v>
      </c>
      <c r="L101" s="20">
        <f t="shared" si="9"/>
        <v>0.99655743098338989</v>
      </c>
      <c r="M101" s="20">
        <f t="shared" si="12"/>
        <v>1.648644679260161</v>
      </c>
      <c r="P101" s="18">
        <f t="shared" si="10"/>
        <v>-5.6308839393508743</v>
      </c>
      <c r="U101" s="18">
        <v>73.5</v>
      </c>
      <c r="V101" s="20">
        <f t="shared" si="11"/>
        <v>0.82667850395779141</v>
      </c>
    </row>
    <row r="102" spans="1:22" x14ac:dyDescent="0.15">
      <c r="A102" s="18">
        <v>50.5</v>
      </c>
      <c r="B102" s="18">
        <v>100</v>
      </c>
      <c r="D102">
        <v>534.59246826171898</v>
      </c>
      <c r="E102">
        <v>469.46340942382801</v>
      </c>
      <c r="F102">
        <v>394.51922607421898</v>
      </c>
      <c r="G102">
        <v>387.40438842773398</v>
      </c>
      <c r="I102" s="19">
        <f t="shared" si="7"/>
        <v>140.0732421875</v>
      </c>
      <c r="J102" s="19">
        <f t="shared" si="7"/>
        <v>82.059020996094034</v>
      </c>
      <c r="K102" s="19">
        <f t="shared" si="8"/>
        <v>82.631927490234176</v>
      </c>
      <c r="L102" s="20">
        <f t="shared" si="9"/>
        <v>1.0069816394003459</v>
      </c>
      <c r="M102" s="20">
        <f t="shared" si="12"/>
        <v>1.6655897601598848</v>
      </c>
      <c r="P102" s="18">
        <f t="shared" si="10"/>
        <v>-4.6609403692174212</v>
      </c>
      <c r="U102" s="18">
        <v>74</v>
      </c>
      <c r="V102" s="20">
        <f t="shared" si="11"/>
        <v>0.82267300280496147</v>
      </c>
    </row>
    <row r="103" spans="1:22" x14ac:dyDescent="0.15">
      <c r="A103" s="18">
        <v>51</v>
      </c>
      <c r="B103" s="18">
        <v>101</v>
      </c>
      <c r="D103">
        <v>549.9873046875</v>
      </c>
      <c r="E103">
        <v>479.14584350585898</v>
      </c>
      <c r="F103">
        <v>393.41638183593801</v>
      </c>
      <c r="G103">
        <v>386.35647583007801</v>
      </c>
      <c r="I103" s="19">
        <f t="shared" si="7"/>
        <v>156.57092285156199</v>
      </c>
      <c r="J103" s="19">
        <f t="shared" si="7"/>
        <v>92.789367675780966</v>
      </c>
      <c r="K103" s="19">
        <f t="shared" si="8"/>
        <v>91.618365478515315</v>
      </c>
      <c r="L103" s="20">
        <f t="shared" si="9"/>
        <v>0.98737999593490822</v>
      </c>
      <c r="M103" s="20">
        <f t="shared" si="12"/>
        <v>1.6525089891772149</v>
      </c>
      <c r="P103" s="18">
        <f t="shared" si="10"/>
        <v>-5.4096892115576045</v>
      </c>
      <c r="U103" s="18">
        <v>74.5</v>
      </c>
      <c r="V103" s="20">
        <f t="shared" si="11"/>
        <v>0.81409447237297694</v>
      </c>
    </row>
    <row r="104" spans="1:22" x14ac:dyDescent="0.15">
      <c r="A104" s="18">
        <v>51.5</v>
      </c>
      <c r="B104" s="18">
        <v>102</v>
      </c>
      <c r="D104">
        <v>562.22711181640602</v>
      </c>
      <c r="E104">
        <v>485.82061767578102</v>
      </c>
      <c r="F104">
        <v>393.39889526367199</v>
      </c>
      <c r="G104">
        <v>386.92010498046898</v>
      </c>
      <c r="I104" s="19">
        <f t="shared" si="7"/>
        <v>168.82821655273403</v>
      </c>
      <c r="J104" s="19">
        <f t="shared" si="7"/>
        <v>98.900512695312045</v>
      </c>
      <c r="K104" s="19">
        <f t="shared" si="8"/>
        <v>99.597857666015614</v>
      </c>
      <c r="L104" s="20">
        <f t="shared" si="9"/>
        <v>1.0070509742740354</v>
      </c>
      <c r="M104" s="20">
        <f t="shared" si="12"/>
        <v>1.6787008399991099</v>
      </c>
      <c r="P104" s="18">
        <f t="shared" si="10"/>
        <v>-3.9104566351580559</v>
      </c>
      <c r="U104" s="18">
        <v>75</v>
      </c>
      <c r="V104" s="20">
        <f t="shared" si="11"/>
        <v>0.82889826697616442</v>
      </c>
    </row>
    <row r="105" spans="1:22" x14ac:dyDescent="0.15">
      <c r="A105" s="18">
        <v>52</v>
      </c>
      <c r="B105" s="18">
        <v>103</v>
      </c>
      <c r="D105">
        <v>562.32568359375</v>
      </c>
      <c r="E105">
        <v>485.39126586914102</v>
      </c>
      <c r="F105">
        <v>394.58761596679699</v>
      </c>
      <c r="G105">
        <v>387.44833374023398</v>
      </c>
      <c r="I105" s="19">
        <f t="shared" si="7"/>
        <v>167.73806762695301</v>
      </c>
      <c r="J105" s="19">
        <f t="shared" si="7"/>
        <v>97.942932128907046</v>
      </c>
      <c r="K105" s="19">
        <f t="shared" si="8"/>
        <v>99.178015136718088</v>
      </c>
      <c r="L105" s="20">
        <f t="shared" si="9"/>
        <v>1.0126102310903404</v>
      </c>
      <c r="M105" s="20">
        <f t="shared" si="12"/>
        <v>1.6907809692981823</v>
      </c>
      <c r="P105" s="18">
        <f t="shared" si="10"/>
        <v>-3.2189849443851282</v>
      </c>
      <c r="V105" s="20"/>
    </row>
    <row r="106" spans="1:22" x14ac:dyDescent="0.15">
      <c r="A106" s="18">
        <v>52.5</v>
      </c>
      <c r="B106" s="18">
        <v>104</v>
      </c>
      <c r="D106">
        <v>565.01318359375</v>
      </c>
      <c r="E106">
        <v>486.98425292968801</v>
      </c>
      <c r="F106">
        <v>393.77133178710898</v>
      </c>
      <c r="G106">
        <v>386.49325561523398</v>
      </c>
      <c r="I106" s="19">
        <f t="shared" si="7"/>
        <v>171.24185180664102</v>
      </c>
      <c r="J106" s="19">
        <f t="shared" si="7"/>
        <v>100.49099731445403</v>
      </c>
      <c r="K106" s="19">
        <f t="shared" si="8"/>
        <v>100.8981536865232</v>
      </c>
      <c r="L106" s="20">
        <f t="shared" si="9"/>
        <v>1.0040516701291669</v>
      </c>
      <c r="M106" s="20">
        <f t="shared" si="12"/>
        <v>1.6887432808197764</v>
      </c>
      <c r="P106" s="18">
        <f t="shared" si="10"/>
        <v>-3.3356230914238387</v>
      </c>
    </row>
    <row r="107" spans="1:22" x14ac:dyDescent="0.15">
      <c r="A107" s="18">
        <v>53</v>
      </c>
      <c r="B107" s="18">
        <v>105</v>
      </c>
      <c r="D107">
        <v>561.95477294921898</v>
      </c>
      <c r="E107">
        <v>485.30792236328102</v>
      </c>
      <c r="F107">
        <v>394.60211181640602</v>
      </c>
      <c r="G107">
        <v>387.7333984375</v>
      </c>
      <c r="I107" s="19">
        <f t="shared" si="7"/>
        <v>167.35266113281295</v>
      </c>
      <c r="J107" s="19">
        <f t="shared" si="7"/>
        <v>97.574523925781023</v>
      </c>
      <c r="K107" s="19">
        <f t="shared" si="8"/>
        <v>99.050494384766239</v>
      </c>
      <c r="L107" s="20">
        <f t="shared" si="9"/>
        <v>1.0151265965705136</v>
      </c>
      <c r="M107" s="20">
        <f t="shared" si="12"/>
        <v>1.7063390797438911</v>
      </c>
      <c r="P107" s="18">
        <f t="shared" si="10"/>
        <v>-2.3284321474086727</v>
      </c>
    </row>
    <row r="108" spans="1:22" x14ac:dyDescent="0.15">
      <c r="A108" s="18">
        <v>53.5</v>
      </c>
      <c r="B108" s="18">
        <v>106</v>
      </c>
      <c r="D108">
        <v>563.26776123046898</v>
      </c>
      <c r="E108">
        <v>486.64685058593801</v>
      </c>
      <c r="F108">
        <v>393.121826171875</v>
      </c>
      <c r="G108">
        <v>385.67199707031301</v>
      </c>
      <c r="I108" s="19">
        <f t="shared" si="7"/>
        <v>170.14593505859398</v>
      </c>
      <c r="J108" s="19">
        <f t="shared" si="7"/>
        <v>100.974853515625</v>
      </c>
      <c r="K108" s="19">
        <f t="shared" si="8"/>
        <v>99.463537597656483</v>
      </c>
      <c r="L108" s="20">
        <f t="shared" si="9"/>
        <v>0.98503274958715681</v>
      </c>
      <c r="M108" s="20">
        <f t="shared" si="12"/>
        <v>1.6827661052433021</v>
      </c>
      <c r="P108" s="18">
        <f t="shared" si="10"/>
        <v>-3.6777591397713292</v>
      </c>
    </row>
    <row r="109" spans="1:22" x14ac:dyDescent="0.15">
      <c r="A109" s="18">
        <v>54</v>
      </c>
      <c r="B109" s="18">
        <v>107</v>
      </c>
      <c r="D109">
        <v>563.150390625</v>
      </c>
      <c r="E109">
        <v>486.64175415039102</v>
      </c>
      <c r="F109">
        <v>393.91961669921898</v>
      </c>
      <c r="G109">
        <v>386.7109375</v>
      </c>
      <c r="I109" s="19">
        <f t="shared" si="7"/>
        <v>169.23077392578102</v>
      </c>
      <c r="J109" s="19">
        <f t="shared" si="7"/>
        <v>99.930816650391023</v>
      </c>
      <c r="K109" s="19">
        <f t="shared" si="8"/>
        <v>99.279202270507312</v>
      </c>
      <c r="L109" s="20">
        <f t="shared" si="9"/>
        <v>0.99347934499361301</v>
      </c>
      <c r="M109" s="20">
        <f t="shared" si="12"/>
        <v>1.6977335731325258</v>
      </c>
      <c r="P109" s="18">
        <f t="shared" si="10"/>
        <v>-2.8210149715821902</v>
      </c>
    </row>
    <row r="110" spans="1:22" x14ac:dyDescent="0.15">
      <c r="A110" s="18">
        <v>54.5</v>
      </c>
      <c r="B110" s="18">
        <v>108</v>
      </c>
      <c r="D110">
        <v>561.918212890625</v>
      </c>
      <c r="E110">
        <v>486.36126708984398</v>
      </c>
      <c r="F110">
        <v>394.39691162109398</v>
      </c>
      <c r="G110">
        <v>387.67648315429699</v>
      </c>
      <c r="I110" s="19">
        <f t="shared" si="7"/>
        <v>167.52130126953102</v>
      </c>
      <c r="J110" s="19">
        <f t="shared" si="7"/>
        <v>98.684783935546989</v>
      </c>
      <c r="K110" s="19">
        <f t="shared" si="8"/>
        <v>98.441952514648136</v>
      </c>
      <c r="L110" s="20">
        <f t="shared" si="9"/>
        <v>0.99753932256610656</v>
      </c>
      <c r="M110" s="20">
        <f t="shared" si="12"/>
        <v>1.7083144231877871</v>
      </c>
      <c r="P110" s="18">
        <f t="shared" si="10"/>
        <v>-2.2153626564130011</v>
      </c>
    </row>
    <row r="111" spans="1:22" x14ac:dyDescent="0.15">
      <c r="A111" s="18">
        <v>55</v>
      </c>
      <c r="B111" s="18">
        <v>109</v>
      </c>
      <c r="D111">
        <v>562.82623291015602</v>
      </c>
      <c r="E111">
        <v>487.58535766601602</v>
      </c>
      <c r="F111">
        <v>393.48376464843801</v>
      </c>
      <c r="G111">
        <v>386.51272583007801</v>
      </c>
      <c r="I111" s="19">
        <f t="shared" si="7"/>
        <v>169.34246826171801</v>
      </c>
      <c r="J111" s="19">
        <f t="shared" si="7"/>
        <v>101.07263183593801</v>
      </c>
      <c r="K111" s="19">
        <f t="shared" si="8"/>
        <v>98.591625976561403</v>
      </c>
      <c r="L111" s="20">
        <f t="shared" si="9"/>
        <v>0.97545323779236504</v>
      </c>
      <c r="M111" s="20">
        <f t="shared" si="12"/>
        <v>1.6927492108968134</v>
      </c>
      <c r="P111" s="18">
        <f t="shared" si="10"/>
        <v>-3.1063219660046286</v>
      </c>
    </row>
    <row r="112" spans="1:22" x14ac:dyDescent="0.15">
      <c r="A112" s="18">
        <v>55.5</v>
      </c>
      <c r="B112" s="18">
        <v>110</v>
      </c>
      <c r="D112">
        <v>562.49951171875</v>
      </c>
      <c r="E112">
        <v>487.65396118164102</v>
      </c>
      <c r="F112">
        <v>394.52670288085898</v>
      </c>
      <c r="G112">
        <v>387.61856079101602</v>
      </c>
      <c r="I112" s="19">
        <f t="shared" si="7"/>
        <v>167.97280883789102</v>
      </c>
      <c r="J112" s="19">
        <f t="shared" si="7"/>
        <v>100.035400390625</v>
      </c>
      <c r="K112" s="19">
        <f t="shared" si="8"/>
        <v>97.948028564453523</v>
      </c>
      <c r="L112" s="20">
        <f t="shared" si="9"/>
        <v>0.97913366850114492</v>
      </c>
      <c r="M112" s="20">
        <f t="shared" si="12"/>
        <v>1.702950514088361</v>
      </c>
      <c r="P112" s="18">
        <f t="shared" si="10"/>
        <v>-2.5223950732280525</v>
      </c>
    </row>
    <row r="113" spans="1:16" x14ac:dyDescent="0.15">
      <c r="A113" s="18">
        <v>56</v>
      </c>
      <c r="B113" s="18">
        <v>111</v>
      </c>
      <c r="D113">
        <v>564.44104003906295</v>
      </c>
      <c r="E113">
        <v>489.51220703125</v>
      </c>
      <c r="F113">
        <v>393.39739990234398</v>
      </c>
      <c r="G113">
        <v>386.52471923828102</v>
      </c>
      <c r="I113" s="19">
        <f t="shared" si="7"/>
        <v>171.04364013671898</v>
      </c>
      <c r="J113" s="19">
        <f t="shared" si="7"/>
        <v>102.98748779296898</v>
      </c>
      <c r="K113" s="19">
        <f t="shared" si="8"/>
        <v>98.952398681640702</v>
      </c>
      <c r="L113" s="20">
        <f t="shared" si="9"/>
        <v>0.96081961801573579</v>
      </c>
      <c r="M113" s="20">
        <f t="shared" si="12"/>
        <v>1.6911573360857195</v>
      </c>
      <c r="P113" s="18">
        <f t="shared" si="10"/>
        <v>-3.197441550892719</v>
      </c>
    </row>
    <row r="114" spans="1:16" x14ac:dyDescent="0.15">
      <c r="A114" s="18">
        <v>56.5</v>
      </c>
      <c r="B114" s="18">
        <v>112</v>
      </c>
      <c r="D114">
        <v>564.29876708984398</v>
      </c>
      <c r="E114">
        <v>488.75711059570301</v>
      </c>
      <c r="F114">
        <v>394.46029663085898</v>
      </c>
      <c r="G114">
        <v>388.17224121093801</v>
      </c>
      <c r="I114" s="19">
        <f t="shared" si="7"/>
        <v>169.838470458985</v>
      </c>
      <c r="J114" s="19">
        <f t="shared" si="7"/>
        <v>100.584869384765</v>
      </c>
      <c r="K114" s="19">
        <f t="shared" si="8"/>
        <v>99.429061889649503</v>
      </c>
      <c r="L114" s="20">
        <f t="shared" si="9"/>
        <v>0.98850913162004306</v>
      </c>
      <c r="M114" s="20">
        <f t="shared" si="12"/>
        <v>1.7253677221727943</v>
      </c>
      <c r="P114" s="18">
        <f t="shared" si="10"/>
        <v>-1.239224637482641</v>
      </c>
    </row>
    <row r="115" spans="1:16" x14ac:dyDescent="0.15">
      <c r="A115" s="18">
        <v>57</v>
      </c>
      <c r="B115" s="18">
        <v>113</v>
      </c>
      <c r="D115">
        <v>563.556396484375</v>
      </c>
      <c r="E115">
        <v>489.26473999023398</v>
      </c>
      <c r="F115">
        <v>393.64901733398398</v>
      </c>
      <c r="G115">
        <v>386.56814575195301</v>
      </c>
      <c r="I115" s="19">
        <f t="shared" si="7"/>
        <v>169.90737915039102</v>
      </c>
      <c r="J115" s="19">
        <f t="shared" si="7"/>
        <v>102.69659423828097</v>
      </c>
      <c r="K115" s="19">
        <f t="shared" si="8"/>
        <v>98.01976318359435</v>
      </c>
      <c r="L115" s="20">
        <f t="shared" si="9"/>
        <v>0.95445972586164607</v>
      </c>
      <c r="M115" s="20">
        <f t="shared" si="12"/>
        <v>1.6978391888971651</v>
      </c>
      <c r="P115" s="18">
        <f t="shared" si="10"/>
        <v>-2.8149694807153813</v>
      </c>
    </row>
    <row r="116" spans="1:16" x14ac:dyDescent="0.15">
      <c r="A116" s="18">
        <v>57.5</v>
      </c>
      <c r="B116" s="18">
        <v>114</v>
      </c>
      <c r="D116">
        <v>562.26019287109398</v>
      </c>
      <c r="E116">
        <v>487.28707885742199</v>
      </c>
      <c r="F116">
        <v>394.30105590820301</v>
      </c>
      <c r="G116">
        <v>387.45632934570301</v>
      </c>
      <c r="I116" s="19">
        <f t="shared" si="7"/>
        <v>167.95913696289097</v>
      </c>
      <c r="J116" s="19">
        <f t="shared" si="7"/>
        <v>99.830749511718977</v>
      </c>
      <c r="K116" s="19">
        <f t="shared" si="8"/>
        <v>98.07761230468769</v>
      </c>
      <c r="L116" s="20">
        <f t="shared" si="9"/>
        <v>0.98243890569182302</v>
      </c>
      <c r="M116" s="20">
        <f t="shared" si="12"/>
        <v>1.7323392412101097</v>
      </c>
      <c r="P116" s="18">
        <f t="shared" si="10"/>
        <v>-0.8401719504920897</v>
      </c>
    </row>
    <row r="117" spans="1:16" x14ac:dyDescent="0.15">
      <c r="A117" s="18">
        <v>58</v>
      </c>
      <c r="B117" s="18">
        <v>115</v>
      </c>
      <c r="D117">
        <v>563.86279296875</v>
      </c>
      <c r="E117">
        <v>490.49694824218801</v>
      </c>
      <c r="F117">
        <v>393.56164550781301</v>
      </c>
      <c r="G117">
        <v>386.177734375</v>
      </c>
      <c r="I117" s="19">
        <f t="shared" si="7"/>
        <v>170.30114746093699</v>
      </c>
      <c r="J117" s="19">
        <f t="shared" si="7"/>
        <v>104.31921386718801</v>
      </c>
      <c r="K117" s="19">
        <f t="shared" si="8"/>
        <v>97.277697753905386</v>
      </c>
      <c r="L117" s="20">
        <f t="shared" si="9"/>
        <v>0.93250029546572888</v>
      </c>
      <c r="M117" s="20">
        <f t="shared" si="12"/>
        <v>1.6889215034667835</v>
      </c>
      <c r="P117" s="18">
        <f t="shared" si="10"/>
        <v>-3.3254215520190025</v>
      </c>
    </row>
    <row r="118" spans="1:16" x14ac:dyDescent="0.15">
      <c r="A118" s="18">
        <v>58.5</v>
      </c>
      <c r="B118" s="18">
        <v>116</v>
      </c>
      <c r="D118">
        <v>538.6875</v>
      </c>
      <c r="E118">
        <v>474.20883178710898</v>
      </c>
      <c r="F118">
        <v>394.277099609375</v>
      </c>
      <c r="G118">
        <v>387.16476440429699</v>
      </c>
      <c r="I118" s="19">
        <f t="shared" si="7"/>
        <v>144.410400390625</v>
      </c>
      <c r="J118" s="19">
        <f t="shared" si="7"/>
        <v>87.044067382811988</v>
      </c>
      <c r="K118" s="19">
        <f t="shared" si="8"/>
        <v>83.479553222656619</v>
      </c>
      <c r="L118" s="20">
        <f t="shared" si="9"/>
        <v>0.95904931527982307</v>
      </c>
      <c r="M118" s="20">
        <f t="shared" si="12"/>
        <v>1.7219913957636455</v>
      </c>
      <c r="P118" s="18">
        <f t="shared" si="10"/>
        <v>-1.4324869836824219</v>
      </c>
    </row>
    <row r="119" spans="1:16" x14ac:dyDescent="0.15">
      <c r="A119" s="18">
        <v>59</v>
      </c>
      <c r="B119" s="18">
        <v>117</v>
      </c>
      <c r="D119">
        <v>533.68035888671898</v>
      </c>
      <c r="E119">
        <v>472.98678588867199</v>
      </c>
      <c r="F119">
        <v>392.51324462890602</v>
      </c>
      <c r="G119">
        <v>385.86221313476602</v>
      </c>
      <c r="I119" s="19">
        <f t="shared" si="7"/>
        <v>141.16711425781295</v>
      </c>
      <c r="J119" s="19">
        <f t="shared" si="7"/>
        <v>87.124572753905966</v>
      </c>
      <c r="K119" s="19">
        <f t="shared" si="8"/>
        <v>80.17991333007879</v>
      </c>
      <c r="L119" s="20">
        <f t="shared" si="9"/>
        <v>0.92029046221617383</v>
      </c>
      <c r="M119" s="20">
        <f t="shared" si="12"/>
        <v>1.6897534151827638</v>
      </c>
      <c r="P119" s="18">
        <f t="shared" si="10"/>
        <v>-3.2778025748887765</v>
      </c>
    </row>
    <row r="120" spans="1:16" x14ac:dyDescent="0.15">
      <c r="A120" s="18">
        <v>59.5</v>
      </c>
      <c r="B120" s="18">
        <v>118</v>
      </c>
      <c r="D120">
        <v>531.60925292968795</v>
      </c>
      <c r="E120">
        <v>471.9248046875</v>
      </c>
      <c r="F120">
        <v>393.455810546875</v>
      </c>
      <c r="G120">
        <v>386.455810546875</v>
      </c>
      <c r="I120" s="19">
        <f t="shared" si="7"/>
        <v>138.15344238281295</v>
      </c>
      <c r="J120" s="19">
        <f t="shared" si="7"/>
        <v>85.468994140625</v>
      </c>
      <c r="K120" s="19">
        <f t="shared" si="8"/>
        <v>78.325146484375466</v>
      </c>
      <c r="L120" s="20">
        <f t="shared" si="9"/>
        <v>0.9164159151739224</v>
      </c>
      <c r="M120" s="20">
        <f t="shared" si="12"/>
        <v>1.69239974062328</v>
      </c>
      <c r="P120" s="18">
        <f t="shared" si="10"/>
        <v>-3.1263257917032128</v>
      </c>
    </row>
    <row r="121" spans="1:16" x14ac:dyDescent="0.15">
      <c r="A121" s="18">
        <v>60</v>
      </c>
      <c r="B121" s="18">
        <v>119</v>
      </c>
      <c r="D121">
        <v>531.65905761718795</v>
      </c>
      <c r="E121">
        <v>472.88720703125</v>
      </c>
      <c r="F121">
        <v>393.66448974609398</v>
      </c>
      <c r="G121">
        <v>387.19821166992199</v>
      </c>
      <c r="I121" s="19">
        <f t="shared" si="7"/>
        <v>137.99456787109398</v>
      </c>
      <c r="J121" s="19">
        <f t="shared" si="7"/>
        <v>85.688995361328011</v>
      </c>
      <c r="K121" s="19">
        <f t="shared" si="8"/>
        <v>78.012271118164364</v>
      </c>
      <c r="L121" s="20">
        <f t="shared" si="9"/>
        <v>0.91041178379098842</v>
      </c>
      <c r="M121" s="20">
        <f t="shared" si="12"/>
        <v>1.6929164817231137</v>
      </c>
      <c r="P121" s="18">
        <f t="shared" si="10"/>
        <v>-3.0967473134313539</v>
      </c>
    </row>
    <row r="122" spans="1:16" x14ac:dyDescent="0.15">
      <c r="A122" s="18">
        <v>60.5</v>
      </c>
      <c r="B122" s="18">
        <v>120</v>
      </c>
      <c r="D122">
        <v>531.65399169921898</v>
      </c>
      <c r="E122">
        <v>472.84045410156301</v>
      </c>
      <c r="F122">
        <v>393.00198364257801</v>
      </c>
      <c r="G122">
        <v>386.51522827148398</v>
      </c>
      <c r="I122" s="19">
        <f t="shared" si="7"/>
        <v>138.65200805664097</v>
      </c>
      <c r="J122" s="19">
        <f t="shared" si="7"/>
        <v>86.325225830079034</v>
      </c>
      <c r="K122" s="19">
        <f t="shared" si="8"/>
        <v>78.224349975585653</v>
      </c>
      <c r="L122" s="20">
        <f t="shared" si="9"/>
        <v>0.9061586485688552</v>
      </c>
      <c r="M122" s="20">
        <f t="shared" si="12"/>
        <v>1.6951842189837483</v>
      </c>
      <c r="P122" s="18">
        <f t="shared" si="10"/>
        <v>-2.9669410771719331</v>
      </c>
    </row>
    <row r="123" spans="1:16" x14ac:dyDescent="0.15">
      <c r="A123" s="18">
        <v>61</v>
      </c>
      <c r="B123" s="18">
        <v>121</v>
      </c>
      <c r="D123">
        <v>528.52185058593795</v>
      </c>
      <c r="E123">
        <v>471.37094116210898</v>
      </c>
      <c r="F123">
        <v>393.56466674804699</v>
      </c>
      <c r="G123">
        <v>386.9560546875</v>
      </c>
      <c r="I123" s="19">
        <f t="shared" si="7"/>
        <v>134.95718383789097</v>
      </c>
      <c r="J123" s="19">
        <f t="shared" si="7"/>
        <v>84.414886474608977</v>
      </c>
      <c r="K123" s="19">
        <f t="shared" si="8"/>
        <v>75.866763305664676</v>
      </c>
      <c r="L123" s="20">
        <f t="shared" si="9"/>
        <v>0.89873678060900453</v>
      </c>
      <c r="M123" s="20">
        <f t="shared" si="12"/>
        <v>1.6942832235066654</v>
      </c>
      <c r="P123" s="18">
        <f t="shared" si="10"/>
        <v>-3.018514437894579</v>
      </c>
    </row>
    <row r="124" spans="1:16" x14ac:dyDescent="0.15">
      <c r="A124" s="18">
        <v>61.5</v>
      </c>
      <c r="B124" s="18">
        <v>122</v>
      </c>
      <c r="D124">
        <v>530.32568359375</v>
      </c>
      <c r="E124">
        <v>471.72052001953102</v>
      </c>
      <c r="F124">
        <v>393.48675537109398</v>
      </c>
      <c r="G124">
        <v>387.011474609375</v>
      </c>
      <c r="I124" s="19">
        <f t="shared" si="7"/>
        <v>136.83892822265602</v>
      </c>
      <c r="J124" s="19">
        <f t="shared" si="7"/>
        <v>84.709045410156023</v>
      </c>
      <c r="K124" s="19">
        <f t="shared" si="8"/>
        <v>77.542596435546812</v>
      </c>
      <c r="L124" s="20">
        <f t="shared" si="9"/>
        <v>0.91539924762568503</v>
      </c>
      <c r="M124" s="20">
        <f t="shared" si="12"/>
        <v>1.7174665630061137</v>
      </c>
      <c r="P124" s="18">
        <f t="shared" si="10"/>
        <v>-1.6914903171612681</v>
      </c>
    </row>
    <row r="125" spans="1:16" x14ac:dyDescent="0.15">
      <c r="A125" s="18">
        <v>62</v>
      </c>
      <c r="B125" s="18">
        <v>123</v>
      </c>
      <c r="D125">
        <v>530.39227294921898</v>
      </c>
      <c r="E125">
        <v>471.67175292968801</v>
      </c>
      <c r="F125">
        <v>392.85821533203102</v>
      </c>
      <c r="G125">
        <v>386.14529418945301</v>
      </c>
      <c r="I125" s="19">
        <f t="shared" si="7"/>
        <v>137.53405761718795</v>
      </c>
      <c r="J125" s="19">
        <f t="shared" si="7"/>
        <v>85.526458740235</v>
      </c>
      <c r="K125" s="19">
        <f t="shared" si="8"/>
        <v>77.66553649902346</v>
      </c>
      <c r="L125" s="20">
        <f t="shared" si="9"/>
        <v>0.90808783203467947</v>
      </c>
      <c r="M125" s="20">
        <f t="shared" si="12"/>
        <v>1.7166760198978757</v>
      </c>
      <c r="P125" s="18">
        <f t="shared" si="10"/>
        <v>-1.7367413377545819</v>
      </c>
    </row>
    <row r="126" spans="1:16" x14ac:dyDescent="0.15">
      <c r="A126" s="18">
        <v>62.5</v>
      </c>
      <c r="B126" s="18">
        <v>124</v>
      </c>
      <c r="D126">
        <v>527.719482421875</v>
      </c>
      <c r="E126">
        <v>470.48983764648398</v>
      </c>
      <c r="F126">
        <v>393.68646240234398</v>
      </c>
      <c r="G126">
        <v>387.34646606445301</v>
      </c>
      <c r="I126" s="19">
        <f t="shared" si="7"/>
        <v>134.03302001953102</v>
      </c>
      <c r="J126" s="19">
        <f t="shared" si="7"/>
        <v>83.143371582030966</v>
      </c>
      <c r="K126" s="19">
        <f t="shared" si="8"/>
        <v>75.832659912109349</v>
      </c>
      <c r="L126" s="20">
        <f t="shared" si="9"/>
        <v>0.91207102224969649</v>
      </c>
      <c r="M126" s="20">
        <f t="shared" si="12"/>
        <v>1.7271800825956605</v>
      </c>
      <c r="P126" s="18">
        <f t="shared" si="10"/>
        <v>-1.1354843632799951</v>
      </c>
    </row>
    <row r="127" spans="1:16" x14ac:dyDescent="0.15">
      <c r="A127" s="18">
        <v>63</v>
      </c>
      <c r="B127" s="18">
        <v>125</v>
      </c>
      <c r="D127">
        <v>530.36688232421898</v>
      </c>
      <c r="E127">
        <v>472.42681884765602</v>
      </c>
      <c r="F127">
        <v>393.49575805664102</v>
      </c>
      <c r="G127">
        <v>386.94558715820301</v>
      </c>
      <c r="I127" s="19">
        <f t="shared" si="7"/>
        <v>136.87112426757795</v>
      </c>
      <c r="J127" s="19">
        <f t="shared" si="7"/>
        <v>85.481231689453011</v>
      </c>
      <c r="K127" s="19">
        <f t="shared" si="8"/>
        <v>77.034262084960858</v>
      </c>
      <c r="L127" s="20">
        <f t="shared" si="9"/>
        <v>0.9011833423835145</v>
      </c>
      <c r="M127" s="20">
        <f t="shared" si="12"/>
        <v>1.7228132752122463</v>
      </c>
      <c r="P127" s="18">
        <f t="shared" si="10"/>
        <v>-1.3854422577638716</v>
      </c>
    </row>
    <row r="128" spans="1:16" x14ac:dyDescent="0.15">
      <c r="A128" s="18">
        <v>63.5</v>
      </c>
      <c r="B128" s="18">
        <v>126</v>
      </c>
      <c r="D128">
        <v>531.68853759765602</v>
      </c>
      <c r="E128">
        <v>474.42327880859398</v>
      </c>
      <c r="F128">
        <v>392.71942138671898</v>
      </c>
      <c r="G128">
        <v>385.79580688476602</v>
      </c>
      <c r="I128" s="19">
        <f t="shared" si="7"/>
        <v>138.96911621093705</v>
      </c>
      <c r="J128" s="19">
        <f t="shared" si="7"/>
        <v>88.627471923827954</v>
      </c>
      <c r="K128" s="19">
        <f t="shared" si="8"/>
        <v>76.929885864257471</v>
      </c>
      <c r="L128" s="20">
        <f t="shared" si="9"/>
        <v>0.86801399379163013</v>
      </c>
      <c r="M128" s="20">
        <f t="shared" si="12"/>
        <v>1.6961647991031295</v>
      </c>
      <c r="P128" s="18">
        <f t="shared" si="10"/>
        <v>-2.9108122579929128</v>
      </c>
    </row>
    <row r="129" spans="1:16" x14ac:dyDescent="0.15">
      <c r="A129" s="18">
        <v>64</v>
      </c>
      <c r="B129" s="18">
        <v>127</v>
      </c>
      <c r="D129">
        <v>533.38366699218795</v>
      </c>
      <c r="E129">
        <v>475.7998046875</v>
      </c>
      <c r="F129">
        <v>392.52072143554699</v>
      </c>
      <c r="G129">
        <v>385.81576538085898</v>
      </c>
      <c r="I129" s="19">
        <f t="shared" si="7"/>
        <v>140.86294555664097</v>
      </c>
      <c r="J129" s="19">
        <f t="shared" si="7"/>
        <v>89.984039306641023</v>
      </c>
      <c r="K129" s="19">
        <f t="shared" si="8"/>
        <v>77.874118041992261</v>
      </c>
      <c r="L129" s="20">
        <f t="shared" si="9"/>
        <v>0.86542145298255102</v>
      </c>
      <c r="M129" s="20">
        <f t="shared" si="12"/>
        <v>1.7000931307768181</v>
      </c>
      <c r="P129" s="18">
        <f t="shared" si="10"/>
        <v>-2.6859528978757226</v>
      </c>
    </row>
    <row r="130" spans="1:16" x14ac:dyDescent="0.15">
      <c r="A130" s="18">
        <v>64.5</v>
      </c>
      <c r="B130" s="18">
        <v>128</v>
      </c>
      <c r="D130">
        <v>530.281982421875</v>
      </c>
      <c r="E130">
        <v>473.65295410156301</v>
      </c>
      <c r="F130">
        <v>393.86520385742199</v>
      </c>
      <c r="G130">
        <v>387.66101074218801</v>
      </c>
      <c r="I130" s="19">
        <f t="shared" ref="I130:J152" si="13">D130-F130</f>
        <v>136.41677856445301</v>
      </c>
      <c r="J130" s="19">
        <f t="shared" si="13"/>
        <v>85.991943359375</v>
      </c>
      <c r="K130" s="19">
        <f t="shared" ref="K130:K152" si="14">I130-0.7*J130</f>
        <v>76.222418212890517</v>
      </c>
      <c r="L130" s="20">
        <f t="shared" ref="L130:L152" si="15">K130/J130</f>
        <v>0.88639022721400806</v>
      </c>
      <c r="M130" s="20">
        <f t="shared" si="12"/>
        <v>1.7275827774910428</v>
      </c>
      <c r="P130" s="18">
        <f t="shared" si="10"/>
        <v>-1.1124339378017636</v>
      </c>
    </row>
    <row r="131" spans="1:16" x14ac:dyDescent="0.15">
      <c r="A131" s="18">
        <v>65</v>
      </c>
      <c r="B131" s="18">
        <v>129</v>
      </c>
      <c r="D131">
        <v>530.71441650390602</v>
      </c>
      <c r="E131">
        <v>474.79928588867199</v>
      </c>
      <c r="F131">
        <v>392.88269042968801</v>
      </c>
      <c r="G131">
        <v>386.14877319335898</v>
      </c>
      <c r="I131" s="19">
        <f t="shared" si="13"/>
        <v>137.83172607421801</v>
      </c>
      <c r="J131" s="19">
        <f t="shared" si="13"/>
        <v>88.650512695313012</v>
      </c>
      <c r="K131" s="19">
        <f t="shared" si="14"/>
        <v>75.776367187498906</v>
      </c>
      <c r="L131" s="20">
        <f t="shared" si="15"/>
        <v>0.85477641226890766</v>
      </c>
      <c r="M131" s="20">
        <f t="shared" si="12"/>
        <v>1.7024898350287101</v>
      </c>
      <c r="P131" s="18">
        <f t="shared" si="10"/>
        <v>-2.5487645366993514</v>
      </c>
    </row>
    <row r="132" spans="1:16" x14ac:dyDescent="0.15">
      <c r="A132" s="18">
        <v>65.5</v>
      </c>
      <c r="B132" s="18">
        <v>130</v>
      </c>
      <c r="D132">
        <v>529.16461181640602</v>
      </c>
      <c r="E132">
        <v>472.94970703125</v>
      </c>
      <c r="F132">
        <v>393.30554199218801</v>
      </c>
      <c r="G132">
        <v>386.72991943359398</v>
      </c>
      <c r="I132" s="19">
        <f t="shared" si="13"/>
        <v>135.85906982421801</v>
      </c>
      <c r="J132" s="19">
        <f t="shared" si="13"/>
        <v>86.219787597656023</v>
      </c>
      <c r="K132" s="19">
        <f t="shared" si="14"/>
        <v>75.505218505858807</v>
      </c>
      <c r="L132" s="20">
        <f t="shared" si="15"/>
        <v>0.87572958145296453</v>
      </c>
      <c r="M132" s="20">
        <f t="shared" si="12"/>
        <v>1.7299638766955348</v>
      </c>
      <c r="P132" s="18">
        <f t="shared" si="10"/>
        <v>-0.97613881611341191</v>
      </c>
    </row>
    <row r="133" spans="1:16" x14ac:dyDescent="0.15">
      <c r="A133" s="18">
        <v>66</v>
      </c>
      <c r="B133" s="18">
        <v>131</v>
      </c>
      <c r="D133">
        <v>526.6630859375</v>
      </c>
      <c r="E133">
        <v>471.72967529296898</v>
      </c>
      <c r="F133">
        <v>393.35845947265602</v>
      </c>
      <c r="G133">
        <v>387.299560546875</v>
      </c>
      <c r="I133" s="19">
        <f t="shared" si="13"/>
        <v>133.30462646484398</v>
      </c>
      <c r="J133" s="19">
        <f t="shared" si="13"/>
        <v>84.430114746093977</v>
      </c>
      <c r="K133" s="19">
        <f t="shared" si="14"/>
        <v>74.203546142578205</v>
      </c>
      <c r="L133" s="20">
        <f t="shared" si="15"/>
        <v>0.87887534401356615</v>
      </c>
      <c r="M133" s="20">
        <f t="shared" si="12"/>
        <v>1.7396305117389042</v>
      </c>
      <c r="P133" s="18">
        <f t="shared" si="10"/>
        <v>-0.4228165534090953</v>
      </c>
    </row>
    <row r="134" spans="1:16" x14ac:dyDescent="0.15">
      <c r="A134" s="18">
        <v>66.5</v>
      </c>
      <c r="B134" s="18">
        <v>132</v>
      </c>
      <c r="D134">
        <v>528.46496582031295</v>
      </c>
      <c r="E134">
        <v>472.393798828125</v>
      </c>
      <c r="F134">
        <v>392.77682495117199</v>
      </c>
      <c r="G134">
        <v>386.00949096679699</v>
      </c>
      <c r="I134" s="19">
        <f t="shared" si="13"/>
        <v>135.68814086914097</v>
      </c>
      <c r="J134" s="19">
        <f t="shared" si="13"/>
        <v>86.384307861328011</v>
      </c>
      <c r="K134" s="19">
        <f t="shared" si="14"/>
        <v>75.219125366211358</v>
      </c>
      <c r="L134" s="20">
        <f t="shared" si="15"/>
        <v>0.87074987608814292</v>
      </c>
      <c r="M134" s="20">
        <f t="shared" si="12"/>
        <v>1.7380259162962486</v>
      </c>
      <c r="P134" s="18">
        <f t="shared" ref="P134:P152" si="16">(M134-$O$2)/$O$2*100</f>
        <v>-0.51466427260733039</v>
      </c>
    </row>
    <row r="135" spans="1:16" x14ac:dyDescent="0.15">
      <c r="A135" s="18">
        <v>67</v>
      </c>
      <c r="B135" s="18">
        <v>133</v>
      </c>
      <c r="D135">
        <v>528.53863525390602</v>
      </c>
      <c r="E135">
        <v>472.92733764648398</v>
      </c>
      <c r="F135">
        <v>393.42785644531301</v>
      </c>
      <c r="G135">
        <v>387.14077758789102</v>
      </c>
      <c r="I135" s="19">
        <f t="shared" si="13"/>
        <v>135.11077880859301</v>
      </c>
      <c r="J135" s="19">
        <f t="shared" si="13"/>
        <v>85.786560058592954</v>
      </c>
      <c r="K135" s="19">
        <f t="shared" si="14"/>
        <v>75.060186767577946</v>
      </c>
      <c r="L135" s="20">
        <f t="shared" si="15"/>
        <v>0.87496440836782818</v>
      </c>
      <c r="M135" s="20">
        <f t="shared" si="12"/>
        <v>1.7487613210587014</v>
      </c>
      <c r="P135" s="18">
        <f t="shared" si="16"/>
        <v>9.983481911969147E-2</v>
      </c>
    </row>
    <row r="136" spans="1:16" x14ac:dyDescent="0.15">
      <c r="A136" s="18">
        <v>67.5</v>
      </c>
      <c r="B136" s="18">
        <v>134</v>
      </c>
      <c r="D136">
        <v>536.50506591796898</v>
      </c>
      <c r="E136">
        <v>479.09197998046898</v>
      </c>
      <c r="F136">
        <v>393.24362182617199</v>
      </c>
      <c r="G136">
        <v>386.67849731445301</v>
      </c>
      <c r="I136" s="19">
        <f t="shared" si="13"/>
        <v>143.26144409179699</v>
      </c>
      <c r="J136" s="19">
        <f t="shared" si="13"/>
        <v>92.413482666015966</v>
      </c>
      <c r="K136" s="19">
        <f t="shared" si="14"/>
        <v>78.57200622558581</v>
      </c>
      <c r="L136" s="20">
        <f t="shared" si="15"/>
        <v>0.85022232642769768</v>
      </c>
      <c r="M136" s="20">
        <f t="shared" si="12"/>
        <v>1.7305401116013388</v>
      </c>
      <c r="P136" s="18">
        <f t="shared" si="16"/>
        <v>-0.94315488732141617</v>
      </c>
    </row>
    <row r="137" spans="1:16" x14ac:dyDescent="0.15">
      <c r="A137" s="18">
        <v>68</v>
      </c>
      <c r="B137" s="18">
        <v>135</v>
      </c>
      <c r="D137">
        <v>532.18395996093795</v>
      </c>
      <c r="E137">
        <v>475.79574584960898</v>
      </c>
      <c r="F137">
        <v>392.74539184570301</v>
      </c>
      <c r="G137">
        <v>386.01498413085898</v>
      </c>
      <c r="I137" s="19">
        <f t="shared" si="13"/>
        <v>139.43856811523494</v>
      </c>
      <c r="J137" s="19">
        <f t="shared" si="13"/>
        <v>89.78076171875</v>
      </c>
      <c r="K137" s="19">
        <f t="shared" si="14"/>
        <v>76.592034912109938</v>
      </c>
      <c r="L137" s="20">
        <f t="shared" si="15"/>
        <v>0.85310074726303309</v>
      </c>
      <c r="M137" s="20">
        <f t="shared" si="12"/>
        <v>1.7399394049194419</v>
      </c>
      <c r="P137" s="18">
        <f t="shared" si="16"/>
        <v>-0.40513537760983864</v>
      </c>
    </row>
    <row r="138" spans="1:16" x14ac:dyDescent="0.15">
      <c r="A138" s="18">
        <v>68.5</v>
      </c>
      <c r="B138" s="18">
        <v>136</v>
      </c>
      <c r="D138">
        <v>531.418212890625</v>
      </c>
      <c r="E138">
        <v>475.05181884765602</v>
      </c>
      <c r="F138">
        <v>393.59112548828102</v>
      </c>
      <c r="G138">
        <v>387.29455566406301</v>
      </c>
      <c r="I138" s="19">
        <f t="shared" si="13"/>
        <v>137.82708740234398</v>
      </c>
      <c r="J138" s="19">
        <f t="shared" si="13"/>
        <v>87.757263183593011</v>
      </c>
      <c r="K138" s="19">
        <f t="shared" si="14"/>
        <v>76.397003173828864</v>
      </c>
      <c r="L138" s="20">
        <f t="shared" si="15"/>
        <v>0.87054906229245255</v>
      </c>
      <c r="M138" s="20">
        <f t="shared" si="12"/>
        <v>1.7639085924316289</v>
      </c>
      <c r="P138" s="18">
        <f t="shared" si="16"/>
        <v>0.96687101447223334</v>
      </c>
    </row>
    <row r="139" spans="1:16" x14ac:dyDescent="0.15">
      <c r="A139" s="18">
        <v>69</v>
      </c>
      <c r="B139" s="18">
        <v>137</v>
      </c>
      <c r="D139">
        <v>530.82873535156295</v>
      </c>
      <c r="E139">
        <v>475.55538940429699</v>
      </c>
      <c r="F139">
        <v>392.84024047851602</v>
      </c>
      <c r="G139">
        <v>386.11483764648398</v>
      </c>
      <c r="I139" s="19">
        <f t="shared" si="13"/>
        <v>137.98849487304693</v>
      </c>
      <c r="J139" s="19">
        <f t="shared" si="13"/>
        <v>89.440551757813012</v>
      </c>
      <c r="K139" s="19">
        <f t="shared" si="14"/>
        <v>75.380108642577824</v>
      </c>
      <c r="L139" s="20">
        <f t="shared" si="15"/>
        <v>0.84279565768659348</v>
      </c>
      <c r="M139" s="20">
        <f t="shared" si="12"/>
        <v>1.7426760603085376</v>
      </c>
      <c r="P139" s="18">
        <f t="shared" si="16"/>
        <v>-0.24848807010906787</v>
      </c>
    </row>
    <row r="140" spans="1:16" x14ac:dyDescent="0.15">
      <c r="A140" s="18">
        <v>69.5</v>
      </c>
      <c r="B140" s="18">
        <v>138</v>
      </c>
      <c r="D140">
        <v>529.38665771484398</v>
      </c>
      <c r="E140">
        <v>473.63922119140602</v>
      </c>
      <c r="F140">
        <v>393.66650390625</v>
      </c>
      <c r="G140">
        <v>387.31204223632801</v>
      </c>
      <c r="I140" s="19">
        <f t="shared" si="13"/>
        <v>135.72015380859398</v>
      </c>
      <c r="J140" s="19">
        <f t="shared" si="13"/>
        <v>86.327178955078011</v>
      </c>
      <c r="K140" s="19">
        <f t="shared" si="14"/>
        <v>75.291128540039381</v>
      </c>
      <c r="L140" s="20">
        <f t="shared" si="15"/>
        <v>0.87216018699300424</v>
      </c>
      <c r="M140" s="20">
        <f t="shared" si="12"/>
        <v>1.7785614620977162</v>
      </c>
      <c r="P140" s="18">
        <f t="shared" si="16"/>
        <v>1.8056074478200685</v>
      </c>
    </row>
    <row r="141" spans="1:16" x14ac:dyDescent="0.15">
      <c r="A141" s="18">
        <v>70</v>
      </c>
      <c r="B141" s="18">
        <v>139</v>
      </c>
      <c r="D141">
        <v>531.66107177734398</v>
      </c>
      <c r="E141">
        <v>476.35214233398398</v>
      </c>
      <c r="F141">
        <v>392.74038696289102</v>
      </c>
      <c r="G141">
        <v>386.032958984375</v>
      </c>
      <c r="I141" s="19">
        <f t="shared" si="13"/>
        <v>138.92068481445295</v>
      </c>
      <c r="J141" s="19">
        <f t="shared" si="13"/>
        <v>90.319183349608977</v>
      </c>
      <c r="K141" s="19">
        <f t="shared" si="14"/>
        <v>75.697256469726682</v>
      </c>
      <c r="L141" s="20">
        <f t="shared" si="15"/>
        <v>0.83810829175366319</v>
      </c>
      <c r="M141" s="20">
        <f t="shared" si="12"/>
        <v>1.7510304393411427</v>
      </c>
      <c r="P141" s="18">
        <f t="shared" si="16"/>
        <v>0.22972010564919002</v>
      </c>
    </row>
    <row r="142" spans="1:16" x14ac:dyDescent="0.15">
      <c r="A142" s="18">
        <v>70.5</v>
      </c>
      <c r="B142" s="18">
        <v>140</v>
      </c>
      <c r="D142">
        <v>531.77288818359398</v>
      </c>
      <c r="E142">
        <v>476.80892944335898</v>
      </c>
      <c r="F142">
        <v>393.04742431640602</v>
      </c>
      <c r="G142">
        <v>386.43533325195301</v>
      </c>
      <c r="I142" s="19">
        <f t="shared" si="13"/>
        <v>138.72546386718795</v>
      </c>
      <c r="J142" s="19">
        <f t="shared" si="13"/>
        <v>90.373596191405966</v>
      </c>
      <c r="K142" s="19">
        <f t="shared" si="14"/>
        <v>75.463946533203782</v>
      </c>
      <c r="L142" s="20">
        <f t="shared" si="15"/>
        <v>0.83502206079500896</v>
      </c>
      <c r="M142" s="20">
        <f t="shared" si="12"/>
        <v>1.7544650808652564</v>
      </c>
      <c r="P142" s="18">
        <f t="shared" si="16"/>
        <v>0.42632043359933969</v>
      </c>
    </row>
    <row r="143" spans="1:16" x14ac:dyDescent="0.15">
      <c r="A143" s="18">
        <v>71</v>
      </c>
      <c r="B143" s="18">
        <v>141</v>
      </c>
      <c r="D143">
        <v>526.30535888671898</v>
      </c>
      <c r="E143">
        <v>472.93902587890602</v>
      </c>
      <c r="F143">
        <v>394.67147827148398</v>
      </c>
      <c r="G143">
        <v>387.63653564453102</v>
      </c>
      <c r="I143" s="19">
        <f t="shared" si="13"/>
        <v>131.633880615235</v>
      </c>
      <c r="J143" s="19">
        <f t="shared" si="13"/>
        <v>85.302490234375</v>
      </c>
      <c r="K143" s="19">
        <f t="shared" si="14"/>
        <v>71.922137451172503</v>
      </c>
      <c r="L143" s="20">
        <f t="shared" si="15"/>
        <v>0.84314229577074506</v>
      </c>
      <c r="M143" s="20">
        <f t="shared" si="12"/>
        <v>1.76910618832376</v>
      </c>
      <c r="P143" s="18">
        <f t="shared" si="16"/>
        <v>1.264383593229339</v>
      </c>
    </row>
    <row r="144" spans="1:16" x14ac:dyDescent="0.15">
      <c r="A144" s="18">
        <v>71.5</v>
      </c>
      <c r="B144" s="18">
        <v>142</v>
      </c>
      <c r="D144">
        <v>526.181396484375</v>
      </c>
      <c r="E144">
        <v>473.96087646484398</v>
      </c>
      <c r="F144">
        <v>392.878173828125</v>
      </c>
      <c r="G144">
        <v>386.38992309570301</v>
      </c>
      <c r="I144" s="19">
        <f t="shared" si="13"/>
        <v>133.30322265625</v>
      </c>
      <c r="J144" s="19">
        <f t="shared" si="13"/>
        <v>87.570953369140966</v>
      </c>
      <c r="K144" s="19">
        <f t="shared" si="14"/>
        <v>72.003555297851335</v>
      </c>
      <c r="L144" s="20">
        <f t="shared" si="15"/>
        <v>0.82223103126823549</v>
      </c>
      <c r="M144" s="20">
        <f t="shared" si="12"/>
        <v>1.7547157963040183</v>
      </c>
      <c r="P144" s="18">
        <f t="shared" si="16"/>
        <v>0.44067149094744773</v>
      </c>
    </row>
    <row r="145" spans="1:16" x14ac:dyDescent="0.15">
      <c r="A145" s="18">
        <v>72</v>
      </c>
      <c r="B145" s="18">
        <v>143</v>
      </c>
      <c r="D145">
        <v>524.90295410156295</v>
      </c>
      <c r="E145">
        <v>472.93850708007801</v>
      </c>
      <c r="F145">
        <v>393.11184692382801</v>
      </c>
      <c r="G145">
        <v>386.76434326171898</v>
      </c>
      <c r="I145" s="19">
        <f t="shared" si="13"/>
        <v>131.79110717773494</v>
      </c>
      <c r="J145" s="19">
        <f t="shared" si="13"/>
        <v>86.174163818359034</v>
      </c>
      <c r="K145" s="19">
        <f t="shared" si="14"/>
        <v>71.469192504883623</v>
      </c>
      <c r="L145" s="20">
        <f t="shared" si="15"/>
        <v>0.82935753987156668</v>
      </c>
      <c r="M145" s="20">
        <f t="shared" si="12"/>
        <v>1.7683631773901172</v>
      </c>
      <c r="P145" s="18">
        <f t="shared" si="16"/>
        <v>1.2218533343364792</v>
      </c>
    </row>
    <row r="146" spans="1:16" x14ac:dyDescent="0.15">
      <c r="A146" s="18">
        <v>72.5</v>
      </c>
      <c r="B146" s="18">
        <v>144</v>
      </c>
      <c r="D146">
        <v>525.10113525390602</v>
      </c>
      <c r="E146">
        <v>472.80438232421898</v>
      </c>
      <c r="F146">
        <v>392.33050537109398</v>
      </c>
      <c r="G146">
        <v>386.40539550781301</v>
      </c>
      <c r="I146" s="19">
        <f t="shared" si="13"/>
        <v>132.77062988281205</v>
      </c>
      <c r="J146" s="19">
        <f t="shared" si="13"/>
        <v>86.398986816405966</v>
      </c>
      <c r="K146" s="19">
        <f t="shared" si="14"/>
        <v>72.291339111327872</v>
      </c>
      <c r="L146" s="20">
        <f t="shared" si="15"/>
        <v>0.83671512566395922</v>
      </c>
      <c r="M146" s="20">
        <f t="shared" si="12"/>
        <v>1.7822416356652773</v>
      </c>
      <c r="P146" s="18">
        <f t="shared" si="16"/>
        <v>2.0162621333866144</v>
      </c>
    </row>
    <row r="147" spans="1:16" x14ac:dyDescent="0.15">
      <c r="A147" s="18">
        <v>73</v>
      </c>
      <c r="B147" s="18">
        <v>145</v>
      </c>
      <c r="D147">
        <v>525.07720947265602</v>
      </c>
      <c r="E147">
        <v>472.28607177734398</v>
      </c>
      <c r="F147">
        <v>394.01199340820301</v>
      </c>
      <c r="G147">
        <v>387.233154296875</v>
      </c>
      <c r="I147" s="19">
        <f t="shared" si="13"/>
        <v>131.06521606445301</v>
      </c>
      <c r="J147" s="19">
        <f t="shared" si="13"/>
        <v>85.052917480468977</v>
      </c>
      <c r="K147" s="19">
        <f t="shared" si="14"/>
        <v>71.528173828124721</v>
      </c>
      <c r="L147" s="20">
        <f t="shared" si="15"/>
        <v>0.84098436534584486</v>
      </c>
      <c r="M147" s="20">
        <f t="shared" si="12"/>
        <v>1.7930317478299309</v>
      </c>
      <c r="P147" s="18">
        <f t="shared" si="16"/>
        <v>2.6338926998653593</v>
      </c>
    </row>
    <row r="148" spans="1:16" x14ac:dyDescent="0.15">
      <c r="A148" s="18">
        <v>73.5</v>
      </c>
      <c r="B148" s="18">
        <v>146</v>
      </c>
      <c r="D148">
        <v>526.34808349609398</v>
      </c>
      <c r="E148">
        <v>474.17886352539102</v>
      </c>
      <c r="F148">
        <v>392.63204956054699</v>
      </c>
      <c r="G148">
        <v>386.59262084960898</v>
      </c>
      <c r="I148" s="19">
        <f t="shared" si="13"/>
        <v>133.71603393554699</v>
      </c>
      <c r="J148" s="19">
        <f t="shared" si="13"/>
        <v>87.586242675782046</v>
      </c>
      <c r="K148" s="19">
        <f t="shared" si="14"/>
        <v>72.405664062499568</v>
      </c>
      <c r="L148" s="20">
        <f t="shared" si="15"/>
        <v>0.82667850395779141</v>
      </c>
      <c r="M148" s="20">
        <f t="shared" si="12"/>
        <v>1.785246758924645</v>
      </c>
      <c r="P148" s="18">
        <f t="shared" si="16"/>
        <v>2.1882766548947266</v>
      </c>
    </row>
    <row r="149" spans="1:16" x14ac:dyDescent="0.15">
      <c r="A149" s="18">
        <v>74</v>
      </c>
      <c r="B149" s="18">
        <v>147</v>
      </c>
      <c r="D149">
        <v>523.89123535156295</v>
      </c>
      <c r="E149">
        <v>472.69155883789102</v>
      </c>
      <c r="F149">
        <v>394.20919799804699</v>
      </c>
      <c r="G149">
        <v>387.52420043945301</v>
      </c>
      <c r="I149" s="19">
        <f t="shared" si="13"/>
        <v>129.68203735351597</v>
      </c>
      <c r="J149" s="19">
        <f t="shared" si="13"/>
        <v>85.167358398438012</v>
      </c>
      <c r="K149" s="19">
        <f t="shared" si="14"/>
        <v>70.064886474609352</v>
      </c>
      <c r="L149" s="20">
        <f t="shared" si="15"/>
        <v>0.82267300280496147</v>
      </c>
      <c r="M149" s="20">
        <f t="shared" si="12"/>
        <v>1.787762130254583</v>
      </c>
      <c r="P149" s="18">
        <f t="shared" si="16"/>
        <v>2.3322575696161851</v>
      </c>
    </row>
    <row r="150" spans="1:16" x14ac:dyDescent="0.15">
      <c r="A150" s="18">
        <v>74.5</v>
      </c>
      <c r="B150" s="18">
        <v>148</v>
      </c>
      <c r="D150">
        <v>525.769287109375</v>
      </c>
      <c r="E150">
        <v>474.26116943359398</v>
      </c>
      <c r="F150">
        <v>392.80630493164102</v>
      </c>
      <c r="G150">
        <v>386.4443359375</v>
      </c>
      <c r="I150" s="19">
        <f t="shared" si="13"/>
        <v>132.96298217773398</v>
      </c>
      <c r="J150" s="19">
        <f t="shared" si="13"/>
        <v>87.816833496093977</v>
      </c>
      <c r="K150" s="19">
        <f t="shared" si="14"/>
        <v>71.491198730468199</v>
      </c>
      <c r="L150" s="20">
        <f t="shared" si="15"/>
        <v>0.81409447237297694</v>
      </c>
      <c r="M150" s="20">
        <f t="shared" si="12"/>
        <v>1.7857044723053659</v>
      </c>
      <c r="P150" s="18">
        <f t="shared" si="16"/>
        <v>2.2144763616545502</v>
      </c>
    </row>
    <row r="151" spans="1:16" x14ac:dyDescent="0.15">
      <c r="A151" s="18">
        <v>75</v>
      </c>
      <c r="B151" s="18">
        <v>149</v>
      </c>
      <c r="D151">
        <v>523.74645996093795</v>
      </c>
      <c r="E151">
        <v>472.06555175781301</v>
      </c>
      <c r="F151">
        <v>393.21817016601602</v>
      </c>
      <c r="G151">
        <v>386.69146728515602</v>
      </c>
      <c r="I151" s="19">
        <f t="shared" si="13"/>
        <v>130.52828979492193</v>
      </c>
      <c r="J151" s="19">
        <f t="shared" si="13"/>
        <v>85.374084472656989</v>
      </c>
      <c r="K151" s="19">
        <f t="shared" si="14"/>
        <v>70.766430664062042</v>
      </c>
      <c r="L151" s="20">
        <f t="shared" si="15"/>
        <v>0.82889826697616442</v>
      </c>
      <c r="M151" s="20">
        <f t="shared" si="12"/>
        <v>1.8070291393913211</v>
      </c>
      <c r="P151" s="18">
        <f t="shared" si="16"/>
        <v>3.4351092903292044</v>
      </c>
    </row>
    <row r="152" spans="1:16" x14ac:dyDescent="0.15">
      <c r="A152" s="18">
        <v>75.5</v>
      </c>
      <c r="B152" s="18">
        <v>150</v>
      </c>
      <c r="D152">
        <v>524.69464111328102</v>
      </c>
      <c r="E152">
        <v>473.91360473632801</v>
      </c>
      <c r="F152">
        <v>391.92761230468801</v>
      </c>
      <c r="G152">
        <v>385.52621459960898</v>
      </c>
      <c r="I152" s="19">
        <f t="shared" si="13"/>
        <v>132.76702880859301</v>
      </c>
      <c r="J152" s="19">
        <f t="shared" si="13"/>
        <v>88.387390136719034</v>
      </c>
      <c r="K152" s="19">
        <f t="shared" si="14"/>
        <v>70.895855712889698</v>
      </c>
      <c r="L152" s="20">
        <f t="shared" si="15"/>
        <v>0.80210373451718453</v>
      </c>
      <c r="M152" s="20">
        <f t="shared" ref="M152" si="17">L152+ABS($N$2)*A152</f>
        <v>1.786755479415109</v>
      </c>
      <c r="P152" s="18">
        <f t="shared" si="16"/>
        <v>2.2746364514347372</v>
      </c>
    </row>
    <row r="153" spans="1:16" x14ac:dyDescent="0.15">
      <c r="D153">
        <v>525.14123535156295</v>
      </c>
      <c r="E153">
        <v>475.11788940429699</v>
      </c>
      <c r="F153">
        <v>393.03494262695301</v>
      </c>
      <c r="G153">
        <v>387.24462890625</v>
      </c>
      <c r="I153" s="19"/>
      <c r="J153" s="19"/>
      <c r="K153" s="19"/>
      <c r="L153" s="20"/>
      <c r="M153" s="20"/>
    </row>
    <row r="154" spans="1:16" x14ac:dyDescent="0.15">
      <c r="D154">
        <v>524.34503173828102</v>
      </c>
      <c r="E154">
        <v>473.84094238281301</v>
      </c>
      <c r="F154">
        <v>393.65051269531301</v>
      </c>
      <c r="G154">
        <v>387.04943847656301</v>
      </c>
      <c r="I154" s="19"/>
      <c r="J154" s="19"/>
      <c r="K154" s="19"/>
      <c r="L154" s="20"/>
      <c r="M154" s="20"/>
    </row>
    <row r="155" spans="1:16" x14ac:dyDescent="0.15">
      <c r="D155">
        <v>527.78253173828102</v>
      </c>
      <c r="E155">
        <v>475.94766235351602</v>
      </c>
      <c r="F155">
        <v>392.30255126953102</v>
      </c>
      <c r="G155">
        <v>385.91412353515602</v>
      </c>
      <c r="I155" s="19"/>
      <c r="J155" s="19"/>
      <c r="K155" s="19"/>
      <c r="L155" s="20"/>
      <c r="M155" s="20"/>
    </row>
    <row r="156" spans="1:16" x14ac:dyDescent="0.15">
      <c r="D156">
        <v>525.76165771484398</v>
      </c>
      <c r="E156">
        <v>475.37194824218801</v>
      </c>
      <c r="F156">
        <v>393.59561157226602</v>
      </c>
      <c r="G156">
        <v>386.99401855468801</v>
      </c>
      <c r="I156" s="19"/>
      <c r="J156" s="19"/>
      <c r="K156" s="19"/>
      <c r="L156" s="20"/>
      <c r="M156" s="20"/>
    </row>
    <row r="157" spans="1:16" x14ac:dyDescent="0.15">
      <c r="D157">
        <v>525.18395996093795</v>
      </c>
      <c r="E157">
        <v>474.93444824218801</v>
      </c>
      <c r="F157">
        <v>393.21417236328102</v>
      </c>
      <c r="G157">
        <v>386.1337890625</v>
      </c>
      <c r="I157" s="19"/>
      <c r="J157" s="19"/>
      <c r="K157" s="19"/>
      <c r="L157" s="20"/>
      <c r="M157" s="20"/>
    </row>
    <row r="158" spans="1:16" x14ac:dyDescent="0.15">
      <c r="D158">
        <v>526.55181884765602</v>
      </c>
      <c r="E158">
        <v>475.756103515625</v>
      </c>
      <c r="F158">
        <v>392.30853271484398</v>
      </c>
      <c r="G158">
        <v>386.09536743164102</v>
      </c>
      <c r="I158" s="19"/>
      <c r="J158" s="19"/>
      <c r="K158" s="19"/>
      <c r="L158" s="20"/>
      <c r="M158" s="20"/>
    </row>
    <row r="159" spans="1:16" x14ac:dyDescent="0.15">
      <c r="D159">
        <v>527.19055175781295</v>
      </c>
      <c r="E159">
        <v>476.38058471679699</v>
      </c>
      <c r="F159">
        <v>393.78631591796898</v>
      </c>
      <c r="G159">
        <v>387.11083984375</v>
      </c>
      <c r="I159" s="19"/>
      <c r="J159" s="19"/>
      <c r="K159" s="19"/>
      <c r="L159" s="20"/>
      <c r="M159" s="20"/>
    </row>
    <row r="160" spans="1:16" x14ac:dyDescent="0.15">
      <c r="D160">
        <v>529.42175292968795</v>
      </c>
      <c r="E160">
        <v>477.15447998046898</v>
      </c>
      <c r="F160">
        <v>393.95407104492199</v>
      </c>
      <c r="G160">
        <v>387.24212646484398</v>
      </c>
      <c r="I160" s="19"/>
      <c r="J160" s="19"/>
      <c r="K160" s="19"/>
      <c r="L160" s="20"/>
      <c r="M160" s="20"/>
    </row>
    <row r="161" spans="4:13" x14ac:dyDescent="0.15">
      <c r="D161">
        <v>532.21343994140602</v>
      </c>
      <c r="E161">
        <v>480.793701171875</v>
      </c>
      <c r="F161">
        <v>392.34249877929699</v>
      </c>
      <c r="G161">
        <v>385.88568115234398</v>
      </c>
      <c r="I161" s="19"/>
      <c r="J161" s="19"/>
      <c r="K161" s="19"/>
      <c r="L161" s="20"/>
      <c r="M161" s="20"/>
    </row>
    <row r="162" spans="4:13" x14ac:dyDescent="0.15">
      <c r="D162">
        <v>531.218505859375</v>
      </c>
      <c r="E162">
        <v>480.16259765625</v>
      </c>
      <c r="F162">
        <v>392.17324829101602</v>
      </c>
      <c r="G162">
        <v>385.83923339843801</v>
      </c>
      <c r="I162" s="19"/>
      <c r="J162" s="19"/>
      <c r="K162" s="19"/>
      <c r="L162" s="20"/>
      <c r="M162" s="20"/>
    </row>
    <row r="163" spans="4:13" x14ac:dyDescent="0.15">
      <c r="D163">
        <v>527.705810546875</v>
      </c>
      <c r="E163">
        <v>477.42938232421898</v>
      </c>
      <c r="F163">
        <v>393.522705078125</v>
      </c>
      <c r="G163">
        <v>387.03546142578102</v>
      </c>
      <c r="I163" s="19"/>
      <c r="J163" s="19"/>
      <c r="K163" s="19"/>
      <c r="L163" s="20"/>
      <c r="M163" s="20"/>
    </row>
    <row r="164" spans="4:13" x14ac:dyDescent="0.15">
      <c r="D164">
        <v>530.21697998046898</v>
      </c>
      <c r="E164">
        <v>479.38516235351602</v>
      </c>
      <c r="F164">
        <v>392.19970703125</v>
      </c>
      <c r="G164">
        <v>385.62005615234398</v>
      </c>
      <c r="I164" s="19"/>
      <c r="J164" s="19"/>
      <c r="K164" s="19"/>
      <c r="L164" s="20"/>
      <c r="M164" s="20"/>
    </row>
    <row r="165" spans="4:13" x14ac:dyDescent="0.15">
      <c r="D165">
        <v>535.34045410156295</v>
      </c>
      <c r="E165">
        <v>484.16616821289102</v>
      </c>
      <c r="F165">
        <v>392.28955078125</v>
      </c>
      <c r="G165">
        <v>385.96804809570301</v>
      </c>
      <c r="I165" s="19"/>
      <c r="J165" s="19"/>
      <c r="K165" s="19"/>
      <c r="L165" s="20"/>
      <c r="M165" s="20"/>
    </row>
    <row r="166" spans="4:13" x14ac:dyDescent="0.15">
      <c r="D166">
        <v>537.09906005859398</v>
      </c>
      <c r="E166">
        <v>483.07571411132801</v>
      </c>
      <c r="F166">
        <v>393.59460449218801</v>
      </c>
      <c r="G166">
        <v>386.94259643554699</v>
      </c>
      <c r="I166" s="19"/>
      <c r="J166" s="19"/>
      <c r="K166" s="19"/>
      <c r="L166" s="20"/>
      <c r="M166" s="20"/>
    </row>
    <row r="167" spans="4:13" x14ac:dyDescent="0.15">
      <c r="D167">
        <v>544.49645996093795</v>
      </c>
      <c r="E167">
        <v>489.20172119140602</v>
      </c>
      <c r="F167">
        <v>392.97103881835898</v>
      </c>
      <c r="G167">
        <v>387.08038330078102</v>
      </c>
      <c r="I167" s="19"/>
      <c r="J167" s="19"/>
      <c r="K167" s="19"/>
      <c r="L167" s="20"/>
      <c r="M167" s="20"/>
    </row>
    <row r="168" spans="4:13" x14ac:dyDescent="0.15">
      <c r="D168">
        <v>549.34808349609398</v>
      </c>
      <c r="E168">
        <v>492.70223999023398</v>
      </c>
      <c r="F168">
        <v>392.51223754882801</v>
      </c>
      <c r="G168">
        <v>386.167236328125</v>
      </c>
      <c r="I168" s="19"/>
      <c r="J168" s="19"/>
      <c r="K168" s="19"/>
      <c r="L168" s="20"/>
      <c r="M168" s="20"/>
    </row>
    <row r="169" spans="4:13" x14ac:dyDescent="0.15">
      <c r="D169">
        <v>550.06506347656295</v>
      </c>
      <c r="E169">
        <v>492.2001953125</v>
      </c>
      <c r="F169">
        <v>393.31301879882801</v>
      </c>
      <c r="G169">
        <v>386.95855712890602</v>
      </c>
      <c r="I169" s="19"/>
      <c r="J169" s="19"/>
      <c r="K169" s="19"/>
      <c r="L169" s="20"/>
      <c r="M169" s="20"/>
    </row>
    <row r="170" spans="4:13" x14ac:dyDescent="0.15">
      <c r="D170">
        <v>549.46496582031295</v>
      </c>
      <c r="E170">
        <v>491.74899291992199</v>
      </c>
      <c r="F170">
        <v>393.945068359375</v>
      </c>
      <c r="G170">
        <v>387.33599853515602</v>
      </c>
      <c r="I170" s="19"/>
      <c r="J170" s="19"/>
      <c r="K170" s="19"/>
      <c r="L170" s="20"/>
      <c r="M170" s="20"/>
    </row>
    <row r="171" spans="4:13" x14ac:dyDescent="0.15">
      <c r="D171">
        <v>550.96038818359398</v>
      </c>
      <c r="E171">
        <v>493.52438354492199</v>
      </c>
      <c r="F171">
        <v>392.88616943359398</v>
      </c>
      <c r="G171">
        <v>386.29504394531301</v>
      </c>
      <c r="I171" s="19"/>
      <c r="J171" s="19"/>
      <c r="K171" s="19"/>
      <c r="L171" s="20"/>
      <c r="M171" s="20"/>
    </row>
    <row r="172" spans="4:13" x14ac:dyDescent="0.15">
      <c r="D172">
        <v>550.906982421875</v>
      </c>
      <c r="E172">
        <v>493.60873413085898</v>
      </c>
      <c r="F172">
        <v>392.64053344726602</v>
      </c>
      <c r="G172">
        <v>386.16125488281301</v>
      </c>
      <c r="I172" s="19"/>
      <c r="J172" s="19"/>
      <c r="K172" s="19"/>
      <c r="L172" s="20"/>
      <c r="M172" s="20"/>
    </row>
    <row r="173" spans="4:13" x14ac:dyDescent="0.15">
      <c r="D173">
        <v>550.00915527343795</v>
      </c>
      <c r="E173">
        <v>492.64685058593801</v>
      </c>
      <c r="F173">
        <v>393.48327636718801</v>
      </c>
      <c r="G173">
        <v>387.20169067382801</v>
      </c>
      <c r="I173" s="19"/>
      <c r="J173" s="19"/>
      <c r="K173" s="19"/>
      <c r="L173" s="20"/>
      <c r="M173" s="20"/>
    </row>
    <row r="174" spans="4:13" x14ac:dyDescent="0.15">
      <c r="D174">
        <v>550.16564941406295</v>
      </c>
      <c r="E174">
        <v>493.65701293945301</v>
      </c>
      <c r="F174">
        <v>392.62506103515602</v>
      </c>
      <c r="G174">
        <v>386.36096191406301</v>
      </c>
      <c r="I174" s="19"/>
      <c r="J174" s="19"/>
      <c r="K174" s="19"/>
      <c r="L174" s="20"/>
      <c r="M174" s="20"/>
    </row>
    <row r="175" spans="4:13" x14ac:dyDescent="0.15">
      <c r="D175">
        <v>548.35723876953102</v>
      </c>
      <c r="E175">
        <v>492.51675415039102</v>
      </c>
      <c r="F175">
        <v>392.55615234375</v>
      </c>
      <c r="G175">
        <v>386.21768188476602</v>
      </c>
      <c r="I175" s="19"/>
      <c r="J175" s="19"/>
      <c r="K175" s="19"/>
      <c r="L175" s="20"/>
      <c r="M175" s="20"/>
    </row>
    <row r="176" spans="4:13" x14ac:dyDescent="0.15">
      <c r="D176">
        <v>533.31402587890602</v>
      </c>
      <c r="E176">
        <v>483.96441650390602</v>
      </c>
      <c r="F176">
        <v>393.26858520507801</v>
      </c>
      <c r="G176">
        <v>386.84573364257801</v>
      </c>
      <c r="I176" s="19"/>
      <c r="J176" s="19"/>
      <c r="K176" s="19"/>
      <c r="L176" s="20"/>
      <c r="M176" s="20"/>
    </row>
    <row r="177" spans="4:13" x14ac:dyDescent="0.15">
      <c r="D177">
        <v>526.7001953125</v>
      </c>
      <c r="E177">
        <v>479.67175292968801</v>
      </c>
      <c r="F177">
        <v>391.95156860351602</v>
      </c>
      <c r="G177">
        <v>385.61907958984398</v>
      </c>
      <c r="I177" s="19"/>
      <c r="J177" s="19"/>
      <c r="K177" s="19"/>
      <c r="L177" s="20"/>
      <c r="M177" s="20"/>
    </row>
    <row r="178" spans="4:13" x14ac:dyDescent="0.15">
      <c r="D178">
        <v>522.105712890625</v>
      </c>
      <c r="E178">
        <v>476.97714233398398</v>
      </c>
      <c r="F178">
        <v>393.82577514648398</v>
      </c>
      <c r="G178">
        <v>387.06341552734398</v>
      </c>
      <c r="I178" s="19"/>
      <c r="J178" s="19"/>
      <c r="K178" s="19"/>
      <c r="L178" s="19"/>
    </row>
    <row r="179" spans="4:13" x14ac:dyDescent="0.15">
      <c r="D179">
        <v>521.00866699218795</v>
      </c>
      <c r="E179">
        <v>476.805908203125</v>
      </c>
      <c r="F179">
        <v>392.856201171875</v>
      </c>
      <c r="G179">
        <v>386.64004516601602</v>
      </c>
      <c r="I179" s="19"/>
      <c r="J179" s="19"/>
      <c r="K179" s="19"/>
      <c r="L179" s="19"/>
    </row>
    <row r="180" spans="4:13" x14ac:dyDescent="0.15">
      <c r="D180">
        <v>519.69464111328102</v>
      </c>
      <c r="E180">
        <v>475.41665649414102</v>
      </c>
      <c r="F180">
        <v>392.09484863281301</v>
      </c>
      <c r="G180">
        <v>385.98202514648398</v>
      </c>
      <c r="I180" s="19"/>
      <c r="J180" s="19"/>
      <c r="K180" s="19"/>
      <c r="L180" s="19"/>
    </row>
    <row r="181" spans="4:13" x14ac:dyDescent="0.15">
      <c r="D181">
        <v>515.08996582031295</v>
      </c>
      <c r="E181">
        <v>471.59704589843801</v>
      </c>
      <c r="F181">
        <v>393.46578979492199</v>
      </c>
      <c r="G181">
        <v>387.01947021484398</v>
      </c>
      <c r="I181" s="19"/>
      <c r="J181" s="19"/>
      <c r="K181" s="19"/>
      <c r="L181" s="19"/>
    </row>
    <row r="182" spans="4:13" x14ac:dyDescent="0.15">
      <c r="D182">
        <v>517.20220947265602</v>
      </c>
      <c r="E182">
        <v>472.38311767578102</v>
      </c>
      <c r="F182">
        <v>392.33099365234398</v>
      </c>
      <c r="G182">
        <v>386.23416137695301</v>
      </c>
      <c r="I182" s="19"/>
      <c r="J182" s="19"/>
      <c r="K182" s="19"/>
      <c r="L182" s="19"/>
    </row>
    <row r="183" spans="4:13" x14ac:dyDescent="0.15">
      <c r="D183">
        <v>516.35974121093795</v>
      </c>
      <c r="E183">
        <v>473.03558349609398</v>
      </c>
      <c r="F183">
        <v>393.39340209960898</v>
      </c>
      <c r="G183">
        <v>387.23715209960898</v>
      </c>
      <c r="I183" s="19"/>
      <c r="J183" s="19"/>
      <c r="K183" s="19"/>
      <c r="L183" s="19"/>
    </row>
    <row r="184" spans="4:13" x14ac:dyDescent="0.15">
      <c r="D184">
        <v>517.88720703125</v>
      </c>
      <c r="E184">
        <v>475.14074707031301</v>
      </c>
      <c r="F184">
        <v>392.4892578125</v>
      </c>
      <c r="G184">
        <v>386.50375366210898</v>
      </c>
      <c r="I184" s="19"/>
      <c r="J184" s="19"/>
      <c r="K184" s="19"/>
      <c r="L184" s="19"/>
    </row>
    <row r="185" spans="4:13" x14ac:dyDescent="0.15">
      <c r="D185">
        <v>518.07720947265602</v>
      </c>
      <c r="E185">
        <v>474.35772705078102</v>
      </c>
      <c r="F185">
        <v>393.44882202148398</v>
      </c>
      <c r="G185">
        <v>387.10833740234398</v>
      </c>
      <c r="I185" s="19"/>
      <c r="J185" s="19"/>
      <c r="K185" s="19"/>
      <c r="L185" s="19"/>
    </row>
    <row r="186" spans="4:13" x14ac:dyDescent="0.15">
      <c r="D186">
        <v>516.61688232421898</v>
      </c>
      <c r="E186">
        <v>473.94766235351602</v>
      </c>
      <c r="F186">
        <v>392.97103881835898</v>
      </c>
      <c r="G186">
        <v>386.00100708007801</v>
      </c>
      <c r="I186" s="19"/>
      <c r="J186" s="19"/>
      <c r="K186" s="19"/>
      <c r="L186" s="19"/>
    </row>
    <row r="187" spans="4:13" x14ac:dyDescent="0.15">
      <c r="I187" s="19"/>
      <c r="J187" s="19"/>
      <c r="K187" s="19"/>
      <c r="L187" s="19"/>
    </row>
    <row r="188" spans="4:13" x14ac:dyDescent="0.15">
      <c r="I188" s="19"/>
      <c r="J188" s="19"/>
      <c r="K188" s="19"/>
      <c r="L188" s="19"/>
    </row>
    <row r="189" spans="4:13" x14ac:dyDescent="0.15">
      <c r="I189" s="19"/>
      <c r="J189" s="19"/>
      <c r="K189" s="19"/>
      <c r="L189" s="19"/>
    </row>
    <row r="190" spans="4:13" x14ac:dyDescent="0.15"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798"/>
  <sheetViews>
    <sheetView topLeftCell="A20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38</v>
      </c>
      <c r="E1" t="s">
        <v>19</v>
      </c>
      <c r="F1" t="s">
        <v>39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500.91006469726602</v>
      </c>
      <c r="E2">
        <v>436.6513671875</v>
      </c>
      <c r="F2">
        <v>392.00747680664102</v>
      </c>
      <c r="G2">
        <v>387.63143920898398</v>
      </c>
      <c r="I2" s="19">
        <f t="shared" ref="I2:J65" si="0">D2-F2</f>
        <v>108.902587890625</v>
      </c>
      <c r="J2" s="19">
        <f t="shared" si="0"/>
        <v>49.019927978516023</v>
      </c>
      <c r="K2" s="19">
        <f t="shared" ref="K2:K65" si="1">I2-0.7*J2</f>
        <v>74.588638305663778</v>
      </c>
      <c r="L2" s="20">
        <f t="shared" ref="L2:L65" si="2">K2/J2</f>
        <v>1.5215982842397027</v>
      </c>
      <c r="M2" s="20"/>
      <c r="N2" s="18">
        <f>LINEST(V64:V104,U64:U104)</f>
        <v>-1.0620529784154689E-2</v>
      </c>
      <c r="O2" s="21">
        <f>AVERAGE(M38:M45)</f>
        <v>1.5544867758191447</v>
      </c>
    </row>
    <row r="3" spans="1:16" x14ac:dyDescent="0.15">
      <c r="A3" s="18">
        <v>1</v>
      </c>
      <c r="B3" s="18">
        <v>1</v>
      </c>
      <c r="C3" s="18" t="s">
        <v>7</v>
      </c>
      <c r="D3">
        <v>499.77957153320301</v>
      </c>
      <c r="E3">
        <v>435.968994140625</v>
      </c>
      <c r="F3">
        <v>392.28250122070301</v>
      </c>
      <c r="G3">
        <v>388.54891967773398</v>
      </c>
      <c r="I3" s="19">
        <f t="shared" si="0"/>
        <v>107.4970703125</v>
      </c>
      <c r="J3" s="19">
        <f t="shared" si="0"/>
        <v>47.420074462891023</v>
      </c>
      <c r="K3" s="19">
        <f t="shared" si="1"/>
        <v>74.303018188476287</v>
      </c>
      <c r="L3" s="20">
        <f t="shared" si="2"/>
        <v>1.5669106181312038</v>
      </c>
      <c r="M3" s="20"/>
    </row>
    <row r="4" spans="1:16" ht="15" x14ac:dyDescent="0.15">
      <c r="A4" s="18">
        <v>1.5</v>
      </c>
      <c r="B4" s="18">
        <v>2</v>
      </c>
      <c r="D4">
        <v>497.70684814453102</v>
      </c>
      <c r="E4">
        <v>434.35974121093801</v>
      </c>
      <c r="F4">
        <v>392.16619873046898</v>
      </c>
      <c r="G4">
        <v>387.77288818359398</v>
      </c>
      <c r="I4" s="19">
        <f t="shared" si="0"/>
        <v>105.54064941406205</v>
      </c>
      <c r="J4" s="19">
        <f t="shared" si="0"/>
        <v>46.586853027344034</v>
      </c>
      <c r="K4" s="19">
        <f t="shared" si="1"/>
        <v>72.929852294921233</v>
      </c>
      <c r="L4" s="20">
        <f t="shared" si="2"/>
        <v>1.5654599432186425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495.67318725585898</v>
      </c>
      <c r="E5">
        <v>433.34097290039102</v>
      </c>
      <c r="F5">
        <v>392.09115600585898</v>
      </c>
      <c r="G5">
        <v>387.96661376953102</v>
      </c>
      <c r="I5" s="19">
        <f t="shared" si="0"/>
        <v>103.58203125</v>
      </c>
      <c r="J5" s="19">
        <f t="shared" si="0"/>
        <v>45.37435913086</v>
      </c>
      <c r="K5" s="19">
        <f t="shared" si="1"/>
        <v>71.819979858398</v>
      </c>
      <c r="L5" s="20">
        <f t="shared" si="2"/>
        <v>1.5828318291233299</v>
      </c>
      <c r="M5" s="20"/>
      <c r="N5" s="18">
        <f>RSQ(V64:V104,U64:U104)</f>
        <v>0.99260685953015793</v>
      </c>
    </row>
    <row r="6" spans="1:16" x14ac:dyDescent="0.15">
      <c r="A6" s="18">
        <v>2.5</v>
      </c>
      <c r="B6" s="18">
        <v>4</v>
      </c>
      <c r="C6" s="18" t="s">
        <v>5</v>
      </c>
      <c r="D6">
        <v>492.861083984375</v>
      </c>
      <c r="E6">
        <v>431.40029907226602</v>
      </c>
      <c r="F6">
        <v>391.26327514648398</v>
      </c>
      <c r="G6">
        <v>386.74066162109398</v>
      </c>
      <c r="I6" s="19">
        <f t="shared" si="0"/>
        <v>101.59780883789102</v>
      </c>
      <c r="J6" s="19">
        <f t="shared" si="0"/>
        <v>44.659637451172046</v>
      </c>
      <c r="K6" s="19">
        <f t="shared" si="1"/>
        <v>70.336062622070585</v>
      </c>
      <c r="L6" s="20">
        <f t="shared" si="2"/>
        <v>1.5749358175818484</v>
      </c>
      <c r="M6" s="20">
        <f t="shared" ref="M6:M22" si="3">L6+ABS($N$2)*A6</f>
        <v>1.6014871420422352</v>
      </c>
      <c r="P6" s="18">
        <f t="shared" ref="P6:P69" si="4">(M6-$O$2)/$O$2*100</f>
        <v>3.0235294988806429</v>
      </c>
    </row>
    <row r="7" spans="1:16" x14ac:dyDescent="0.15">
      <c r="A7" s="18">
        <v>3</v>
      </c>
      <c r="B7" s="18">
        <v>5</v>
      </c>
      <c r="C7" s="18" t="s">
        <v>8</v>
      </c>
      <c r="D7">
        <v>489.68157958984398</v>
      </c>
      <c r="E7">
        <v>430.33370971679699</v>
      </c>
      <c r="F7">
        <v>390.99841308593801</v>
      </c>
      <c r="G7">
        <v>387.09744262695301</v>
      </c>
      <c r="I7" s="19">
        <f t="shared" si="0"/>
        <v>98.683166503905966</v>
      </c>
      <c r="J7" s="19">
        <f t="shared" si="0"/>
        <v>43.236267089843977</v>
      </c>
      <c r="K7" s="19">
        <f t="shared" si="1"/>
        <v>68.417779541015179</v>
      </c>
      <c r="L7" s="20">
        <f t="shared" si="2"/>
        <v>1.5824164329183321</v>
      </c>
      <c r="M7" s="20">
        <f t="shared" si="3"/>
        <v>1.6142780222707962</v>
      </c>
      <c r="P7" s="18">
        <f t="shared" si="4"/>
        <v>3.8463657190100031</v>
      </c>
    </row>
    <row r="8" spans="1:16" x14ac:dyDescent="0.15">
      <c r="A8" s="18">
        <v>3.5</v>
      </c>
      <c r="B8" s="18">
        <v>6</v>
      </c>
      <c r="D8">
        <v>492.44277954101602</v>
      </c>
      <c r="E8">
        <v>432.31649780273398</v>
      </c>
      <c r="F8">
        <v>391.59921264648398</v>
      </c>
      <c r="G8">
        <v>387.93594360351602</v>
      </c>
      <c r="I8" s="19">
        <f t="shared" si="0"/>
        <v>100.84356689453205</v>
      </c>
      <c r="J8" s="19">
        <f t="shared" si="0"/>
        <v>44.380554199217954</v>
      </c>
      <c r="K8" s="19">
        <f t="shared" si="1"/>
        <v>69.777178955079478</v>
      </c>
      <c r="L8" s="20">
        <f t="shared" si="2"/>
        <v>1.5722466790716427</v>
      </c>
      <c r="M8" s="20">
        <f t="shared" si="3"/>
        <v>1.6094185333161841</v>
      </c>
      <c r="P8" s="18">
        <f t="shared" si="4"/>
        <v>3.5337552143595956</v>
      </c>
    </row>
    <row r="9" spans="1:16" x14ac:dyDescent="0.15">
      <c r="A9" s="18">
        <v>4</v>
      </c>
      <c r="B9" s="18">
        <v>7</v>
      </c>
      <c r="D9">
        <v>492.78530883789102</v>
      </c>
      <c r="E9">
        <v>432.90164184570301</v>
      </c>
      <c r="F9">
        <v>392.12338256835898</v>
      </c>
      <c r="G9">
        <v>387.71081542968801</v>
      </c>
      <c r="I9" s="19">
        <f t="shared" si="0"/>
        <v>100.66192626953205</v>
      </c>
      <c r="J9" s="19">
        <f t="shared" si="0"/>
        <v>45.190826416015</v>
      </c>
      <c r="K9" s="19">
        <f t="shared" si="1"/>
        <v>69.028347778321546</v>
      </c>
      <c r="L9" s="20">
        <f t="shared" si="2"/>
        <v>1.5274858473014969</v>
      </c>
      <c r="M9" s="20">
        <f t="shared" si="3"/>
        <v>1.5699679664381156</v>
      </c>
      <c r="P9" s="18">
        <f t="shared" si="4"/>
        <v>0.99590365513486045</v>
      </c>
    </row>
    <row r="10" spans="1:16" x14ac:dyDescent="0.15">
      <c r="A10" s="18">
        <v>4.5</v>
      </c>
      <c r="B10" s="18">
        <v>8</v>
      </c>
      <c r="D10">
        <v>492.07958984375</v>
      </c>
      <c r="E10">
        <v>432.53158569335898</v>
      </c>
      <c r="F10">
        <v>391.66522216796898</v>
      </c>
      <c r="G10">
        <v>387.68212890625</v>
      </c>
      <c r="I10" s="19">
        <f t="shared" si="0"/>
        <v>100.41436767578102</v>
      </c>
      <c r="J10" s="19">
        <f t="shared" si="0"/>
        <v>44.849456787108977</v>
      </c>
      <c r="K10" s="19">
        <f t="shared" si="1"/>
        <v>69.019747924804733</v>
      </c>
      <c r="L10" s="20">
        <f t="shared" si="2"/>
        <v>1.5389204879877829</v>
      </c>
      <c r="M10" s="20">
        <f t="shared" si="3"/>
        <v>1.5867128720164789</v>
      </c>
      <c r="P10" s="18">
        <f t="shared" si="4"/>
        <v>2.073101984438078</v>
      </c>
    </row>
    <row r="11" spans="1:16" x14ac:dyDescent="0.15">
      <c r="A11" s="18">
        <v>5</v>
      </c>
      <c r="B11" s="18">
        <v>9</v>
      </c>
      <c r="D11">
        <v>493.95062255859398</v>
      </c>
      <c r="E11">
        <v>433.42251586914102</v>
      </c>
      <c r="F11">
        <v>391.56777954101602</v>
      </c>
      <c r="G11">
        <v>388.04595947265602</v>
      </c>
      <c r="I11" s="19">
        <f t="shared" si="0"/>
        <v>102.38284301757795</v>
      </c>
      <c r="J11" s="19">
        <f t="shared" si="0"/>
        <v>45.376556396485</v>
      </c>
      <c r="K11" s="19">
        <f t="shared" si="1"/>
        <v>70.619253540038457</v>
      </c>
      <c r="L11" s="20">
        <f t="shared" si="2"/>
        <v>1.5562938034123019</v>
      </c>
      <c r="M11" s="20">
        <f t="shared" si="3"/>
        <v>1.6093964523330755</v>
      </c>
      <c r="P11" s="18">
        <f t="shared" si="4"/>
        <v>3.5323347466237416</v>
      </c>
    </row>
    <row r="12" spans="1:16" x14ac:dyDescent="0.15">
      <c r="A12" s="18">
        <v>5.5</v>
      </c>
      <c r="B12" s="18">
        <v>10</v>
      </c>
      <c r="D12">
        <v>494.85916137695301</v>
      </c>
      <c r="E12">
        <v>433.79409790039102</v>
      </c>
      <c r="F12">
        <v>391.66641235351602</v>
      </c>
      <c r="G12">
        <v>387.28250122070301</v>
      </c>
      <c r="I12" s="19">
        <f t="shared" si="0"/>
        <v>103.19274902343699</v>
      </c>
      <c r="J12" s="19">
        <f t="shared" si="0"/>
        <v>46.511596679688012</v>
      </c>
      <c r="K12" s="19">
        <f t="shared" si="1"/>
        <v>70.634631347655386</v>
      </c>
      <c r="L12" s="20">
        <f t="shared" si="2"/>
        <v>1.5186455935730561</v>
      </c>
      <c r="M12" s="20">
        <f t="shared" si="3"/>
        <v>1.5770585073859069</v>
      </c>
      <c r="P12" s="18">
        <f t="shared" si="4"/>
        <v>1.4520375417711668</v>
      </c>
    </row>
    <row r="13" spans="1:16" x14ac:dyDescent="0.15">
      <c r="A13" s="18">
        <v>6</v>
      </c>
      <c r="B13" s="18">
        <v>11</v>
      </c>
      <c r="D13">
        <v>493.51129150390602</v>
      </c>
      <c r="E13">
        <v>432.32376098632801</v>
      </c>
      <c r="F13">
        <v>391.04440307617199</v>
      </c>
      <c r="G13">
        <v>387.05383300781301</v>
      </c>
      <c r="I13" s="19">
        <f t="shared" si="0"/>
        <v>102.46688842773403</v>
      </c>
      <c r="J13" s="19">
        <f t="shared" si="0"/>
        <v>45.269927978515</v>
      </c>
      <c r="K13" s="19">
        <f t="shared" si="1"/>
        <v>70.777938842773537</v>
      </c>
      <c r="L13" s="20">
        <f t="shared" si="2"/>
        <v>1.5634647988917627</v>
      </c>
      <c r="M13" s="20">
        <f t="shared" si="3"/>
        <v>1.6271879775966909</v>
      </c>
      <c r="P13" s="18">
        <f t="shared" si="4"/>
        <v>4.6768620298642203</v>
      </c>
    </row>
    <row r="14" spans="1:16" x14ac:dyDescent="0.15">
      <c r="A14" s="18">
        <v>6.5</v>
      </c>
      <c r="B14" s="18">
        <v>12</v>
      </c>
      <c r="D14">
        <v>491.77880859375</v>
      </c>
      <c r="E14">
        <v>431.80865478515602</v>
      </c>
      <c r="F14">
        <v>391.12417602539102</v>
      </c>
      <c r="G14">
        <v>387.21728515625</v>
      </c>
      <c r="I14" s="19">
        <f t="shared" si="0"/>
        <v>100.65463256835898</v>
      </c>
      <c r="J14" s="19">
        <f t="shared" si="0"/>
        <v>44.591369628906023</v>
      </c>
      <c r="K14" s="19">
        <f t="shared" si="1"/>
        <v>69.440673828124758</v>
      </c>
      <c r="L14" s="20">
        <f t="shared" si="2"/>
        <v>1.5572671215532783</v>
      </c>
      <c r="M14" s="20">
        <f t="shared" si="3"/>
        <v>1.6263005651502838</v>
      </c>
      <c r="P14" s="18">
        <f t="shared" si="4"/>
        <v>4.6197748638483196</v>
      </c>
    </row>
    <row r="15" spans="1:16" x14ac:dyDescent="0.15">
      <c r="A15" s="18">
        <v>7</v>
      </c>
      <c r="B15" s="18">
        <v>13</v>
      </c>
      <c r="D15">
        <v>490.35513305664102</v>
      </c>
      <c r="E15">
        <v>431.45004272460898</v>
      </c>
      <c r="F15">
        <v>391.20315551757801</v>
      </c>
      <c r="G15">
        <v>386.97955322265602</v>
      </c>
      <c r="I15" s="19">
        <f t="shared" si="0"/>
        <v>99.151977539063012</v>
      </c>
      <c r="J15" s="19">
        <f t="shared" si="0"/>
        <v>44.470489501952954</v>
      </c>
      <c r="K15" s="19">
        <f t="shared" si="1"/>
        <v>68.022634887695943</v>
      </c>
      <c r="L15" s="20">
        <f t="shared" si="2"/>
        <v>1.5296129107080929</v>
      </c>
      <c r="M15" s="20">
        <f t="shared" si="3"/>
        <v>1.6039566191971757</v>
      </c>
      <c r="P15" s="18">
        <f t="shared" si="4"/>
        <v>3.1823907509256593</v>
      </c>
    </row>
    <row r="16" spans="1:16" x14ac:dyDescent="0.15">
      <c r="A16" s="18">
        <v>7.5</v>
      </c>
      <c r="B16" s="18">
        <v>14</v>
      </c>
      <c r="D16">
        <v>490.73480224609398</v>
      </c>
      <c r="E16">
        <v>431.80328369140602</v>
      </c>
      <c r="F16">
        <v>391.28762817382801</v>
      </c>
      <c r="G16">
        <v>387.489990234375</v>
      </c>
      <c r="I16" s="19">
        <f t="shared" si="0"/>
        <v>99.447174072265966</v>
      </c>
      <c r="J16" s="19">
        <f t="shared" si="0"/>
        <v>44.313293457031023</v>
      </c>
      <c r="K16" s="19">
        <f t="shared" si="1"/>
        <v>68.427868652344245</v>
      </c>
      <c r="L16" s="20">
        <f t="shared" si="2"/>
        <v>1.5441837722735785</v>
      </c>
      <c r="M16" s="20">
        <f t="shared" si="3"/>
        <v>1.6238377456547386</v>
      </c>
      <c r="P16" s="18">
        <f t="shared" si="4"/>
        <v>4.4613418984570652</v>
      </c>
    </row>
    <row r="17" spans="1:16" x14ac:dyDescent="0.15">
      <c r="A17" s="18">
        <v>8</v>
      </c>
      <c r="B17" s="18">
        <v>15</v>
      </c>
      <c r="D17">
        <v>491.15270996093801</v>
      </c>
      <c r="E17">
        <v>432.455810546875</v>
      </c>
      <c r="F17">
        <v>391.59881591796898</v>
      </c>
      <c r="G17">
        <v>388.01336669921898</v>
      </c>
      <c r="I17" s="19">
        <f t="shared" si="0"/>
        <v>99.553894042969034</v>
      </c>
      <c r="J17" s="19">
        <f t="shared" si="0"/>
        <v>44.442443847656023</v>
      </c>
      <c r="K17" s="19">
        <f t="shared" si="1"/>
        <v>68.444183349609816</v>
      </c>
      <c r="L17" s="20">
        <f t="shared" si="2"/>
        <v>1.5400634489009921</v>
      </c>
      <c r="M17" s="20">
        <f t="shared" si="3"/>
        <v>1.6250276871742297</v>
      </c>
      <c r="P17" s="18">
        <f t="shared" si="4"/>
        <v>4.5378907336096894</v>
      </c>
    </row>
    <row r="18" spans="1:16" x14ac:dyDescent="0.15">
      <c r="A18" s="18">
        <v>8.5</v>
      </c>
      <c r="B18" s="18">
        <v>16</v>
      </c>
      <c r="D18">
        <v>487.27935791015602</v>
      </c>
      <c r="E18">
        <v>430.56332397460898</v>
      </c>
      <c r="F18">
        <v>390.86209106445301</v>
      </c>
      <c r="G18">
        <v>386.86877441406301</v>
      </c>
      <c r="I18" s="19">
        <f t="shared" si="0"/>
        <v>96.417266845703011</v>
      </c>
      <c r="J18" s="19">
        <f t="shared" si="0"/>
        <v>43.694549560545966</v>
      </c>
      <c r="K18" s="19">
        <f t="shared" si="1"/>
        <v>65.831082153320835</v>
      </c>
      <c r="L18" s="20">
        <f t="shared" si="2"/>
        <v>1.506619997583476</v>
      </c>
      <c r="M18" s="20">
        <f t="shared" si="3"/>
        <v>1.5968945007487909</v>
      </c>
      <c r="P18" s="18">
        <f t="shared" si="4"/>
        <v>2.7280852812208201</v>
      </c>
    </row>
    <row r="19" spans="1:16" x14ac:dyDescent="0.15">
      <c r="A19" s="18">
        <v>9</v>
      </c>
      <c r="B19" s="18">
        <v>17</v>
      </c>
      <c r="D19">
        <v>487.62380981445301</v>
      </c>
      <c r="E19">
        <v>430.99807739257801</v>
      </c>
      <c r="F19">
        <v>390.54696655273398</v>
      </c>
      <c r="G19">
        <v>386.95794677734398</v>
      </c>
      <c r="I19" s="19">
        <f t="shared" si="0"/>
        <v>97.076843261719034</v>
      </c>
      <c r="J19" s="19">
        <f t="shared" si="0"/>
        <v>44.040130615234034</v>
      </c>
      <c r="K19" s="19">
        <f t="shared" si="1"/>
        <v>66.248751831055216</v>
      </c>
      <c r="L19" s="20">
        <f t="shared" si="2"/>
        <v>1.5042814566071914</v>
      </c>
      <c r="M19" s="20">
        <f t="shared" si="3"/>
        <v>1.5998662246645836</v>
      </c>
      <c r="P19" s="18">
        <f t="shared" si="4"/>
        <v>2.9192560240035457</v>
      </c>
    </row>
    <row r="20" spans="1:16" x14ac:dyDescent="0.15">
      <c r="A20" s="18">
        <v>9.5</v>
      </c>
      <c r="B20" s="18">
        <v>18</v>
      </c>
      <c r="D20">
        <v>489.06582641601602</v>
      </c>
      <c r="E20">
        <v>431.92691040039102</v>
      </c>
      <c r="F20">
        <v>390.24755859375</v>
      </c>
      <c r="G20">
        <v>386.60745239257801</v>
      </c>
      <c r="I20" s="19">
        <f t="shared" si="0"/>
        <v>98.818267822266023</v>
      </c>
      <c r="J20" s="19">
        <f t="shared" si="0"/>
        <v>45.319458007813012</v>
      </c>
      <c r="K20" s="19">
        <f t="shared" si="1"/>
        <v>67.094647216796915</v>
      </c>
      <c r="L20" s="20">
        <f t="shared" si="2"/>
        <v>1.4804821188556556</v>
      </c>
      <c r="M20" s="20">
        <f t="shared" si="3"/>
        <v>1.5813771518051252</v>
      </c>
      <c r="P20" s="18">
        <f t="shared" si="4"/>
        <v>1.7298555641819733</v>
      </c>
    </row>
    <row r="21" spans="1:16" x14ac:dyDescent="0.15">
      <c r="A21" s="18">
        <v>10</v>
      </c>
      <c r="B21" s="18">
        <v>19</v>
      </c>
      <c r="D21">
        <v>489.68466186523398</v>
      </c>
      <c r="E21">
        <v>432.41790771484398</v>
      </c>
      <c r="F21">
        <v>390.96383666992199</v>
      </c>
      <c r="G21">
        <v>387.07150268554699</v>
      </c>
      <c r="I21" s="19">
        <f t="shared" si="0"/>
        <v>98.720825195311988</v>
      </c>
      <c r="J21" s="19">
        <f t="shared" si="0"/>
        <v>45.346405029296989</v>
      </c>
      <c r="K21" s="19">
        <f t="shared" si="1"/>
        <v>66.978341674804099</v>
      </c>
      <c r="L21" s="20">
        <f t="shared" si="2"/>
        <v>1.4770375210897391</v>
      </c>
      <c r="M21" s="20">
        <f t="shared" si="3"/>
        <v>1.5832428189312859</v>
      </c>
      <c r="P21" s="18">
        <f t="shared" si="4"/>
        <v>1.8498737692373133</v>
      </c>
    </row>
    <row r="22" spans="1:16" x14ac:dyDescent="0.15">
      <c r="A22" s="18">
        <v>10.5</v>
      </c>
      <c r="B22" s="18">
        <v>20</v>
      </c>
      <c r="D22">
        <v>492.84078979492199</v>
      </c>
      <c r="E22">
        <v>433.50936889648398</v>
      </c>
      <c r="F22">
        <v>391.26013183593801</v>
      </c>
      <c r="G22">
        <v>387.10687255859398</v>
      </c>
      <c r="I22" s="19">
        <f t="shared" si="0"/>
        <v>101.58065795898398</v>
      </c>
      <c r="J22" s="19">
        <f t="shared" si="0"/>
        <v>46.40249633789</v>
      </c>
      <c r="K22" s="19">
        <f t="shared" si="1"/>
        <v>69.098910522460983</v>
      </c>
      <c r="L22" s="20">
        <f t="shared" si="2"/>
        <v>1.489120542552324</v>
      </c>
      <c r="M22" s="20">
        <f t="shared" si="3"/>
        <v>1.6006361052859481</v>
      </c>
      <c r="P22" s="18">
        <f t="shared" si="4"/>
        <v>2.968782377867754</v>
      </c>
    </row>
    <row r="23" spans="1:16" x14ac:dyDescent="0.15">
      <c r="A23" s="18">
        <v>11</v>
      </c>
      <c r="B23" s="18">
        <v>21</v>
      </c>
      <c r="D23">
        <v>489.10906982421898</v>
      </c>
      <c r="E23">
        <v>431.59509277343801</v>
      </c>
      <c r="F23">
        <v>390.439697265625</v>
      </c>
      <c r="G23">
        <v>386.34225463867199</v>
      </c>
      <c r="I23" s="19">
        <f t="shared" si="0"/>
        <v>98.669372558593977</v>
      </c>
      <c r="J23" s="19">
        <f t="shared" si="0"/>
        <v>45.252838134766023</v>
      </c>
      <c r="K23" s="19">
        <f t="shared" si="1"/>
        <v>66.992385864257756</v>
      </c>
      <c r="L23" s="20">
        <f t="shared" si="2"/>
        <v>1.4804018626356623</v>
      </c>
      <c r="M23" s="20">
        <f>L23+ABS($N$2)*A23</f>
        <v>1.5972276902613638</v>
      </c>
      <c r="P23" s="18">
        <f t="shared" si="4"/>
        <v>2.7495193337811776</v>
      </c>
    </row>
    <row r="24" spans="1:16" x14ac:dyDescent="0.15">
      <c r="A24" s="18">
        <v>11.5</v>
      </c>
      <c r="B24" s="18">
        <v>22</v>
      </c>
      <c r="D24">
        <v>489.79602050781301</v>
      </c>
      <c r="E24">
        <v>432.06085205078102</v>
      </c>
      <c r="F24">
        <v>389.73397827148398</v>
      </c>
      <c r="G24">
        <v>386.31002807617199</v>
      </c>
      <c r="I24" s="19">
        <f t="shared" si="0"/>
        <v>100.06204223632903</v>
      </c>
      <c r="J24" s="19">
        <f t="shared" si="0"/>
        <v>45.750823974609034</v>
      </c>
      <c r="K24" s="19">
        <f t="shared" si="1"/>
        <v>68.036465454102711</v>
      </c>
      <c r="L24" s="20">
        <f t="shared" si="2"/>
        <v>1.4871090735297323</v>
      </c>
      <c r="M24" s="20">
        <f t="shared" ref="M24:M87" si="5">L24+ABS($N$2)*A24</f>
        <v>1.6092451660475113</v>
      </c>
      <c r="P24" s="18">
        <f t="shared" si="4"/>
        <v>3.5226025129426644</v>
      </c>
    </row>
    <row r="25" spans="1:16" x14ac:dyDescent="0.15">
      <c r="A25" s="18">
        <v>12</v>
      </c>
      <c r="B25" s="18">
        <v>23</v>
      </c>
      <c r="D25">
        <v>490.08151245117199</v>
      </c>
      <c r="E25">
        <v>432.98507690429699</v>
      </c>
      <c r="F25">
        <v>390.02987670898398</v>
      </c>
      <c r="G25">
        <v>385.75244140625</v>
      </c>
      <c r="I25" s="19">
        <f t="shared" si="0"/>
        <v>100.05163574218801</v>
      </c>
      <c r="J25" s="19">
        <f t="shared" si="0"/>
        <v>47.232635498046989</v>
      </c>
      <c r="K25" s="19">
        <f t="shared" si="1"/>
        <v>66.98879089355512</v>
      </c>
      <c r="L25" s="20">
        <f t="shared" si="2"/>
        <v>1.4182734075113175</v>
      </c>
      <c r="M25" s="20">
        <f t="shared" si="5"/>
        <v>1.5457197649211738</v>
      </c>
      <c r="P25" s="18">
        <f t="shared" si="4"/>
        <v>-0.56398105370508023</v>
      </c>
    </row>
    <row r="26" spans="1:16" x14ac:dyDescent="0.15">
      <c r="A26" s="18">
        <v>12.5</v>
      </c>
      <c r="B26" s="18">
        <v>24</v>
      </c>
      <c r="D26">
        <v>489.62188720703102</v>
      </c>
      <c r="E26">
        <v>431.98889160156301</v>
      </c>
      <c r="F26">
        <v>389.70806884765602</v>
      </c>
      <c r="G26">
        <v>385.40393066406301</v>
      </c>
      <c r="I26" s="19">
        <f t="shared" si="0"/>
        <v>99.913818359375</v>
      </c>
      <c r="J26" s="19">
        <f t="shared" si="0"/>
        <v>46.5849609375</v>
      </c>
      <c r="K26" s="19">
        <f t="shared" si="1"/>
        <v>67.304345703124994</v>
      </c>
      <c r="L26" s="20">
        <f t="shared" si="2"/>
        <v>1.4447655283734775</v>
      </c>
      <c r="M26" s="20">
        <f t="shared" si="5"/>
        <v>1.5775221506754111</v>
      </c>
      <c r="P26" s="18">
        <f t="shared" si="4"/>
        <v>1.4818636745319227</v>
      </c>
    </row>
    <row r="27" spans="1:16" x14ac:dyDescent="0.15">
      <c r="A27" s="18">
        <v>13</v>
      </c>
      <c r="B27" s="18">
        <v>25</v>
      </c>
      <c r="D27">
        <v>489.15728759765602</v>
      </c>
      <c r="E27">
        <v>432.42251586914102</v>
      </c>
      <c r="F27">
        <v>389.47308349609398</v>
      </c>
      <c r="G27">
        <v>386.23104858398398</v>
      </c>
      <c r="I27" s="19">
        <f t="shared" si="0"/>
        <v>99.684204101562045</v>
      </c>
      <c r="J27" s="19">
        <f t="shared" si="0"/>
        <v>46.191467285157046</v>
      </c>
      <c r="K27" s="19">
        <f t="shared" si="1"/>
        <v>67.350177001952119</v>
      </c>
      <c r="L27" s="20">
        <f t="shared" si="2"/>
        <v>1.4580653302518951</v>
      </c>
      <c r="M27" s="20">
        <f t="shared" si="5"/>
        <v>1.5961322174459061</v>
      </c>
      <c r="P27" s="18">
        <f t="shared" si="4"/>
        <v>2.6790476621980934</v>
      </c>
    </row>
    <row r="28" spans="1:16" x14ac:dyDescent="0.15">
      <c r="A28" s="18">
        <v>13.5</v>
      </c>
      <c r="B28" s="18">
        <v>26</v>
      </c>
      <c r="D28">
        <v>490.73709106445301</v>
      </c>
      <c r="E28">
        <v>433.1328125</v>
      </c>
      <c r="F28">
        <v>390.04400634765602</v>
      </c>
      <c r="G28">
        <v>386.12338256835898</v>
      </c>
      <c r="I28" s="19">
        <f t="shared" si="0"/>
        <v>100.69308471679699</v>
      </c>
      <c r="J28" s="19">
        <f t="shared" si="0"/>
        <v>47.009429931641023</v>
      </c>
      <c r="K28" s="19">
        <f t="shared" si="1"/>
        <v>67.786483764648267</v>
      </c>
      <c r="L28" s="20">
        <f t="shared" si="2"/>
        <v>1.4419762984409785</v>
      </c>
      <c r="M28" s="20">
        <f t="shared" si="5"/>
        <v>1.5853534505270668</v>
      </c>
      <c r="P28" s="18">
        <f t="shared" si="4"/>
        <v>1.9856505174614101</v>
      </c>
    </row>
    <row r="29" spans="1:16" x14ac:dyDescent="0.15">
      <c r="A29" s="18">
        <v>14</v>
      </c>
      <c r="B29" s="18">
        <v>27</v>
      </c>
      <c r="D29">
        <v>490.51931762695301</v>
      </c>
      <c r="E29">
        <v>433.35360717773398</v>
      </c>
      <c r="F29">
        <v>390.84677124023398</v>
      </c>
      <c r="G29">
        <v>387.00393676757801</v>
      </c>
      <c r="I29" s="19">
        <f t="shared" si="0"/>
        <v>99.672546386719034</v>
      </c>
      <c r="J29" s="19">
        <f t="shared" si="0"/>
        <v>46.349670410155966</v>
      </c>
      <c r="K29" s="19">
        <f t="shared" si="1"/>
        <v>67.227777099609852</v>
      </c>
      <c r="L29" s="20">
        <f t="shared" si="2"/>
        <v>1.4504477918548295</v>
      </c>
      <c r="M29" s="20">
        <f t="shared" si="5"/>
        <v>1.5991352088329951</v>
      </c>
      <c r="P29" s="18">
        <f t="shared" si="4"/>
        <v>2.872229838708189</v>
      </c>
    </row>
    <row r="30" spans="1:16" x14ac:dyDescent="0.15">
      <c r="A30" s="18">
        <v>14.5</v>
      </c>
      <c r="B30" s="18">
        <v>28</v>
      </c>
      <c r="D30">
        <v>489.94412231445301</v>
      </c>
      <c r="E30">
        <v>433.3486328125</v>
      </c>
      <c r="F30">
        <v>390.91003417968801</v>
      </c>
      <c r="G30">
        <v>387.62161254882801</v>
      </c>
      <c r="I30" s="19">
        <f t="shared" si="0"/>
        <v>99.034088134765</v>
      </c>
      <c r="J30" s="19">
        <f t="shared" si="0"/>
        <v>45.727020263671989</v>
      </c>
      <c r="K30" s="19">
        <f t="shared" si="1"/>
        <v>67.025173950194613</v>
      </c>
      <c r="L30" s="20">
        <f t="shared" si="2"/>
        <v>1.4657673638849158</v>
      </c>
      <c r="M30" s="20">
        <f t="shared" si="5"/>
        <v>1.6197650457551589</v>
      </c>
      <c r="P30" s="18">
        <f t="shared" si="4"/>
        <v>4.1993454657480402</v>
      </c>
    </row>
    <row r="31" spans="1:16" x14ac:dyDescent="0.15">
      <c r="A31" s="18">
        <v>15</v>
      </c>
      <c r="B31" s="18">
        <v>29</v>
      </c>
      <c r="D31">
        <v>490.30654907226602</v>
      </c>
      <c r="E31">
        <v>432.8955078125</v>
      </c>
      <c r="F31">
        <v>389.80746459960898</v>
      </c>
      <c r="G31">
        <v>386.10531616210898</v>
      </c>
      <c r="I31" s="19">
        <f t="shared" si="0"/>
        <v>100.49908447265705</v>
      </c>
      <c r="J31" s="19">
        <f t="shared" si="0"/>
        <v>46.790191650391023</v>
      </c>
      <c r="K31" s="19">
        <f t="shared" si="1"/>
        <v>67.745950317383333</v>
      </c>
      <c r="L31" s="20">
        <f t="shared" si="2"/>
        <v>1.4478664850011826</v>
      </c>
      <c r="M31" s="20">
        <f t="shared" si="5"/>
        <v>1.6071744317635031</v>
      </c>
      <c r="P31" s="18">
        <f t="shared" si="4"/>
        <v>3.3893923553382619</v>
      </c>
    </row>
    <row r="32" spans="1:16" x14ac:dyDescent="0.15">
      <c r="A32" s="18">
        <v>15.5</v>
      </c>
      <c r="B32" s="18">
        <v>30</v>
      </c>
      <c r="D32">
        <v>490.05242919921898</v>
      </c>
      <c r="E32">
        <v>433.25143432617199</v>
      </c>
      <c r="F32">
        <v>389.15246582031301</v>
      </c>
      <c r="G32">
        <v>385.57681274414102</v>
      </c>
      <c r="I32" s="19">
        <f t="shared" si="0"/>
        <v>100.89996337890597</v>
      </c>
      <c r="J32" s="19">
        <f t="shared" si="0"/>
        <v>47.674621582030966</v>
      </c>
      <c r="K32" s="19">
        <f t="shared" si="1"/>
        <v>67.527728271484293</v>
      </c>
      <c r="L32" s="20">
        <f t="shared" si="2"/>
        <v>1.4164292453856866</v>
      </c>
      <c r="M32" s="20">
        <f t="shared" si="5"/>
        <v>1.5810474570400843</v>
      </c>
      <c r="P32" s="18">
        <f t="shared" si="4"/>
        <v>1.7086463284284477</v>
      </c>
    </row>
    <row r="33" spans="1:16" x14ac:dyDescent="0.15">
      <c r="A33" s="18">
        <v>16</v>
      </c>
      <c r="B33" s="18">
        <v>31</v>
      </c>
      <c r="D33">
        <v>490.2265625</v>
      </c>
      <c r="E33">
        <v>433.86376953125</v>
      </c>
      <c r="F33">
        <v>389.48330688476602</v>
      </c>
      <c r="G33">
        <v>385.71749877929699</v>
      </c>
      <c r="I33" s="19">
        <f t="shared" si="0"/>
        <v>100.74325561523398</v>
      </c>
      <c r="J33" s="19">
        <f t="shared" si="0"/>
        <v>48.146270751953011</v>
      </c>
      <c r="K33" s="19">
        <f t="shared" si="1"/>
        <v>67.040866088866863</v>
      </c>
      <c r="L33" s="20">
        <f t="shared" si="2"/>
        <v>1.3924415129524317</v>
      </c>
      <c r="M33" s="20">
        <f t="shared" si="5"/>
        <v>1.5623699894989067</v>
      </c>
      <c r="P33" s="18">
        <f t="shared" si="4"/>
        <v>0.50712645500685394</v>
      </c>
    </row>
    <row r="34" spans="1:16" x14ac:dyDescent="0.15">
      <c r="A34" s="18">
        <v>16.5</v>
      </c>
      <c r="B34" s="18">
        <v>32</v>
      </c>
      <c r="D34">
        <v>489.69461059570301</v>
      </c>
      <c r="E34">
        <v>434.02334594726602</v>
      </c>
      <c r="F34">
        <v>389.97918701171898</v>
      </c>
      <c r="G34">
        <v>386.59487915039102</v>
      </c>
      <c r="I34" s="19">
        <f t="shared" si="0"/>
        <v>99.715423583984034</v>
      </c>
      <c r="J34" s="19">
        <f t="shared" si="0"/>
        <v>47.428466796875</v>
      </c>
      <c r="K34" s="19">
        <f t="shared" si="1"/>
        <v>66.515496826171528</v>
      </c>
      <c r="L34" s="20">
        <f t="shared" si="2"/>
        <v>1.4024382679508027</v>
      </c>
      <c r="M34" s="20">
        <f t="shared" si="5"/>
        <v>1.5776770093893551</v>
      </c>
      <c r="P34" s="18">
        <f t="shared" si="4"/>
        <v>1.4918257222220572</v>
      </c>
    </row>
    <row r="35" spans="1:16" x14ac:dyDescent="0.15">
      <c r="A35" s="18">
        <v>17</v>
      </c>
      <c r="B35" s="18">
        <v>33</v>
      </c>
      <c r="D35">
        <v>490.16418457031301</v>
      </c>
      <c r="E35">
        <v>434.20205688476602</v>
      </c>
      <c r="F35">
        <v>390.66561889648398</v>
      </c>
      <c r="G35">
        <v>386.61807250976602</v>
      </c>
      <c r="I35" s="19">
        <f t="shared" si="0"/>
        <v>99.498565673829034</v>
      </c>
      <c r="J35" s="19">
        <f t="shared" si="0"/>
        <v>47.583984375</v>
      </c>
      <c r="K35" s="19">
        <f t="shared" si="1"/>
        <v>66.189776611329037</v>
      </c>
      <c r="L35" s="20">
        <f t="shared" si="2"/>
        <v>1.3910095482904596</v>
      </c>
      <c r="M35" s="20">
        <f t="shared" si="5"/>
        <v>1.5715585546210893</v>
      </c>
      <c r="P35" s="18">
        <f t="shared" si="4"/>
        <v>1.0982260555383938</v>
      </c>
    </row>
    <row r="36" spans="1:16" x14ac:dyDescent="0.15">
      <c r="A36" s="18">
        <v>17.5</v>
      </c>
      <c r="B36" s="18">
        <v>34</v>
      </c>
      <c r="D36">
        <v>489.60772705078102</v>
      </c>
      <c r="E36">
        <v>434.21163940429699</v>
      </c>
      <c r="F36">
        <v>390.858154296875</v>
      </c>
      <c r="G36">
        <v>386.98309326171898</v>
      </c>
      <c r="I36" s="19">
        <f t="shared" si="0"/>
        <v>98.749572753906023</v>
      </c>
      <c r="J36" s="19">
        <f t="shared" si="0"/>
        <v>47.228546142578011</v>
      </c>
      <c r="K36" s="19">
        <f t="shared" si="1"/>
        <v>65.68959045410142</v>
      </c>
      <c r="L36" s="20">
        <f t="shared" si="2"/>
        <v>1.3908874149077437</v>
      </c>
      <c r="M36" s="20">
        <f t="shared" si="5"/>
        <v>1.5767466861304507</v>
      </c>
      <c r="P36" s="18">
        <f t="shared" si="4"/>
        <v>1.4319781073451685</v>
      </c>
    </row>
    <row r="37" spans="1:16" x14ac:dyDescent="0.15">
      <c r="A37" s="18">
        <v>18</v>
      </c>
      <c r="B37" s="18">
        <v>35</v>
      </c>
      <c r="D37">
        <v>488.18368530273398</v>
      </c>
      <c r="E37">
        <v>433.98776245117199</v>
      </c>
      <c r="F37">
        <v>389.98153686523398</v>
      </c>
      <c r="G37">
        <v>385.93713378906301</v>
      </c>
      <c r="I37" s="19">
        <f t="shared" si="0"/>
        <v>98.2021484375</v>
      </c>
      <c r="J37" s="19">
        <f t="shared" si="0"/>
        <v>48.050628662108977</v>
      </c>
      <c r="K37" s="19">
        <f t="shared" si="1"/>
        <v>64.566708374023719</v>
      </c>
      <c r="L37" s="20">
        <f t="shared" si="2"/>
        <v>1.3437224480049048</v>
      </c>
      <c r="M37" s="20">
        <f t="shared" si="5"/>
        <v>1.5348919841196893</v>
      </c>
      <c r="P37" s="18">
        <f t="shared" si="4"/>
        <v>-1.2605312572781369</v>
      </c>
    </row>
    <row r="38" spans="1:16" x14ac:dyDescent="0.15">
      <c r="A38" s="18">
        <v>18.5</v>
      </c>
      <c r="B38" s="18">
        <v>36</v>
      </c>
      <c r="D38">
        <v>489.498291015625</v>
      </c>
      <c r="E38">
        <v>434.087646484375</v>
      </c>
      <c r="F38">
        <v>389.50216674804699</v>
      </c>
      <c r="G38">
        <v>385.91946411132801</v>
      </c>
      <c r="I38" s="19">
        <f t="shared" si="0"/>
        <v>99.996124267578011</v>
      </c>
      <c r="J38" s="19">
        <f t="shared" si="0"/>
        <v>48.168182373046989</v>
      </c>
      <c r="K38" s="19">
        <f t="shared" si="1"/>
        <v>66.278396606445114</v>
      </c>
      <c r="L38" s="20">
        <f t="shared" si="2"/>
        <v>1.3759787756394952</v>
      </c>
      <c r="M38" s="20">
        <f t="shared" si="5"/>
        <v>1.572458576646357</v>
      </c>
      <c r="P38" s="18">
        <f t="shared" si="4"/>
        <v>1.1561243946730875</v>
      </c>
    </row>
    <row r="39" spans="1:16" x14ac:dyDescent="0.15">
      <c r="A39" s="18">
        <v>19</v>
      </c>
      <c r="B39" s="18">
        <v>37</v>
      </c>
      <c r="D39">
        <v>487.60427856445301</v>
      </c>
      <c r="E39">
        <v>434.05014038085898</v>
      </c>
      <c r="F39">
        <v>388.97994995117199</v>
      </c>
      <c r="G39">
        <v>385.276611328125</v>
      </c>
      <c r="I39" s="19">
        <f t="shared" si="0"/>
        <v>98.624328613281023</v>
      </c>
      <c r="J39" s="19">
        <f t="shared" si="0"/>
        <v>48.773529052733977</v>
      </c>
      <c r="K39" s="19">
        <f t="shared" si="1"/>
        <v>64.482858276367239</v>
      </c>
      <c r="L39" s="20">
        <f t="shared" si="2"/>
        <v>1.3220871962463148</v>
      </c>
      <c r="M39" s="20">
        <f t="shared" si="5"/>
        <v>1.5238772621452539</v>
      </c>
      <c r="P39" s="18">
        <f t="shared" si="4"/>
        <v>-1.96910737035772</v>
      </c>
    </row>
    <row r="40" spans="1:16" x14ac:dyDescent="0.15">
      <c r="A40" s="18">
        <v>19.5</v>
      </c>
      <c r="B40" s="18">
        <v>38</v>
      </c>
      <c r="D40">
        <v>488.85382080078102</v>
      </c>
      <c r="E40">
        <v>434.67471313476602</v>
      </c>
      <c r="F40">
        <v>390.44519042968801</v>
      </c>
      <c r="G40">
        <v>386.86129760742199</v>
      </c>
      <c r="I40" s="19">
        <f t="shared" si="0"/>
        <v>98.408630371093011</v>
      </c>
      <c r="J40" s="19">
        <f t="shared" si="0"/>
        <v>47.813415527344034</v>
      </c>
      <c r="K40" s="19">
        <f t="shared" si="1"/>
        <v>64.939239501952187</v>
      </c>
      <c r="L40" s="20">
        <f t="shared" si="2"/>
        <v>1.3581803095579745</v>
      </c>
      <c r="M40" s="20">
        <f t="shared" si="5"/>
        <v>1.5652806403489909</v>
      </c>
      <c r="P40" s="18">
        <f t="shared" si="4"/>
        <v>0.69436837274851226</v>
      </c>
    </row>
    <row r="41" spans="1:16" x14ac:dyDescent="0.15">
      <c r="A41" s="18">
        <v>20</v>
      </c>
      <c r="B41" s="18">
        <v>39</v>
      </c>
      <c r="D41">
        <v>488.10028076171898</v>
      </c>
      <c r="E41">
        <v>434.99157714843801</v>
      </c>
      <c r="F41">
        <v>390.49743652343801</v>
      </c>
      <c r="G41">
        <v>386.65539550781301</v>
      </c>
      <c r="I41" s="19">
        <f t="shared" si="0"/>
        <v>97.602844238280966</v>
      </c>
      <c r="J41" s="19">
        <f t="shared" si="0"/>
        <v>48.336181640625</v>
      </c>
      <c r="K41" s="19">
        <f t="shared" si="1"/>
        <v>63.767517089843466</v>
      </c>
      <c r="L41" s="20">
        <f t="shared" si="2"/>
        <v>1.3192501957218923</v>
      </c>
      <c r="M41" s="20">
        <f t="shared" si="5"/>
        <v>1.531660791404986</v>
      </c>
      <c r="P41" s="18">
        <f t="shared" si="4"/>
        <v>-1.4683936054798832</v>
      </c>
    </row>
    <row r="42" spans="1:16" x14ac:dyDescent="0.15">
      <c r="A42" s="18">
        <v>20.5</v>
      </c>
      <c r="B42" s="18">
        <v>40</v>
      </c>
      <c r="D42">
        <v>487.11175537109398</v>
      </c>
      <c r="E42">
        <v>433.25793457031301</v>
      </c>
      <c r="F42">
        <v>389.39764404296898</v>
      </c>
      <c r="G42">
        <v>385.89392089843801</v>
      </c>
      <c r="I42" s="19">
        <f t="shared" si="0"/>
        <v>97.714111328125</v>
      </c>
      <c r="J42" s="19">
        <f t="shared" si="0"/>
        <v>47.364013671875</v>
      </c>
      <c r="K42" s="19">
        <f t="shared" si="1"/>
        <v>64.559301757812506</v>
      </c>
      <c r="L42" s="20">
        <f t="shared" si="2"/>
        <v>1.3630454168234514</v>
      </c>
      <c r="M42" s="20">
        <f t="shared" si="5"/>
        <v>1.5807662773986224</v>
      </c>
      <c r="P42" s="18">
        <f t="shared" si="4"/>
        <v>1.6905580663836497</v>
      </c>
    </row>
    <row r="43" spans="1:16" x14ac:dyDescent="0.15">
      <c r="A43" s="18">
        <v>21</v>
      </c>
      <c r="B43" s="18">
        <v>41</v>
      </c>
      <c r="D43">
        <v>487.540771484375</v>
      </c>
      <c r="E43">
        <v>433.58056640625</v>
      </c>
      <c r="F43">
        <v>389.17681884765602</v>
      </c>
      <c r="G43">
        <v>385.50885009765602</v>
      </c>
      <c r="I43" s="19">
        <f t="shared" si="0"/>
        <v>98.363952636718977</v>
      </c>
      <c r="J43" s="19">
        <f t="shared" si="0"/>
        <v>48.071716308593977</v>
      </c>
      <c r="K43" s="19">
        <f t="shared" si="1"/>
        <v>64.713751220703188</v>
      </c>
      <c r="L43" s="20">
        <f t="shared" si="2"/>
        <v>1.3461918190163318</v>
      </c>
      <c r="M43" s="20">
        <f t="shared" si="5"/>
        <v>1.5692229444835801</v>
      </c>
      <c r="P43" s="18">
        <f t="shared" si="4"/>
        <v>0.94797645716027978</v>
      </c>
    </row>
    <row r="44" spans="1:16" x14ac:dyDescent="0.15">
      <c r="A44" s="18">
        <v>21.5</v>
      </c>
      <c r="B44" s="18">
        <v>42</v>
      </c>
      <c r="D44">
        <v>487.44317626953102</v>
      </c>
      <c r="E44">
        <v>434.11825561523398</v>
      </c>
      <c r="F44">
        <v>389.76226806640602</v>
      </c>
      <c r="G44">
        <v>386.09390258789102</v>
      </c>
      <c r="I44" s="19">
        <f t="shared" si="0"/>
        <v>97.680908203125</v>
      </c>
      <c r="J44" s="19">
        <f t="shared" si="0"/>
        <v>48.024353027342954</v>
      </c>
      <c r="K44" s="19">
        <f t="shared" si="1"/>
        <v>64.063861083984932</v>
      </c>
      <c r="L44" s="20">
        <f t="shared" si="2"/>
        <v>1.3339869679766385</v>
      </c>
      <c r="M44" s="20">
        <f t="shared" si="5"/>
        <v>1.5623283583359644</v>
      </c>
      <c r="P44" s="18">
        <f t="shared" si="4"/>
        <v>0.50444832589119293</v>
      </c>
    </row>
    <row r="45" spans="1:16" x14ac:dyDescent="0.15">
      <c r="A45" s="18">
        <v>22</v>
      </c>
      <c r="B45" s="18">
        <v>43</v>
      </c>
      <c r="D45">
        <v>487.13931274414102</v>
      </c>
      <c r="E45">
        <v>434.94259643554699</v>
      </c>
      <c r="F45">
        <v>390.40432739257801</v>
      </c>
      <c r="G45">
        <v>386.493896484375</v>
      </c>
      <c r="I45" s="19">
        <f t="shared" si="0"/>
        <v>96.734985351563012</v>
      </c>
      <c r="J45" s="19">
        <f t="shared" si="0"/>
        <v>48.448699951171989</v>
      </c>
      <c r="K45" s="19">
        <f t="shared" si="1"/>
        <v>62.820895385742624</v>
      </c>
      <c r="L45" s="20">
        <f t="shared" si="2"/>
        <v>1.296647700537999</v>
      </c>
      <c r="M45" s="20">
        <f t="shared" si="5"/>
        <v>1.5302993557894022</v>
      </c>
      <c r="P45" s="18">
        <f t="shared" si="4"/>
        <v>-1.5559746410191759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486.47033691406301</v>
      </c>
      <c r="E46">
        <v>434.563720703125</v>
      </c>
      <c r="F46">
        <v>390.17092895507801</v>
      </c>
      <c r="G46">
        <v>386.656982421875</v>
      </c>
      <c r="I46" s="19">
        <f t="shared" si="0"/>
        <v>96.299407958985</v>
      </c>
      <c r="J46" s="19">
        <f t="shared" si="0"/>
        <v>47.90673828125</v>
      </c>
      <c r="K46" s="19">
        <f t="shared" si="1"/>
        <v>62.764691162110005</v>
      </c>
      <c r="L46" s="20">
        <f t="shared" si="2"/>
        <v>1.3101432786684872</v>
      </c>
      <c r="M46" s="20">
        <f t="shared" si="5"/>
        <v>1.5491051988119677</v>
      </c>
      <c r="P46" s="18">
        <f t="shared" si="4"/>
        <v>-0.34619638396995417</v>
      </c>
    </row>
    <row r="47" spans="1:16" x14ac:dyDescent="0.15">
      <c r="A47" s="18">
        <v>23</v>
      </c>
      <c r="B47" s="18">
        <v>45</v>
      </c>
      <c r="D47">
        <v>485.47836303710898</v>
      </c>
      <c r="E47">
        <v>433.71527099609398</v>
      </c>
      <c r="F47">
        <v>389.53515625</v>
      </c>
      <c r="G47">
        <v>386.10607910156301</v>
      </c>
      <c r="I47" s="19">
        <f t="shared" si="0"/>
        <v>95.943206787108977</v>
      </c>
      <c r="J47" s="19">
        <f t="shared" si="0"/>
        <v>47.609191894530966</v>
      </c>
      <c r="K47" s="19">
        <f t="shared" si="1"/>
        <v>62.616772460937305</v>
      </c>
      <c r="L47" s="20">
        <f t="shared" si="2"/>
        <v>1.3152244339633563</v>
      </c>
      <c r="M47" s="20">
        <f t="shared" si="5"/>
        <v>1.5594966189989141</v>
      </c>
      <c r="P47" s="18">
        <f t="shared" si="4"/>
        <v>0.32228277896602997</v>
      </c>
    </row>
    <row r="48" spans="1:16" x14ac:dyDescent="0.15">
      <c r="A48" s="18">
        <v>23.5</v>
      </c>
      <c r="B48" s="18">
        <v>46</v>
      </c>
      <c r="D48">
        <v>484.82318115234398</v>
      </c>
      <c r="E48">
        <v>433.66320800781301</v>
      </c>
      <c r="F48">
        <v>389.95993041992199</v>
      </c>
      <c r="G48">
        <v>386.20236206054699</v>
      </c>
      <c r="I48" s="19">
        <f t="shared" si="0"/>
        <v>94.863250732421989</v>
      </c>
      <c r="J48" s="19">
        <f t="shared" si="0"/>
        <v>47.460845947266023</v>
      </c>
      <c r="K48" s="19">
        <f t="shared" si="1"/>
        <v>61.640658569335777</v>
      </c>
      <c r="L48" s="20">
        <f t="shared" si="2"/>
        <v>1.2987686447440279</v>
      </c>
      <c r="M48" s="20">
        <f t="shared" si="5"/>
        <v>1.548351094671663</v>
      </c>
      <c r="P48" s="18">
        <f t="shared" si="4"/>
        <v>-0.39470783817048072</v>
      </c>
    </row>
    <row r="49" spans="1:22" x14ac:dyDescent="0.15">
      <c r="A49" s="18">
        <v>24</v>
      </c>
      <c r="B49" s="18">
        <v>47</v>
      </c>
      <c r="D49">
        <v>484.455810546875</v>
      </c>
      <c r="E49">
        <v>433.32183837890602</v>
      </c>
      <c r="F49">
        <v>389.48171997070301</v>
      </c>
      <c r="G49">
        <v>385.50018310546898</v>
      </c>
      <c r="I49" s="19">
        <f t="shared" si="0"/>
        <v>94.974090576171989</v>
      </c>
      <c r="J49" s="19">
        <f t="shared" si="0"/>
        <v>47.821655273437045</v>
      </c>
      <c r="K49" s="19">
        <f t="shared" si="1"/>
        <v>61.498931884766058</v>
      </c>
      <c r="L49" s="20">
        <f t="shared" si="2"/>
        <v>1.286005922068661</v>
      </c>
      <c r="M49" s="20">
        <f t="shared" si="5"/>
        <v>1.5408986368883735</v>
      </c>
      <c r="P49" s="18">
        <f t="shared" si="4"/>
        <v>-0.87412380356924713</v>
      </c>
    </row>
    <row r="50" spans="1:22" x14ac:dyDescent="0.15">
      <c r="A50" s="18">
        <v>24.5</v>
      </c>
      <c r="B50" s="18">
        <v>48</v>
      </c>
      <c r="D50">
        <v>483.79449462890602</v>
      </c>
      <c r="E50">
        <v>432.40643310546898</v>
      </c>
      <c r="F50">
        <v>389.33831787109398</v>
      </c>
      <c r="G50">
        <v>385.823974609375</v>
      </c>
      <c r="I50" s="19">
        <f t="shared" si="0"/>
        <v>94.456176757812045</v>
      </c>
      <c r="J50" s="19">
        <f t="shared" si="0"/>
        <v>46.582458496093977</v>
      </c>
      <c r="K50" s="19">
        <f t="shared" si="1"/>
        <v>61.848455810546263</v>
      </c>
      <c r="L50" s="20">
        <f t="shared" si="2"/>
        <v>1.3277198715420391</v>
      </c>
      <c r="M50" s="20">
        <f t="shared" si="5"/>
        <v>1.587922851253829</v>
      </c>
      <c r="P50" s="18">
        <f t="shared" si="4"/>
        <v>2.1509398442495589</v>
      </c>
    </row>
    <row r="51" spans="1:22" x14ac:dyDescent="0.15">
      <c r="A51" s="18">
        <v>25</v>
      </c>
      <c r="B51" s="18">
        <v>49</v>
      </c>
      <c r="D51">
        <v>483.50592041015602</v>
      </c>
      <c r="E51">
        <v>432.82089233398398</v>
      </c>
      <c r="F51">
        <v>388.92575073242199</v>
      </c>
      <c r="G51">
        <v>384.86563110351602</v>
      </c>
      <c r="I51" s="19">
        <f t="shared" si="0"/>
        <v>94.580169677734034</v>
      </c>
      <c r="J51" s="19">
        <f t="shared" si="0"/>
        <v>47.955261230467954</v>
      </c>
      <c r="K51" s="19">
        <f t="shared" si="1"/>
        <v>61.011486816406467</v>
      </c>
      <c r="L51" s="20">
        <f t="shared" si="2"/>
        <v>1.2722584603009806</v>
      </c>
      <c r="M51" s="20">
        <f t="shared" si="5"/>
        <v>1.5377717049048478</v>
      </c>
      <c r="P51" s="18">
        <f t="shared" si="4"/>
        <v>-1.0752790679411746</v>
      </c>
    </row>
    <row r="52" spans="1:22" x14ac:dyDescent="0.15">
      <c r="A52" s="18">
        <v>25.5</v>
      </c>
      <c r="B52" s="18">
        <v>50</v>
      </c>
      <c r="D52">
        <v>483.01492309570301</v>
      </c>
      <c r="E52">
        <v>433.02374267578102</v>
      </c>
      <c r="F52">
        <v>388.42083740234398</v>
      </c>
      <c r="G52">
        <v>384.739501953125</v>
      </c>
      <c r="I52" s="19">
        <f t="shared" si="0"/>
        <v>94.594085693359034</v>
      </c>
      <c r="J52" s="19">
        <f t="shared" si="0"/>
        <v>48.284240722656023</v>
      </c>
      <c r="K52" s="19">
        <f t="shared" si="1"/>
        <v>60.79511718749982</v>
      </c>
      <c r="L52" s="20">
        <f t="shared" si="2"/>
        <v>1.2591088992515402</v>
      </c>
      <c r="M52" s="20">
        <f t="shared" si="5"/>
        <v>1.5299324087474848</v>
      </c>
      <c r="P52" s="18">
        <f t="shared" si="4"/>
        <v>-1.5795803125260344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483.59011840820301</v>
      </c>
      <c r="E53">
        <v>432.97549438476602</v>
      </c>
      <c r="F53">
        <v>388.83654785156301</v>
      </c>
      <c r="G53">
        <v>385.04635620117199</v>
      </c>
      <c r="I53" s="19">
        <f t="shared" si="0"/>
        <v>94.75357055664</v>
      </c>
      <c r="J53" s="19">
        <f t="shared" si="0"/>
        <v>47.929138183594034</v>
      </c>
      <c r="K53" s="19">
        <f t="shared" si="1"/>
        <v>61.203173828124179</v>
      </c>
      <c r="L53" s="20">
        <f t="shared" si="2"/>
        <v>1.2769512690523153</v>
      </c>
      <c r="M53" s="20">
        <f t="shared" si="5"/>
        <v>1.5530850434403372</v>
      </c>
      <c r="P53" s="18">
        <f t="shared" si="4"/>
        <v>-9.0173322836338388E-2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483.2919921875</v>
      </c>
      <c r="E54">
        <v>433.46536254882801</v>
      </c>
      <c r="F54">
        <v>388.7685546875</v>
      </c>
      <c r="G54">
        <v>385.09036254882801</v>
      </c>
      <c r="I54" s="19">
        <f t="shared" si="0"/>
        <v>94.5234375</v>
      </c>
      <c r="J54" s="19">
        <f t="shared" si="0"/>
        <v>48.375</v>
      </c>
      <c r="K54" s="19">
        <f t="shared" si="1"/>
        <v>60.660937500000003</v>
      </c>
      <c r="L54" s="20">
        <f t="shared" si="2"/>
        <v>1.2539728682170543</v>
      </c>
      <c r="M54" s="20">
        <f t="shared" si="5"/>
        <v>1.5354169074971535</v>
      </c>
      <c r="P54" s="18">
        <f t="shared" si="4"/>
        <v>-1.2267629817527548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483.12820434570301</v>
      </c>
      <c r="E55">
        <v>433.44009399414102</v>
      </c>
      <c r="F55">
        <v>389.28802490234398</v>
      </c>
      <c r="G55">
        <v>385.87347412109398</v>
      </c>
      <c r="I55" s="19">
        <f t="shared" si="0"/>
        <v>93.840179443359034</v>
      </c>
      <c r="J55" s="19">
        <f t="shared" si="0"/>
        <v>47.566619873047046</v>
      </c>
      <c r="K55" s="19">
        <f t="shared" si="1"/>
        <v>60.543545532226105</v>
      </c>
      <c r="L55" s="20">
        <f t="shared" si="2"/>
        <v>1.2728158043143245</v>
      </c>
      <c r="M55" s="20">
        <f t="shared" si="5"/>
        <v>1.559570108486501</v>
      </c>
      <c r="P55" s="18">
        <f t="shared" si="4"/>
        <v>0.3270103513539116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482.86911010742199</v>
      </c>
      <c r="E56">
        <v>433.61270141601602</v>
      </c>
      <c r="F56">
        <v>389.31906127929699</v>
      </c>
      <c r="G56">
        <v>385.72888183593801</v>
      </c>
      <c r="I56" s="19">
        <f t="shared" si="0"/>
        <v>93.550048828125</v>
      </c>
      <c r="J56" s="19">
        <f t="shared" si="0"/>
        <v>47.883819580078011</v>
      </c>
      <c r="K56" s="19">
        <f t="shared" si="1"/>
        <v>60.031375122070394</v>
      </c>
      <c r="L56" s="20">
        <f t="shared" si="2"/>
        <v>1.2536881069330224</v>
      </c>
      <c r="M56" s="20">
        <f t="shared" si="5"/>
        <v>1.5457526759972762</v>
      </c>
      <c r="P56" s="18">
        <f t="shared" si="4"/>
        <v>-0.56186388702252477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482.49981689453102</v>
      </c>
      <c r="E57">
        <v>433.67239379882801</v>
      </c>
      <c r="F57">
        <v>389.51748657226602</v>
      </c>
      <c r="G57">
        <v>386.10531616210898</v>
      </c>
      <c r="I57" s="19">
        <f t="shared" si="0"/>
        <v>92.982330322265</v>
      </c>
      <c r="J57" s="19">
        <f t="shared" si="0"/>
        <v>47.567077636719034</v>
      </c>
      <c r="K57" s="19">
        <f t="shared" si="1"/>
        <v>59.68537597656168</v>
      </c>
      <c r="L57" s="20">
        <f t="shared" si="2"/>
        <v>1.2547623049789383</v>
      </c>
      <c r="M57" s="20">
        <f t="shared" si="5"/>
        <v>1.5521371389352696</v>
      </c>
      <c r="P57" s="18">
        <f t="shared" si="4"/>
        <v>-0.1511519377600993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480.68655395507801</v>
      </c>
      <c r="E58">
        <v>433.07119750976602</v>
      </c>
      <c r="F58">
        <v>390.16030883789102</v>
      </c>
      <c r="G58">
        <v>385.96896362304699</v>
      </c>
      <c r="I58" s="19">
        <f t="shared" si="0"/>
        <v>90.526245117186988</v>
      </c>
      <c r="J58" s="19">
        <f t="shared" si="0"/>
        <v>47.102233886719034</v>
      </c>
      <c r="K58" s="19">
        <f t="shared" si="1"/>
        <v>57.554681396483666</v>
      </c>
      <c r="L58" s="20">
        <f t="shared" si="2"/>
        <v>1.2219098044246222</v>
      </c>
      <c r="M58" s="20">
        <f t="shared" si="5"/>
        <v>1.5245949032730308</v>
      </c>
      <c r="P58" s="18">
        <f t="shared" si="4"/>
        <v>-1.9229415786031532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480.21966552734398</v>
      </c>
      <c r="E59">
        <v>433.25259399414102</v>
      </c>
      <c r="F59">
        <v>389.79449462890602</v>
      </c>
      <c r="G59">
        <v>386.09469604492199</v>
      </c>
      <c r="I59" s="19">
        <f t="shared" si="0"/>
        <v>90.425170898437955</v>
      </c>
      <c r="J59" s="19">
        <f t="shared" si="0"/>
        <v>47.157897949219034</v>
      </c>
      <c r="K59" s="19">
        <f t="shared" si="1"/>
        <v>57.414642333984631</v>
      </c>
      <c r="L59" s="20">
        <f t="shared" si="2"/>
        <v>1.2174979129860781</v>
      </c>
      <c r="M59" s="20">
        <f t="shared" si="5"/>
        <v>1.5254932767265641</v>
      </c>
      <c r="P59" s="18">
        <f t="shared" si="4"/>
        <v>-1.8651492919457211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480.47799682617199</v>
      </c>
      <c r="E60">
        <v>432.95944213867199</v>
      </c>
      <c r="F60">
        <v>389.51394653320301</v>
      </c>
      <c r="G60">
        <v>386.007080078125</v>
      </c>
      <c r="I60" s="19">
        <f t="shared" si="0"/>
        <v>90.964050292968977</v>
      </c>
      <c r="J60" s="19">
        <f t="shared" si="0"/>
        <v>46.952362060546989</v>
      </c>
      <c r="K60" s="19">
        <f t="shared" si="1"/>
        <v>58.097396850586087</v>
      </c>
      <c r="L60" s="20">
        <f t="shared" si="2"/>
        <v>1.2373689906306975</v>
      </c>
      <c r="M60" s="20">
        <f t="shared" si="5"/>
        <v>1.5506746192632608</v>
      </c>
      <c r="P60" s="18">
        <f t="shared" si="4"/>
        <v>-0.24523570191680311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478.85647583007801</v>
      </c>
      <c r="E61">
        <v>431.96478271484398</v>
      </c>
      <c r="F61">
        <v>389.21453857421898</v>
      </c>
      <c r="G61">
        <v>385.66442871093801</v>
      </c>
      <c r="I61" s="19">
        <f t="shared" si="0"/>
        <v>89.641937255859034</v>
      </c>
      <c r="J61" s="19">
        <f t="shared" si="0"/>
        <v>46.300354003905966</v>
      </c>
      <c r="K61" s="19">
        <f t="shared" si="1"/>
        <v>57.231689453124858</v>
      </c>
      <c r="L61" s="20">
        <f t="shared" si="2"/>
        <v>1.2360961527053704</v>
      </c>
      <c r="M61" s="20">
        <f t="shared" si="5"/>
        <v>1.5547120462300112</v>
      </c>
      <c r="P61" s="18">
        <f t="shared" si="4"/>
        <v>1.4491626070463014E-2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478.73745727539102</v>
      </c>
      <c r="E62">
        <v>432.19595336914102</v>
      </c>
      <c r="F62">
        <v>389.6357421875</v>
      </c>
      <c r="G62">
        <v>386.14813232421898</v>
      </c>
      <c r="I62" s="19">
        <f t="shared" si="0"/>
        <v>89.101715087891023</v>
      </c>
      <c r="J62" s="19">
        <f t="shared" si="0"/>
        <v>46.047821044922046</v>
      </c>
      <c r="K62" s="19">
        <f t="shared" si="1"/>
        <v>56.86824035644559</v>
      </c>
      <c r="L62" s="20">
        <f t="shared" si="2"/>
        <v>1.2349822220896762</v>
      </c>
      <c r="M62" s="20">
        <f t="shared" si="5"/>
        <v>1.5589083805063941</v>
      </c>
      <c r="P62" s="18">
        <f t="shared" si="4"/>
        <v>0.28444144755875483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477.91885375976602</v>
      </c>
      <c r="E63">
        <v>431.82434082031301</v>
      </c>
      <c r="F63">
        <v>389.51748657226602</v>
      </c>
      <c r="G63">
        <v>386.28015136718801</v>
      </c>
      <c r="I63" s="19">
        <f t="shared" si="0"/>
        <v>88.4013671875</v>
      </c>
      <c r="J63" s="19">
        <f t="shared" si="0"/>
        <v>45.544189453125</v>
      </c>
      <c r="K63" s="19">
        <f t="shared" si="1"/>
        <v>56.520434570312503</v>
      </c>
      <c r="L63" s="20">
        <f t="shared" si="2"/>
        <v>1.2410020959640631</v>
      </c>
      <c r="M63" s="20">
        <f t="shared" si="5"/>
        <v>1.5702385192728585</v>
      </c>
      <c r="P63" s="18">
        <f t="shared" si="4"/>
        <v>1.0133082956214479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477.32339477539102</v>
      </c>
      <c r="E64">
        <v>431.88021850585898</v>
      </c>
      <c r="F64">
        <v>389.31237792968801</v>
      </c>
      <c r="G64">
        <v>385.68368530273398</v>
      </c>
      <c r="I64" s="19">
        <f t="shared" si="0"/>
        <v>88.011016845703011</v>
      </c>
      <c r="J64" s="19">
        <f t="shared" si="0"/>
        <v>46.196533203125</v>
      </c>
      <c r="K64" s="19">
        <f t="shared" si="1"/>
        <v>55.673443603515516</v>
      </c>
      <c r="L64" s="20">
        <f t="shared" si="2"/>
        <v>1.2051433244724399</v>
      </c>
      <c r="M64" s="20">
        <f t="shared" si="5"/>
        <v>1.5396900126733126</v>
      </c>
      <c r="P64" s="18">
        <f t="shared" si="4"/>
        <v>-0.95187449491391696</v>
      </c>
      <c r="R64" s="29"/>
      <c r="S64" s="29"/>
      <c r="T64" s="29"/>
      <c r="U64" s="18">
        <v>12.5</v>
      </c>
      <c r="V64" s="20">
        <f t="shared" ref="V64:V83" si="6">L26</f>
        <v>1.4447655283734775</v>
      </c>
    </row>
    <row r="65" spans="1:22" x14ac:dyDescent="0.15">
      <c r="A65" s="18">
        <v>32</v>
      </c>
      <c r="B65" s="18">
        <v>63</v>
      </c>
      <c r="D65">
        <v>477.06619262695301</v>
      </c>
      <c r="E65">
        <v>431.82586669921898</v>
      </c>
      <c r="F65">
        <v>389.07504272460898</v>
      </c>
      <c r="G65">
        <v>385.83770751953102</v>
      </c>
      <c r="I65" s="19">
        <f t="shared" si="0"/>
        <v>87.991149902344034</v>
      </c>
      <c r="J65" s="19">
        <f t="shared" si="0"/>
        <v>45.988159179687955</v>
      </c>
      <c r="K65" s="19">
        <f t="shared" si="1"/>
        <v>55.799438476562464</v>
      </c>
      <c r="L65" s="20">
        <f t="shared" si="2"/>
        <v>1.2133435969580613</v>
      </c>
      <c r="M65" s="20">
        <f t="shared" si="5"/>
        <v>1.5532005500510113</v>
      </c>
      <c r="P65" s="18">
        <f t="shared" si="4"/>
        <v>-8.2742792550012961E-2</v>
      </c>
      <c r="R65" s="29"/>
      <c r="S65" s="29"/>
      <c r="T65" s="29"/>
      <c r="U65" s="18">
        <v>13</v>
      </c>
      <c r="V65" s="20">
        <f t="shared" si="6"/>
        <v>1.4580653302518951</v>
      </c>
    </row>
    <row r="66" spans="1:22" x14ac:dyDescent="0.15">
      <c r="A66" s="18">
        <v>32.5</v>
      </c>
      <c r="B66" s="18">
        <v>64</v>
      </c>
      <c r="D66">
        <v>477.14926147460898</v>
      </c>
      <c r="E66">
        <v>432.11941528320301</v>
      </c>
      <c r="F66">
        <v>389.60430908203102</v>
      </c>
      <c r="G66">
        <v>385.53790283203102</v>
      </c>
      <c r="I66" s="19">
        <f t="shared" ref="I66:J129" si="7">D66-F66</f>
        <v>87.544952392577954</v>
      </c>
      <c r="J66" s="19">
        <f t="shared" si="7"/>
        <v>46.581512451171989</v>
      </c>
      <c r="K66" s="19">
        <f t="shared" ref="K66:K129" si="8">I66-0.7*J66</f>
        <v>54.937893676757561</v>
      </c>
      <c r="L66" s="20">
        <f t="shared" ref="L66:L129" si="9">K66/J66</f>
        <v>1.1793926557096006</v>
      </c>
      <c r="M66" s="20">
        <f t="shared" si="5"/>
        <v>1.524559873694628</v>
      </c>
      <c r="P66" s="18">
        <f t="shared" si="4"/>
        <v>-1.9251950283556856</v>
      </c>
      <c r="R66" s="29"/>
      <c r="S66" s="29"/>
      <c r="T66" s="29"/>
      <c r="U66" s="18">
        <v>13.5</v>
      </c>
      <c r="V66" s="20">
        <f t="shared" si="6"/>
        <v>1.4419762984409785</v>
      </c>
    </row>
    <row r="67" spans="1:22" x14ac:dyDescent="0.15">
      <c r="A67" s="18">
        <v>33</v>
      </c>
      <c r="B67" s="18">
        <v>65</v>
      </c>
      <c r="D67">
        <v>476.33599853515602</v>
      </c>
      <c r="E67">
        <v>431.89245605468801</v>
      </c>
      <c r="F67">
        <v>389.10726928710898</v>
      </c>
      <c r="G67">
        <v>385.51159667968801</v>
      </c>
      <c r="I67" s="19">
        <f t="shared" si="7"/>
        <v>87.228729248047046</v>
      </c>
      <c r="J67" s="19">
        <f t="shared" si="7"/>
        <v>46.380859375</v>
      </c>
      <c r="K67" s="19">
        <f t="shared" si="8"/>
        <v>54.76212768554705</v>
      </c>
      <c r="L67" s="20">
        <f t="shared" si="9"/>
        <v>1.1807053259359115</v>
      </c>
      <c r="M67" s="20">
        <f t="shared" si="5"/>
        <v>1.5311828088130162</v>
      </c>
      <c r="P67" s="18">
        <f t="shared" si="4"/>
        <v>-1.499142184329515</v>
      </c>
      <c r="R67" s="29"/>
      <c r="S67" s="29"/>
      <c r="T67" s="29"/>
      <c r="U67" s="18">
        <v>14</v>
      </c>
      <c r="V67" s="20">
        <f t="shared" si="6"/>
        <v>1.4504477918548295</v>
      </c>
    </row>
    <row r="68" spans="1:22" x14ac:dyDescent="0.15">
      <c r="A68" s="18">
        <v>33.5</v>
      </c>
      <c r="B68" s="18">
        <v>66</v>
      </c>
      <c r="D68">
        <v>475.99081420898398</v>
      </c>
      <c r="E68">
        <v>431.82971191406301</v>
      </c>
      <c r="F68">
        <v>389.08447265625</v>
      </c>
      <c r="G68">
        <v>385.544189453125</v>
      </c>
      <c r="I68" s="19">
        <f t="shared" si="7"/>
        <v>86.906341552733977</v>
      </c>
      <c r="J68" s="19">
        <f t="shared" si="7"/>
        <v>46.285522460938012</v>
      </c>
      <c r="K68" s="19">
        <f t="shared" si="8"/>
        <v>54.50647583007737</v>
      </c>
      <c r="L68" s="20">
        <f t="shared" si="9"/>
        <v>1.1776139261704848</v>
      </c>
      <c r="M68" s="20">
        <f t="shared" si="5"/>
        <v>1.5334016739396668</v>
      </c>
      <c r="P68" s="18">
        <f t="shared" si="4"/>
        <v>-1.3564027824146065</v>
      </c>
      <c r="R68" s="29"/>
      <c r="S68" s="29"/>
      <c r="T68" s="29"/>
      <c r="U68" s="18">
        <v>14.5</v>
      </c>
      <c r="V68" s="20">
        <f t="shared" si="6"/>
        <v>1.4657673638849158</v>
      </c>
    </row>
    <row r="69" spans="1:22" x14ac:dyDescent="0.15">
      <c r="A69" s="18">
        <v>34</v>
      </c>
      <c r="B69" s="18">
        <v>67</v>
      </c>
      <c r="D69">
        <v>474.62991333007801</v>
      </c>
      <c r="E69">
        <v>431.88787841796898</v>
      </c>
      <c r="F69">
        <v>389.34814453125</v>
      </c>
      <c r="G69">
        <v>385.71511840820301</v>
      </c>
      <c r="I69" s="19">
        <f t="shared" si="7"/>
        <v>85.281768798828011</v>
      </c>
      <c r="J69" s="19">
        <f t="shared" si="7"/>
        <v>46.172760009765966</v>
      </c>
      <c r="K69" s="19">
        <f t="shared" si="8"/>
        <v>52.960836791991838</v>
      </c>
      <c r="L69" s="20">
        <f t="shared" si="9"/>
        <v>1.1470147502724579</v>
      </c>
      <c r="M69" s="20">
        <f t="shared" si="5"/>
        <v>1.5081127629337172</v>
      </c>
      <c r="P69" s="18">
        <f t="shared" si="4"/>
        <v>-2.9832362427779748</v>
      </c>
      <c r="U69" s="18">
        <v>15</v>
      </c>
      <c r="V69" s="20">
        <f t="shared" si="6"/>
        <v>1.4478664850011826</v>
      </c>
    </row>
    <row r="70" spans="1:22" x14ac:dyDescent="0.15">
      <c r="A70" s="18">
        <v>34.5</v>
      </c>
      <c r="B70" s="18">
        <v>68</v>
      </c>
      <c r="D70">
        <v>473.77917480468801</v>
      </c>
      <c r="E70">
        <v>430.61193847656301</v>
      </c>
      <c r="F70">
        <v>388.72454833984398</v>
      </c>
      <c r="G70">
        <v>385.40863037109398</v>
      </c>
      <c r="I70" s="19">
        <f t="shared" si="7"/>
        <v>85.054626464844034</v>
      </c>
      <c r="J70" s="19">
        <f t="shared" si="7"/>
        <v>45.203308105469034</v>
      </c>
      <c r="K70" s="19">
        <f t="shared" si="8"/>
        <v>53.412310791015713</v>
      </c>
      <c r="L70" s="20">
        <f t="shared" si="9"/>
        <v>1.1816018125574639</v>
      </c>
      <c r="M70" s="20">
        <f t="shared" si="5"/>
        <v>1.5480100901108007</v>
      </c>
      <c r="P70" s="18">
        <f t="shared" ref="P70:P133" si="10">(M70-$O$2)/$O$2*100</f>
        <v>-0.41664463211217151</v>
      </c>
      <c r="U70" s="18">
        <v>15.5</v>
      </c>
      <c r="V70" s="20">
        <f t="shared" si="6"/>
        <v>1.4164292453856866</v>
      </c>
    </row>
    <row r="71" spans="1:22" x14ac:dyDescent="0.15">
      <c r="A71" s="18">
        <v>35</v>
      </c>
      <c r="B71" s="18">
        <v>69</v>
      </c>
      <c r="D71">
        <v>472.20742797851602</v>
      </c>
      <c r="E71">
        <v>430.33523559570301</v>
      </c>
      <c r="F71">
        <v>389.02200317382801</v>
      </c>
      <c r="G71">
        <v>385.13122558593801</v>
      </c>
      <c r="I71" s="19">
        <f t="shared" si="7"/>
        <v>83.185424804688012</v>
      </c>
      <c r="J71" s="19">
        <f t="shared" si="7"/>
        <v>45.204010009765</v>
      </c>
      <c r="K71" s="19">
        <f t="shared" si="8"/>
        <v>51.542617797852515</v>
      </c>
      <c r="L71" s="20">
        <f t="shared" si="9"/>
        <v>1.140222245475971</v>
      </c>
      <c r="M71" s="20">
        <f t="shared" si="5"/>
        <v>1.5119407879213851</v>
      </c>
      <c r="P71" s="18">
        <f t="shared" si="10"/>
        <v>-2.7369797260153481</v>
      </c>
      <c r="U71" s="18">
        <v>16</v>
      </c>
      <c r="V71" s="20">
        <f t="shared" si="6"/>
        <v>1.3924415129524317</v>
      </c>
    </row>
    <row r="72" spans="1:22" x14ac:dyDescent="0.15">
      <c r="A72" s="18">
        <v>35.5</v>
      </c>
      <c r="B72" s="18">
        <v>70</v>
      </c>
      <c r="D72">
        <v>472.89782714843801</v>
      </c>
      <c r="E72">
        <v>430.38922119140602</v>
      </c>
      <c r="F72">
        <v>387.86050415039102</v>
      </c>
      <c r="G72">
        <v>384.34890747070301</v>
      </c>
      <c r="I72" s="19">
        <f t="shared" si="7"/>
        <v>85.037322998046989</v>
      </c>
      <c r="J72" s="19">
        <f t="shared" si="7"/>
        <v>46.040313720703011</v>
      </c>
      <c r="K72" s="19">
        <f t="shared" si="8"/>
        <v>52.809103393554885</v>
      </c>
      <c r="L72" s="20">
        <f t="shared" si="9"/>
        <v>1.147018756516599</v>
      </c>
      <c r="M72" s="20">
        <f t="shared" si="5"/>
        <v>1.5240475638540905</v>
      </c>
      <c r="P72" s="18">
        <f t="shared" si="10"/>
        <v>-1.9581518761402252</v>
      </c>
      <c r="U72" s="18">
        <v>16.5</v>
      </c>
      <c r="V72" s="20">
        <f t="shared" si="6"/>
        <v>1.4024382679508027</v>
      </c>
    </row>
    <row r="73" spans="1:22" x14ac:dyDescent="0.15">
      <c r="A73" s="18">
        <v>36</v>
      </c>
      <c r="B73" s="18">
        <v>71</v>
      </c>
      <c r="D73">
        <v>472.25335693359398</v>
      </c>
      <c r="E73">
        <v>429.68618774414102</v>
      </c>
      <c r="F73">
        <v>388.14733886718801</v>
      </c>
      <c r="G73">
        <v>384.28054809570301</v>
      </c>
      <c r="I73" s="19">
        <f t="shared" si="7"/>
        <v>84.106018066405966</v>
      </c>
      <c r="J73" s="19">
        <f t="shared" si="7"/>
        <v>45.405639648438012</v>
      </c>
      <c r="K73" s="19">
        <f t="shared" si="8"/>
        <v>52.322070312499363</v>
      </c>
      <c r="L73" s="20">
        <f t="shared" si="9"/>
        <v>1.1523253656949479</v>
      </c>
      <c r="M73" s="20">
        <f t="shared" si="5"/>
        <v>1.5346644379245167</v>
      </c>
      <c r="P73" s="18">
        <f t="shared" si="10"/>
        <v>-1.2751692843564126</v>
      </c>
      <c r="U73" s="18">
        <v>17</v>
      </c>
      <c r="V73" s="20">
        <f t="shared" si="6"/>
        <v>1.3910095482904596</v>
      </c>
    </row>
    <row r="74" spans="1:22" x14ac:dyDescent="0.15">
      <c r="A74" s="18">
        <v>36.5</v>
      </c>
      <c r="B74" s="18">
        <v>72</v>
      </c>
      <c r="D74">
        <v>472.17642211914102</v>
      </c>
      <c r="E74">
        <v>429.92346191406301</v>
      </c>
      <c r="F74">
        <v>387.93792724609398</v>
      </c>
      <c r="G74">
        <v>384.72692871093801</v>
      </c>
      <c r="I74" s="19">
        <f t="shared" si="7"/>
        <v>84.238494873047046</v>
      </c>
      <c r="J74" s="19">
        <f t="shared" si="7"/>
        <v>45.196533203125</v>
      </c>
      <c r="K74" s="19">
        <f t="shared" si="8"/>
        <v>52.600921630859546</v>
      </c>
      <c r="L74" s="20">
        <f t="shared" si="9"/>
        <v>1.1638264686022994</v>
      </c>
      <c r="M74" s="20">
        <f t="shared" si="5"/>
        <v>1.5514758057239457</v>
      </c>
      <c r="P74" s="18">
        <f t="shared" si="10"/>
        <v>-0.193695446113549</v>
      </c>
      <c r="U74" s="18">
        <v>17.5</v>
      </c>
      <c r="V74" s="20">
        <f t="shared" si="6"/>
        <v>1.3908874149077437</v>
      </c>
    </row>
    <row r="75" spans="1:22" x14ac:dyDescent="0.15">
      <c r="A75" s="18">
        <v>37</v>
      </c>
      <c r="B75" s="18">
        <v>73</v>
      </c>
      <c r="D75">
        <v>470.97015380859398</v>
      </c>
      <c r="E75">
        <v>429.42404174804699</v>
      </c>
      <c r="F75">
        <v>387.45736694335898</v>
      </c>
      <c r="G75">
        <v>383.45068359375</v>
      </c>
      <c r="I75" s="19">
        <f t="shared" si="7"/>
        <v>83.512786865235</v>
      </c>
      <c r="J75" s="19">
        <f t="shared" si="7"/>
        <v>45.973358154296989</v>
      </c>
      <c r="K75" s="19">
        <f t="shared" si="8"/>
        <v>51.33143615722711</v>
      </c>
      <c r="L75" s="20">
        <f t="shared" si="9"/>
        <v>1.116547457441486</v>
      </c>
      <c r="M75" s="20">
        <f t="shared" si="5"/>
        <v>1.5095070594552094</v>
      </c>
      <c r="P75" s="18">
        <f t="shared" si="10"/>
        <v>-2.8935412680003725</v>
      </c>
      <c r="U75" s="18">
        <v>18</v>
      </c>
      <c r="V75" s="20">
        <f t="shared" si="6"/>
        <v>1.3437224480049048</v>
      </c>
    </row>
    <row r="76" spans="1:22" x14ac:dyDescent="0.15">
      <c r="A76" s="18">
        <v>37.5</v>
      </c>
      <c r="B76" s="18">
        <v>74</v>
      </c>
      <c r="D76">
        <v>471.20703125</v>
      </c>
      <c r="E76">
        <v>430.14926147460898</v>
      </c>
      <c r="F76">
        <v>387.38388061523398</v>
      </c>
      <c r="G76">
        <v>384.18075561523398</v>
      </c>
      <c r="I76" s="19">
        <f t="shared" si="7"/>
        <v>83.823150634766023</v>
      </c>
      <c r="J76" s="19">
        <f t="shared" si="7"/>
        <v>45.968505859375</v>
      </c>
      <c r="K76" s="19">
        <f t="shared" si="8"/>
        <v>51.645196533203524</v>
      </c>
      <c r="L76" s="20">
        <f t="shared" si="9"/>
        <v>1.123490867664797</v>
      </c>
      <c r="M76" s="20">
        <f t="shared" si="5"/>
        <v>1.5217607345705979</v>
      </c>
      <c r="P76" s="18">
        <f t="shared" si="10"/>
        <v>-2.1052634063935138</v>
      </c>
      <c r="U76" s="18">
        <v>18.5</v>
      </c>
      <c r="V76" s="20">
        <f t="shared" si="6"/>
        <v>1.3759787756394952</v>
      </c>
    </row>
    <row r="77" spans="1:22" x14ac:dyDescent="0.15">
      <c r="A77" s="18">
        <v>38</v>
      </c>
      <c r="B77" s="18">
        <v>75</v>
      </c>
      <c r="D77">
        <v>470.25946044921898</v>
      </c>
      <c r="E77">
        <v>429.75048828125</v>
      </c>
      <c r="F77">
        <v>387.51669311523398</v>
      </c>
      <c r="G77">
        <v>383.81848144531301</v>
      </c>
      <c r="I77" s="19">
        <f t="shared" si="7"/>
        <v>82.742767333985</v>
      </c>
      <c r="J77" s="19">
        <f t="shared" si="7"/>
        <v>45.932006835936988</v>
      </c>
      <c r="K77" s="19">
        <f t="shared" si="8"/>
        <v>50.590362548829113</v>
      </c>
      <c r="L77" s="20">
        <f t="shared" si="9"/>
        <v>1.1014185103980139</v>
      </c>
      <c r="M77" s="20">
        <f t="shared" si="5"/>
        <v>1.5049986421958921</v>
      </c>
      <c r="P77" s="18">
        <f t="shared" si="10"/>
        <v>-3.1835673608207209</v>
      </c>
      <c r="U77" s="18">
        <v>19</v>
      </c>
      <c r="V77" s="20">
        <f t="shared" si="6"/>
        <v>1.3220871962463148</v>
      </c>
    </row>
    <row r="78" spans="1:22" x14ac:dyDescent="0.15">
      <c r="A78" s="18">
        <v>38.5</v>
      </c>
      <c r="B78" s="18">
        <v>76</v>
      </c>
      <c r="D78">
        <v>471.01873779296898</v>
      </c>
      <c r="E78">
        <v>429.97741699218801</v>
      </c>
      <c r="F78">
        <v>387.66403198242199</v>
      </c>
      <c r="G78">
        <v>384.4990234375</v>
      </c>
      <c r="I78" s="19">
        <f t="shared" si="7"/>
        <v>83.354705810546989</v>
      </c>
      <c r="J78" s="19">
        <f t="shared" si="7"/>
        <v>45.478393554688012</v>
      </c>
      <c r="K78" s="19">
        <f t="shared" si="8"/>
        <v>51.519830322265378</v>
      </c>
      <c r="L78" s="20">
        <f t="shared" si="9"/>
        <v>1.1328419122877</v>
      </c>
      <c r="M78" s="20">
        <f t="shared" si="5"/>
        <v>1.5417323089776556</v>
      </c>
      <c r="P78" s="18">
        <f t="shared" si="10"/>
        <v>-0.82049375008469561</v>
      </c>
      <c r="U78" s="18">
        <v>19.5</v>
      </c>
      <c r="V78" s="20">
        <f t="shared" si="6"/>
        <v>1.3581803095579745</v>
      </c>
    </row>
    <row r="79" spans="1:22" x14ac:dyDescent="0.15">
      <c r="A79" s="18">
        <v>39</v>
      </c>
      <c r="B79" s="18">
        <v>77</v>
      </c>
      <c r="D79">
        <v>469.80291748046898</v>
      </c>
      <c r="E79">
        <v>429.71719360351602</v>
      </c>
      <c r="F79">
        <v>387.71710205078102</v>
      </c>
      <c r="G79">
        <v>384.49038696289102</v>
      </c>
      <c r="I79" s="19">
        <f t="shared" si="7"/>
        <v>82.085815429687955</v>
      </c>
      <c r="J79" s="19">
        <f t="shared" si="7"/>
        <v>45.226806640625</v>
      </c>
      <c r="K79" s="19">
        <f t="shared" si="8"/>
        <v>50.427050781250458</v>
      </c>
      <c r="L79" s="20">
        <f t="shared" si="9"/>
        <v>1.1149814573897936</v>
      </c>
      <c r="M79" s="20">
        <f t="shared" si="5"/>
        <v>1.5291821189718264</v>
      </c>
      <c r="P79" s="18">
        <f t="shared" si="10"/>
        <v>-1.6278463889783747</v>
      </c>
      <c r="U79" s="18">
        <v>20</v>
      </c>
      <c r="V79" s="20">
        <f t="shared" si="6"/>
        <v>1.3192501957218923</v>
      </c>
    </row>
    <row r="80" spans="1:22" x14ac:dyDescent="0.15">
      <c r="A80" s="18">
        <v>39.5</v>
      </c>
      <c r="B80" s="18">
        <v>78</v>
      </c>
      <c r="D80">
        <v>469.58743286132801</v>
      </c>
      <c r="E80">
        <v>429.93914794921898</v>
      </c>
      <c r="F80">
        <v>387.47937011718801</v>
      </c>
      <c r="G80">
        <v>384.34774780273398</v>
      </c>
      <c r="I80" s="19">
        <f t="shared" si="7"/>
        <v>82.10806274414</v>
      </c>
      <c r="J80" s="19">
        <f t="shared" si="7"/>
        <v>45.591400146485</v>
      </c>
      <c r="K80" s="19">
        <f t="shared" si="8"/>
        <v>50.194082641600502</v>
      </c>
      <c r="L80" s="20">
        <f t="shared" si="9"/>
        <v>1.1009550590753321</v>
      </c>
      <c r="M80" s="20">
        <f t="shared" si="5"/>
        <v>1.5204659855494422</v>
      </c>
      <c r="P80" s="18">
        <f t="shared" si="10"/>
        <v>-2.1885544990741446</v>
      </c>
      <c r="U80" s="18">
        <v>20.5</v>
      </c>
      <c r="V80" s="20">
        <f t="shared" si="6"/>
        <v>1.3630454168234514</v>
      </c>
    </row>
    <row r="81" spans="1:22" x14ac:dyDescent="0.15">
      <c r="A81" s="18">
        <v>40</v>
      </c>
      <c r="B81" s="18">
        <v>79</v>
      </c>
      <c r="D81">
        <v>468.526611328125</v>
      </c>
      <c r="E81">
        <v>429.45733642578102</v>
      </c>
      <c r="F81">
        <v>387.70843505859398</v>
      </c>
      <c r="G81">
        <v>384.22906494140602</v>
      </c>
      <c r="I81" s="19">
        <f t="shared" si="7"/>
        <v>80.818176269531023</v>
      </c>
      <c r="J81" s="19">
        <f t="shared" si="7"/>
        <v>45.228271484375</v>
      </c>
      <c r="K81" s="19">
        <f t="shared" si="8"/>
        <v>49.158386230468523</v>
      </c>
      <c r="L81" s="20">
        <f t="shared" si="9"/>
        <v>1.0868950905508572</v>
      </c>
      <c r="M81" s="20">
        <f t="shared" si="5"/>
        <v>1.5117162819170447</v>
      </c>
      <c r="P81" s="18">
        <f t="shared" si="10"/>
        <v>-2.7514221778800243</v>
      </c>
      <c r="U81" s="18">
        <v>21</v>
      </c>
      <c r="V81" s="20">
        <f t="shared" si="6"/>
        <v>1.3461918190163318</v>
      </c>
    </row>
    <row r="82" spans="1:22" x14ac:dyDescent="0.15">
      <c r="A82" s="18">
        <v>40.5</v>
      </c>
      <c r="B82" s="18">
        <v>80</v>
      </c>
      <c r="D82">
        <v>468.28128051757801</v>
      </c>
      <c r="E82">
        <v>429.58743286132801</v>
      </c>
      <c r="F82">
        <v>387.50491333007801</v>
      </c>
      <c r="G82">
        <v>384.13870239257801</v>
      </c>
      <c r="I82" s="19">
        <f t="shared" si="7"/>
        <v>80.7763671875</v>
      </c>
      <c r="J82" s="19">
        <f t="shared" si="7"/>
        <v>45.44873046875</v>
      </c>
      <c r="K82" s="19">
        <f t="shared" si="8"/>
        <v>48.962255859375006</v>
      </c>
      <c r="L82" s="20">
        <f t="shared" si="9"/>
        <v>1.0773074485114795</v>
      </c>
      <c r="M82" s="20">
        <f t="shared" si="5"/>
        <v>1.5074389047697445</v>
      </c>
      <c r="P82" s="18">
        <f t="shared" si="10"/>
        <v>-3.026585480253321</v>
      </c>
      <c r="U82" s="18">
        <v>21.5</v>
      </c>
      <c r="V82" s="20">
        <f t="shared" si="6"/>
        <v>1.3339869679766385</v>
      </c>
    </row>
    <row r="83" spans="1:22" x14ac:dyDescent="0.15">
      <c r="A83" s="18">
        <v>41</v>
      </c>
      <c r="B83" s="18">
        <v>81</v>
      </c>
      <c r="D83">
        <v>469.13394165039102</v>
      </c>
      <c r="E83">
        <v>430.17642211914102</v>
      </c>
      <c r="F83">
        <v>387.53161621093801</v>
      </c>
      <c r="G83">
        <v>383.931640625</v>
      </c>
      <c r="I83" s="19">
        <f t="shared" si="7"/>
        <v>81.602325439453011</v>
      </c>
      <c r="J83" s="19">
        <f t="shared" si="7"/>
        <v>46.244781494141023</v>
      </c>
      <c r="K83" s="19">
        <f t="shared" si="8"/>
        <v>49.230978393554295</v>
      </c>
      <c r="L83" s="20">
        <f t="shared" si="9"/>
        <v>1.0645737054632123</v>
      </c>
      <c r="M83" s="20">
        <f t="shared" si="5"/>
        <v>1.5000154266135546</v>
      </c>
      <c r="P83" s="18">
        <f t="shared" si="10"/>
        <v>-3.5041371887442532</v>
      </c>
      <c r="U83" s="18">
        <v>22</v>
      </c>
      <c r="V83" s="20">
        <f t="shared" si="6"/>
        <v>1.296647700537999</v>
      </c>
    </row>
    <row r="84" spans="1:22" x14ac:dyDescent="0.15">
      <c r="A84" s="18">
        <v>41.5</v>
      </c>
      <c r="B84" s="18">
        <v>82</v>
      </c>
      <c r="D84">
        <v>467.41867065429699</v>
      </c>
      <c r="E84">
        <v>429.46575927734398</v>
      </c>
      <c r="F84">
        <v>387.34420776367199</v>
      </c>
      <c r="G84">
        <v>383.7001953125</v>
      </c>
      <c r="I84" s="19">
        <f t="shared" si="7"/>
        <v>80.074462890625</v>
      </c>
      <c r="J84" s="19">
        <f t="shared" si="7"/>
        <v>45.765563964843977</v>
      </c>
      <c r="K84" s="19">
        <f t="shared" si="8"/>
        <v>48.03856811523422</v>
      </c>
      <c r="L84" s="20">
        <f t="shared" si="9"/>
        <v>1.0496662545694031</v>
      </c>
      <c r="M84" s="20">
        <f t="shared" si="5"/>
        <v>1.4904182406118227</v>
      </c>
      <c r="P84" s="18">
        <f t="shared" si="10"/>
        <v>-4.1215233351574048</v>
      </c>
      <c r="U84" s="18">
        <v>65</v>
      </c>
      <c r="V84" s="20">
        <f t="shared" ref="V84:V104" si="11">L131</f>
        <v>0.84164154615660569</v>
      </c>
    </row>
    <row r="85" spans="1:22" x14ac:dyDescent="0.15">
      <c r="A85" s="18">
        <v>42</v>
      </c>
      <c r="B85" s="18">
        <v>83</v>
      </c>
      <c r="D85">
        <v>467.72100830078102</v>
      </c>
      <c r="E85">
        <v>429.76962280273398</v>
      </c>
      <c r="F85">
        <v>387.32455444335898</v>
      </c>
      <c r="G85">
        <v>383.90060424804699</v>
      </c>
      <c r="I85" s="19">
        <f t="shared" si="7"/>
        <v>80.396453857422046</v>
      </c>
      <c r="J85" s="19">
        <f t="shared" si="7"/>
        <v>45.869018554686988</v>
      </c>
      <c r="K85" s="19">
        <f t="shared" si="8"/>
        <v>48.288140869141152</v>
      </c>
      <c r="L85" s="20">
        <f t="shared" si="9"/>
        <v>1.0527397880024396</v>
      </c>
      <c r="M85" s="20">
        <f t="shared" si="5"/>
        <v>1.4988020389369365</v>
      </c>
      <c r="P85" s="18">
        <f t="shared" si="10"/>
        <v>-3.5821943131593934</v>
      </c>
      <c r="U85" s="18">
        <v>65.5</v>
      </c>
      <c r="V85" s="20">
        <f t="shared" si="11"/>
        <v>0.85056318803732855</v>
      </c>
    </row>
    <row r="86" spans="1:22" x14ac:dyDescent="0.15">
      <c r="A86" s="18">
        <v>42.5</v>
      </c>
      <c r="B86" s="18">
        <v>84</v>
      </c>
      <c r="D86">
        <v>468.54266357421898</v>
      </c>
      <c r="E86">
        <v>430.17108154296898</v>
      </c>
      <c r="F86">
        <v>388.324951171875</v>
      </c>
      <c r="G86">
        <v>384.84872436523398</v>
      </c>
      <c r="I86" s="19">
        <f t="shared" si="7"/>
        <v>80.217712402343977</v>
      </c>
      <c r="J86" s="19">
        <f t="shared" si="7"/>
        <v>45.322357177735</v>
      </c>
      <c r="K86" s="19">
        <f t="shared" si="8"/>
        <v>48.492062377929479</v>
      </c>
      <c r="L86" s="20">
        <f t="shared" si="9"/>
        <v>1.0699369008492705</v>
      </c>
      <c r="M86" s="20">
        <f t="shared" si="5"/>
        <v>1.5213094166758447</v>
      </c>
      <c r="P86" s="18">
        <f t="shared" si="10"/>
        <v>-2.1342966475746969</v>
      </c>
      <c r="U86" s="18">
        <v>66</v>
      </c>
      <c r="V86" s="20">
        <f t="shared" si="11"/>
        <v>0.83892176389650497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468.83123779296898</v>
      </c>
      <c r="E87">
        <v>430.82662963867199</v>
      </c>
      <c r="F87">
        <v>388.44952392578102</v>
      </c>
      <c r="G87">
        <v>385.02279663085898</v>
      </c>
      <c r="I87" s="19">
        <f t="shared" si="7"/>
        <v>80.381713867187955</v>
      </c>
      <c r="J87" s="19">
        <f t="shared" si="7"/>
        <v>45.803833007813012</v>
      </c>
      <c r="K87" s="19">
        <f t="shared" si="8"/>
        <v>48.319030761718849</v>
      </c>
      <c r="L87" s="20">
        <f t="shared" si="9"/>
        <v>1.0549123859017826</v>
      </c>
      <c r="M87" s="20">
        <f t="shared" si="5"/>
        <v>1.5115951666204341</v>
      </c>
      <c r="P87" s="18">
        <f t="shared" si="10"/>
        <v>-2.7592135144481142</v>
      </c>
      <c r="U87" s="18">
        <v>66.5</v>
      </c>
      <c r="V87" s="20">
        <f t="shared" si="11"/>
        <v>0.84515982723608662</v>
      </c>
    </row>
    <row r="88" spans="1:22" x14ac:dyDescent="0.15">
      <c r="A88" s="18">
        <v>43.5</v>
      </c>
      <c r="B88" s="18">
        <v>86</v>
      </c>
      <c r="D88">
        <v>468.38958740234398</v>
      </c>
      <c r="E88">
        <v>430.97283935546898</v>
      </c>
      <c r="F88">
        <v>387.83419799804699</v>
      </c>
      <c r="G88">
        <v>384.37249755859398</v>
      </c>
      <c r="I88" s="19">
        <f t="shared" si="7"/>
        <v>80.555389404296989</v>
      </c>
      <c r="J88" s="19">
        <f t="shared" si="7"/>
        <v>46.600341796875</v>
      </c>
      <c r="K88" s="19">
        <f t="shared" si="8"/>
        <v>47.935150146484489</v>
      </c>
      <c r="L88" s="20">
        <f t="shared" si="9"/>
        <v>1.0286437459070097</v>
      </c>
      <c r="M88" s="20">
        <f t="shared" ref="M88:M151" si="12">L88+ABS($N$2)*A88</f>
        <v>1.4906367915177388</v>
      </c>
      <c r="P88" s="18">
        <f t="shared" si="10"/>
        <v>-4.1074639742599226</v>
      </c>
      <c r="U88" s="18">
        <v>67</v>
      </c>
      <c r="V88" s="20">
        <f t="shared" si="11"/>
        <v>0.8351337893675217</v>
      </c>
    </row>
    <row r="89" spans="1:22" x14ac:dyDescent="0.15">
      <c r="A89" s="18">
        <v>44</v>
      </c>
      <c r="B89" s="18">
        <v>87</v>
      </c>
      <c r="D89">
        <v>466.68005371093801</v>
      </c>
      <c r="E89">
        <v>429.322998046875</v>
      </c>
      <c r="F89">
        <v>386.92611694335898</v>
      </c>
      <c r="G89">
        <v>383.49627685546898</v>
      </c>
      <c r="I89" s="19">
        <f t="shared" si="7"/>
        <v>79.753936767579034</v>
      </c>
      <c r="J89" s="19">
        <f t="shared" si="7"/>
        <v>45.826721191406023</v>
      </c>
      <c r="K89" s="19">
        <f t="shared" si="8"/>
        <v>47.675231933594823</v>
      </c>
      <c r="L89" s="20">
        <f t="shared" si="9"/>
        <v>1.0403369626744201</v>
      </c>
      <c r="M89" s="20">
        <f t="shared" si="12"/>
        <v>1.5076402731772265</v>
      </c>
      <c r="P89" s="18">
        <f t="shared" si="10"/>
        <v>-3.0136314679957472</v>
      </c>
      <c r="U89" s="18">
        <v>67.5</v>
      </c>
      <c r="V89" s="20">
        <f t="shared" si="11"/>
        <v>0.82855038865753738</v>
      </c>
    </row>
    <row r="90" spans="1:22" x14ac:dyDescent="0.15">
      <c r="A90" s="18">
        <v>44.5</v>
      </c>
      <c r="B90" s="18">
        <v>88</v>
      </c>
      <c r="D90">
        <v>466.22235107421898</v>
      </c>
      <c r="E90">
        <v>429.65594482421898</v>
      </c>
      <c r="F90">
        <v>387.41845703125</v>
      </c>
      <c r="G90">
        <v>383.96228027343801</v>
      </c>
      <c r="I90" s="19">
        <f t="shared" si="7"/>
        <v>78.803894042968977</v>
      </c>
      <c r="J90" s="19">
        <f t="shared" si="7"/>
        <v>45.693664550780966</v>
      </c>
      <c r="K90" s="19">
        <f t="shared" si="8"/>
        <v>46.818328857422301</v>
      </c>
      <c r="L90" s="20">
        <f t="shared" si="9"/>
        <v>1.024613134396158</v>
      </c>
      <c r="M90" s="20">
        <f t="shared" si="12"/>
        <v>1.4972267097910417</v>
      </c>
      <c r="P90" s="18">
        <f t="shared" si="10"/>
        <v>-3.6835351010258415</v>
      </c>
      <c r="U90" s="18">
        <v>68</v>
      </c>
      <c r="V90" s="20">
        <f t="shared" si="11"/>
        <v>0.82681471269903128</v>
      </c>
    </row>
    <row r="91" spans="1:22" x14ac:dyDescent="0.15">
      <c r="A91" s="18">
        <v>45</v>
      </c>
      <c r="B91" s="18">
        <v>89</v>
      </c>
      <c r="D91">
        <v>464.96823120117199</v>
      </c>
      <c r="E91">
        <v>429.84194946289102</v>
      </c>
      <c r="F91">
        <v>388.33633422851602</v>
      </c>
      <c r="G91">
        <v>384.70608520507801</v>
      </c>
      <c r="I91" s="19">
        <f t="shared" si="7"/>
        <v>76.631896972655966</v>
      </c>
      <c r="J91" s="19">
        <f t="shared" si="7"/>
        <v>45.135864257813012</v>
      </c>
      <c r="K91" s="19">
        <f t="shared" si="8"/>
        <v>45.036791992186863</v>
      </c>
      <c r="L91" s="20">
        <f t="shared" si="9"/>
        <v>0.99780502118979586</v>
      </c>
      <c r="M91" s="20">
        <f t="shared" si="12"/>
        <v>1.4757288614767567</v>
      </c>
      <c r="P91" s="18">
        <f t="shared" si="10"/>
        <v>-5.0664898259353865</v>
      </c>
      <c r="U91" s="18">
        <v>68.5</v>
      </c>
      <c r="V91" s="20">
        <f t="shared" si="11"/>
        <v>0.84204004384720366</v>
      </c>
    </row>
    <row r="92" spans="1:22" x14ac:dyDescent="0.15">
      <c r="A92" s="18">
        <v>45.5</v>
      </c>
      <c r="B92" s="18">
        <v>90</v>
      </c>
      <c r="D92">
        <v>465.73019409179699</v>
      </c>
      <c r="E92">
        <v>430.09683227539102</v>
      </c>
      <c r="F92">
        <v>388.506103515625</v>
      </c>
      <c r="G92">
        <v>385.17721557617199</v>
      </c>
      <c r="I92" s="19">
        <f t="shared" si="7"/>
        <v>77.224090576171989</v>
      </c>
      <c r="J92" s="19">
        <f t="shared" si="7"/>
        <v>44.919616699219034</v>
      </c>
      <c r="K92" s="19">
        <f t="shared" si="8"/>
        <v>45.780358886718666</v>
      </c>
      <c r="L92" s="20">
        <f t="shared" si="9"/>
        <v>1.0191618328638721</v>
      </c>
      <c r="M92" s="20">
        <f t="shared" si="12"/>
        <v>1.5023959380429104</v>
      </c>
      <c r="P92" s="18">
        <f t="shared" si="10"/>
        <v>-3.350999094140561</v>
      </c>
      <c r="U92" s="18">
        <v>69</v>
      </c>
      <c r="V92" s="20">
        <f t="shared" si="11"/>
        <v>0.83118105263582898</v>
      </c>
    </row>
    <row r="93" spans="1:22" x14ac:dyDescent="0.15">
      <c r="A93" s="18">
        <v>46</v>
      </c>
      <c r="B93" s="18">
        <v>91</v>
      </c>
      <c r="D93">
        <v>465.49713134765602</v>
      </c>
      <c r="E93">
        <v>430.95828247070301</v>
      </c>
      <c r="F93">
        <v>388.077392578125</v>
      </c>
      <c r="G93">
        <v>384.43850708007801</v>
      </c>
      <c r="I93" s="19">
        <f t="shared" si="7"/>
        <v>77.419738769531023</v>
      </c>
      <c r="J93" s="19">
        <f t="shared" si="7"/>
        <v>46.519775390625</v>
      </c>
      <c r="K93" s="19">
        <f t="shared" si="8"/>
        <v>44.855895996093523</v>
      </c>
      <c r="L93" s="20">
        <f t="shared" si="9"/>
        <v>0.96423285837990536</v>
      </c>
      <c r="M93" s="20">
        <f t="shared" si="12"/>
        <v>1.452777228451021</v>
      </c>
      <c r="P93" s="18">
        <f t="shared" si="10"/>
        <v>-6.5429663957435338</v>
      </c>
      <c r="U93" s="18">
        <v>69.5</v>
      </c>
      <c r="V93" s="20">
        <f t="shared" si="11"/>
        <v>0.83888859047262043</v>
      </c>
    </row>
    <row r="94" spans="1:22" x14ac:dyDescent="0.15">
      <c r="A94" s="18">
        <v>46.5</v>
      </c>
      <c r="B94" s="18">
        <v>92</v>
      </c>
      <c r="D94">
        <v>465.13433837890602</v>
      </c>
      <c r="E94">
        <v>430.5380859375</v>
      </c>
      <c r="F94">
        <v>387.44638061523398</v>
      </c>
      <c r="G94">
        <v>384.16189575195301</v>
      </c>
      <c r="I94" s="19">
        <f t="shared" si="7"/>
        <v>77.687957763672046</v>
      </c>
      <c r="J94" s="19">
        <f t="shared" si="7"/>
        <v>46.376190185546989</v>
      </c>
      <c r="K94" s="19">
        <f t="shared" si="8"/>
        <v>45.224624633789155</v>
      </c>
      <c r="L94" s="20">
        <f t="shared" si="9"/>
        <v>0.97516903507704011</v>
      </c>
      <c r="M94" s="20">
        <f t="shared" si="12"/>
        <v>1.469023670040233</v>
      </c>
      <c r="P94" s="18">
        <f t="shared" si="10"/>
        <v>-5.497834211801286</v>
      </c>
      <c r="U94" s="18">
        <v>70</v>
      </c>
      <c r="V94" s="20">
        <f t="shared" si="11"/>
        <v>0.82947467678410192</v>
      </c>
    </row>
    <row r="95" spans="1:22" x14ac:dyDescent="0.15">
      <c r="A95" s="18">
        <v>47</v>
      </c>
      <c r="B95" s="18">
        <v>93</v>
      </c>
      <c r="D95">
        <v>465.21276855468801</v>
      </c>
      <c r="E95">
        <v>430.12628173828102</v>
      </c>
      <c r="F95">
        <v>387.206298828125</v>
      </c>
      <c r="G95">
        <v>383.46209716796898</v>
      </c>
      <c r="I95" s="19">
        <f t="shared" si="7"/>
        <v>78.006469726563012</v>
      </c>
      <c r="J95" s="19">
        <f t="shared" si="7"/>
        <v>46.664184570312045</v>
      </c>
      <c r="K95" s="19">
        <f t="shared" si="8"/>
        <v>45.341540527344584</v>
      </c>
      <c r="L95" s="20">
        <f t="shared" si="9"/>
        <v>0.97165612010267655</v>
      </c>
      <c r="M95" s="20">
        <f t="shared" si="12"/>
        <v>1.470821019957947</v>
      </c>
      <c r="P95" s="18">
        <f t="shared" si="10"/>
        <v>-5.3822108468635657</v>
      </c>
      <c r="U95" s="18">
        <v>70.5</v>
      </c>
      <c r="V95" s="20">
        <f t="shared" si="11"/>
        <v>0.87100766714622391</v>
      </c>
    </row>
    <row r="96" spans="1:22" x14ac:dyDescent="0.15">
      <c r="A96" s="18">
        <v>47.5</v>
      </c>
      <c r="B96" s="18">
        <v>94</v>
      </c>
      <c r="D96">
        <v>464.56793212890602</v>
      </c>
      <c r="E96">
        <v>429.72140502929699</v>
      </c>
      <c r="F96">
        <v>387.23184204101602</v>
      </c>
      <c r="G96">
        <v>383.51040649414102</v>
      </c>
      <c r="I96" s="19">
        <f t="shared" si="7"/>
        <v>77.33609008789</v>
      </c>
      <c r="J96" s="19">
        <f t="shared" si="7"/>
        <v>46.210998535155966</v>
      </c>
      <c r="K96" s="19">
        <f t="shared" si="8"/>
        <v>44.988391113280827</v>
      </c>
      <c r="L96" s="20">
        <f t="shared" si="9"/>
        <v>0.97354293435263006</v>
      </c>
      <c r="M96" s="20">
        <f t="shared" si="12"/>
        <v>1.4780180990999778</v>
      </c>
      <c r="P96" s="18">
        <f t="shared" si="10"/>
        <v>-4.9192233673954124</v>
      </c>
      <c r="U96" s="18">
        <v>71</v>
      </c>
      <c r="V96" s="20">
        <f t="shared" si="11"/>
        <v>0.82706899255877042</v>
      </c>
    </row>
    <row r="97" spans="1:22" x14ac:dyDescent="0.15">
      <c r="A97" s="18">
        <v>48</v>
      </c>
      <c r="B97" s="18">
        <v>95</v>
      </c>
      <c r="D97">
        <v>464.02908325195301</v>
      </c>
      <c r="E97">
        <v>429.86221313476602</v>
      </c>
      <c r="F97">
        <v>387.56817626953102</v>
      </c>
      <c r="G97">
        <v>384.34576416015602</v>
      </c>
      <c r="I97" s="19">
        <f t="shared" si="7"/>
        <v>76.460906982421989</v>
      </c>
      <c r="J97" s="19">
        <f t="shared" si="7"/>
        <v>45.51644897461</v>
      </c>
      <c r="K97" s="19">
        <f t="shared" si="8"/>
        <v>44.59939270019499</v>
      </c>
      <c r="L97" s="20">
        <f t="shared" si="9"/>
        <v>0.9798522007960998</v>
      </c>
      <c r="M97" s="20">
        <f t="shared" si="12"/>
        <v>1.4896376304355248</v>
      </c>
      <c r="P97" s="18">
        <f t="shared" si="10"/>
        <v>-4.1717399203635797</v>
      </c>
      <c r="U97" s="18">
        <v>71.5</v>
      </c>
      <c r="V97" s="20">
        <f t="shared" si="11"/>
        <v>0.83782272195858398</v>
      </c>
    </row>
    <row r="98" spans="1:22" x14ac:dyDescent="0.15">
      <c r="A98" s="18">
        <v>48.5</v>
      </c>
      <c r="B98" s="18">
        <v>96</v>
      </c>
      <c r="D98">
        <v>464.87600708007801</v>
      </c>
      <c r="E98">
        <v>430.05203247070301</v>
      </c>
      <c r="F98">
        <v>388.05224609375</v>
      </c>
      <c r="G98">
        <v>384.23693847656301</v>
      </c>
      <c r="I98" s="19">
        <f t="shared" si="7"/>
        <v>76.823760986328011</v>
      </c>
      <c r="J98" s="19">
        <f t="shared" si="7"/>
        <v>45.81509399414</v>
      </c>
      <c r="K98" s="19">
        <f t="shared" si="8"/>
        <v>44.753195190430013</v>
      </c>
      <c r="L98" s="20">
        <f t="shared" si="9"/>
        <v>0.97682207519107545</v>
      </c>
      <c r="M98" s="20">
        <f t="shared" si="12"/>
        <v>1.4919177697225778</v>
      </c>
      <c r="P98" s="18">
        <f t="shared" si="10"/>
        <v>-4.0250587570033103</v>
      </c>
      <c r="U98" s="18">
        <v>72</v>
      </c>
      <c r="V98" s="20">
        <f t="shared" si="11"/>
        <v>0.8287981167714964</v>
      </c>
    </row>
    <row r="99" spans="1:22" x14ac:dyDescent="0.15">
      <c r="A99" s="18">
        <v>49</v>
      </c>
      <c r="B99" s="18">
        <v>97</v>
      </c>
      <c r="D99">
        <v>464.67279052734398</v>
      </c>
      <c r="E99">
        <v>430.252197265625</v>
      </c>
      <c r="F99">
        <v>388.37445068359398</v>
      </c>
      <c r="G99">
        <v>384.890380859375</v>
      </c>
      <c r="I99" s="19">
        <f t="shared" si="7"/>
        <v>76.29833984375</v>
      </c>
      <c r="J99" s="19">
        <f t="shared" si="7"/>
        <v>45.36181640625</v>
      </c>
      <c r="K99" s="19">
        <f t="shared" si="8"/>
        <v>44.545068359375001</v>
      </c>
      <c r="L99" s="20">
        <f t="shared" si="9"/>
        <v>0.98199481168125213</v>
      </c>
      <c r="M99" s="20">
        <f t="shared" si="12"/>
        <v>1.5024007711048319</v>
      </c>
      <c r="P99" s="18">
        <f t="shared" si="10"/>
        <v>-3.3506881836846643</v>
      </c>
      <c r="U99" s="18">
        <v>72.5</v>
      </c>
      <c r="V99" s="20">
        <f t="shared" si="11"/>
        <v>0.81606061120259088</v>
      </c>
    </row>
    <row r="100" spans="1:22" x14ac:dyDescent="0.15">
      <c r="A100" s="18">
        <v>49.5</v>
      </c>
      <c r="B100" s="18">
        <v>98</v>
      </c>
      <c r="D100">
        <v>465.76541137695301</v>
      </c>
      <c r="E100">
        <v>431.44125366210898</v>
      </c>
      <c r="F100">
        <v>388.87268066406301</v>
      </c>
      <c r="G100">
        <v>384.92102050781301</v>
      </c>
      <c r="I100" s="19">
        <f t="shared" si="7"/>
        <v>76.89273071289</v>
      </c>
      <c r="J100" s="19">
        <f t="shared" si="7"/>
        <v>46.520233154295966</v>
      </c>
      <c r="K100" s="19">
        <f t="shared" si="8"/>
        <v>44.328567504882827</v>
      </c>
      <c r="L100" s="20">
        <f t="shared" si="9"/>
        <v>0.95288790487906772</v>
      </c>
      <c r="M100" s="20">
        <f t="shared" si="12"/>
        <v>1.4786041291947249</v>
      </c>
      <c r="P100" s="18">
        <f t="shared" si="10"/>
        <v>-4.8815241020260878</v>
      </c>
      <c r="U100" s="18">
        <v>73</v>
      </c>
      <c r="V100" s="20">
        <f t="shared" si="11"/>
        <v>0.80210923697568115</v>
      </c>
    </row>
    <row r="101" spans="1:22" x14ac:dyDescent="0.15">
      <c r="A101" s="18">
        <v>50</v>
      </c>
      <c r="B101" s="18">
        <v>99</v>
      </c>
      <c r="D101">
        <v>464.46957397460898</v>
      </c>
      <c r="E101">
        <v>430.88977050781301</v>
      </c>
      <c r="F101">
        <v>387.24163818359398</v>
      </c>
      <c r="G101">
        <v>384.176025390625</v>
      </c>
      <c r="I101" s="19">
        <f t="shared" si="7"/>
        <v>77.227935791015</v>
      </c>
      <c r="J101" s="19">
        <f t="shared" si="7"/>
        <v>46.713745117188012</v>
      </c>
      <c r="K101" s="19">
        <f t="shared" si="8"/>
        <v>44.528314208983396</v>
      </c>
      <c r="L101" s="20">
        <f t="shared" si="9"/>
        <v>0.95321653396185313</v>
      </c>
      <c r="M101" s="20">
        <f t="shared" si="12"/>
        <v>1.4842430231695876</v>
      </c>
      <c r="P101" s="18">
        <f t="shared" si="10"/>
        <v>-4.5187745397539247</v>
      </c>
      <c r="U101" s="18">
        <v>73.5</v>
      </c>
      <c r="V101" s="20">
        <f t="shared" si="11"/>
        <v>0.78164515485847064</v>
      </c>
    </row>
    <row r="102" spans="1:22" x14ac:dyDescent="0.15">
      <c r="A102" s="18">
        <v>50.5</v>
      </c>
      <c r="B102" s="18">
        <v>100</v>
      </c>
      <c r="D102">
        <v>464.09683227539102</v>
      </c>
      <c r="E102">
        <v>430.58132934570301</v>
      </c>
      <c r="F102">
        <v>386.62945556640602</v>
      </c>
      <c r="G102">
        <v>382.99685668945301</v>
      </c>
      <c r="I102" s="19">
        <f t="shared" si="7"/>
        <v>77.467376708985</v>
      </c>
      <c r="J102" s="19">
        <f t="shared" si="7"/>
        <v>47.58447265625</v>
      </c>
      <c r="K102" s="19">
        <f t="shared" si="8"/>
        <v>44.158245849610005</v>
      </c>
      <c r="L102" s="20">
        <f t="shared" si="9"/>
        <v>0.92799695750773492</v>
      </c>
      <c r="M102" s="20">
        <f t="shared" si="12"/>
        <v>1.4643337116075468</v>
      </c>
      <c r="P102" s="18">
        <f t="shared" si="10"/>
        <v>-5.7995388326215478</v>
      </c>
      <c r="U102" s="18">
        <v>74</v>
      </c>
      <c r="V102" s="20">
        <f t="shared" si="11"/>
        <v>0.78106630368653263</v>
      </c>
    </row>
    <row r="103" spans="1:22" x14ac:dyDescent="0.15">
      <c r="A103" s="18">
        <v>51</v>
      </c>
      <c r="B103" s="18">
        <v>101</v>
      </c>
      <c r="D103">
        <v>465.18524169921898</v>
      </c>
      <c r="E103">
        <v>431.35208129882801</v>
      </c>
      <c r="F103">
        <v>387.63613891601602</v>
      </c>
      <c r="G103">
        <v>384.38232421875</v>
      </c>
      <c r="I103" s="19">
        <f t="shared" si="7"/>
        <v>77.549102783202954</v>
      </c>
      <c r="J103" s="19">
        <f t="shared" si="7"/>
        <v>46.969757080078011</v>
      </c>
      <c r="K103" s="19">
        <f t="shared" si="8"/>
        <v>44.670272827148345</v>
      </c>
      <c r="L103" s="20">
        <f t="shared" si="9"/>
        <v>0.9510433011392988</v>
      </c>
      <c r="M103" s="20">
        <f t="shared" si="12"/>
        <v>1.4926903201311879</v>
      </c>
      <c r="P103" s="18">
        <f t="shared" si="10"/>
        <v>-3.9753606559562353</v>
      </c>
      <c r="U103" s="18">
        <v>74.5</v>
      </c>
      <c r="V103" s="20">
        <f t="shared" si="11"/>
        <v>0.81079516787724615</v>
      </c>
    </row>
    <row r="104" spans="1:22" x14ac:dyDescent="0.15">
      <c r="A104" s="18">
        <v>51.5</v>
      </c>
      <c r="B104" s="18">
        <v>102</v>
      </c>
      <c r="D104">
        <v>465.54916381835898</v>
      </c>
      <c r="E104">
        <v>432.86413574218801</v>
      </c>
      <c r="F104">
        <v>388.53161621093801</v>
      </c>
      <c r="G104">
        <v>385.15286254882801</v>
      </c>
      <c r="I104" s="19">
        <f t="shared" si="7"/>
        <v>77.017547607420966</v>
      </c>
      <c r="J104" s="19">
        <f t="shared" si="7"/>
        <v>47.71127319336</v>
      </c>
      <c r="K104" s="19">
        <f t="shared" si="8"/>
        <v>43.619656372068967</v>
      </c>
      <c r="L104" s="20">
        <f t="shared" si="9"/>
        <v>0.91424213718403835</v>
      </c>
      <c r="M104" s="20">
        <f t="shared" si="12"/>
        <v>1.4611994210680048</v>
      </c>
      <c r="P104" s="18">
        <f t="shared" si="10"/>
        <v>-6.0011674722663155</v>
      </c>
      <c r="U104" s="18">
        <v>75</v>
      </c>
      <c r="V104" s="20">
        <f t="shared" si="11"/>
        <v>0.81186623994286711</v>
      </c>
    </row>
    <row r="105" spans="1:22" x14ac:dyDescent="0.15">
      <c r="A105" s="18">
        <v>52</v>
      </c>
      <c r="B105" s="18">
        <v>103</v>
      </c>
      <c r="D105">
        <v>464.81591796875</v>
      </c>
      <c r="E105">
        <v>431.92269897460898</v>
      </c>
      <c r="F105">
        <v>387.37249755859398</v>
      </c>
      <c r="G105">
        <v>383.78625488281301</v>
      </c>
      <c r="I105" s="19">
        <f t="shared" si="7"/>
        <v>77.443420410156023</v>
      </c>
      <c r="J105" s="19">
        <f t="shared" si="7"/>
        <v>48.136444091795966</v>
      </c>
      <c r="K105" s="19">
        <f t="shared" si="8"/>
        <v>43.74790954589885</v>
      </c>
      <c r="L105" s="20">
        <f t="shared" si="9"/>
        <v>0.90883135161525019</v>
      </c>
      <c r="M105" s="20">
        <f t="shared" si="12"/>
        <v>1.461098900391294</v>
      </c>
      <c r="P105" s="18">
        <f t="shared" si="10"/>
        <v>-6.0076339587153802</v>
      </c>
      <c r="V105" s="20"/>
    </row>
    <row r="106" spans="1:22" x14ac:dyDescent="0.15">
      <c r="A106" s="18">
        <v>52.5</v>
      </c>
      <c r="B106" s="18">
        <v>104</v>
      </c>
      <c r="D106">
        <v>464.99960327148398</v>
      </c>
      <c r="E106">
        <v>431.96710205078102</v>
      </c>
      <c r="F106">
        <v>388.38626098632801</v>
      </c>
      <c r="G106">
        <v>384.306884765625</v>
      </c>
      <c r="I106" s="19">
        <f t="shared" si="7"/>
        <v>76.613342285155966</v>
      </c>
      <c r="J106" s="19">
        <f t="shared" si="7"/>
        <v>47.660217285156023</v>
      </c>
      <c r="K106" s="19">
        <f t="shared" si="8"/>
        <v>43.251190185546754</v>
      </c>
      <c r="L106" s="20">
        <f t="shared" si="9"/>
        <v>0.907490411274678</v>
      </c>
      <c r="M106" s="20">
        <f t="shared" si="12"/>
        <v>1.4650682249427991</v>
      </c>
      <c r="P106" s="18">
        <f t="shared" si="10"/>
        <v>-5.7522876532176408</v>
      </c>
    </row>
    <row r="107" spans="1:22" x14ac:dyDescent="0.15">
      <c r="A107" s="18">
        <v>53</v>
      </c>
      <c r="B107" s="18">
        <v>105</v>
      </c>
      <c r="D107">
        <v>465.06237792968801</v>
      </c>
      <c r="E107">
        <v>432.64904785156301</v>
      </c>
      <c r="F107">
        <v>388.51748657226602</v>
      </c>
      <c r="G107">
        <v>385.156005859375</v>
      </c>
      <c r="I107" s="19">
        <f t="shared" si="7"/>
        <v>76.544891357421989</v>
      </c>
      <c r="J107" s="19">
        <f t="shared" si="7"/>
        <v>47.493041992188012</v>
      </c>
      <c r="K107" s="19">
        <f t="shared" si="8"/>
        <v>43.299761962890379</v>
      </c>
      <c r="L107" s="20">
        <f t="shared" si="9"/>
        <v>0.91170748696225079</v>
      </c>
      <c r="M107" s="20">
        <f t="shared" si="12"/>
        <v>1.4745955655224492</v>
      </c>
      <c r="P107" s="18">
        <f t="shared" si="10"/>
        <v>-5.1393946567732272</v>
      </c>
    </row>
    <row r="108" spans="1:22" x14ac:dyDescent="0.15">
      <c r="A108" s="18">
        <v>53.5</v>
      </c>
      <c r="B108" s="18">
        <v>106</v>
      </c>
      <c r="D108">
        <v>465.799072265625</v>
      </c>
      <c r="E108">
        <v>432.33294677734398</v>
      </c>
      <c r="F108">
        <v>388.075439453125</v>
      </c>
      <c r="G108">
        <v>384.68643188476602</v>
      </c>
      <c r="I108" s="19">
        <f t="shared" si="7"/>
        <v>77.7236328125</v>
      </c>
      <c r="J108" s="19">
        <f t="shared" si="7"/>
        <v>47.646514892577954</v>
      </c>
      <c r="K108" s="19">
        <f t="shared" si="8"/>
        <v>44.371072387695435</v>
      </c>
      <c r="L108" s="20">
        <f t="shared" si="9"/>
        <v>0.93125536018180533</v>
      </c>
      <c r="M108" s="20">
        <f t="shared" si="12"/>
        <v>1.4994537036340811</v>
      </c>
      <c r="P108" s="18">
        <f t="shared" si="10"/>
        <v>-3.5402727794878559</v>
      </c>
    </row>
    <row r="109" spans="1:22" x14ac:dyDescent="0.15">
      <c r="A109" s="18">
        <v>54</v>
      </c>
      <c r="B109" s="18">
        <v>107</v>
      </c>
      <c r="D109">
        <v>465.12438964843801</v>
      </c>
      <c r="E109">
        <v>432.14120483398398</v>
      </c>
      <c r="F109">
        <v>387.26403808593801</v>
      </c>
      <c r="G109">
        <v>384.01611328125</v>
      </c>
      <c r="I109" s="19">
        <f t="shared" si="7"/>
        <v>77.8603515625</v>
      </c>
      <c r="J109" s="19">
        <f t="shared" si="7"/>
        <v>48.125091552733977</v>
      </c>
      <c r="K109" s="19">
        <f t="shared" si="8"/>
        <v>44.172787475586219</v>
      </c>
      <c r="L109" s="20">
        <f t="shared" si="9"/>
        <v>0.91787435722970112</v>
      </c>
      <c r="M109" s="20">
        <f t="shared" si="12"/>
        <v>1.4913829655740543</v>
      </c>
      <c r="P109" s="18">
        <f t="shared" si="10"/>
        <v>-4.0594626616773635</v>
      </c>
    </row>
    <row r="110" spans="1:22" x14ac:dyDescent="0.15">
      <c r="A110" s="18">
        <v>54.5</v>
      </c>
      <c r="B110" s="18">
        <v>108</v>
      </c>
      <c r="D110">
        <v>464.58477783203102</v>
      </c>
      <c r="E110">
        <v>431.89514160156301</v>
      </c>
      <c r="F110">
        <v>386.97799682617199</v>
      </c>
      <c r="G110">
        <v>383.72378540039102</v>
      </c>
      <c r="I110" s="19">
        <f t="shared" si="7"/>
        <v>77.606781005859034</v>
      </c>
      <c r="J110" s="19">
        <f t="shared" si="7"/>
        <v>48.171356201171989</v>
      </c>
      <c r="K110" s="19">
        <f t="shared" si="8"/>
        <v>43.886831665038642</v>
      </c>
      <c r="L110" s="20">
        <f t="shared" si="9"/>
        <v>0.91105659308738529</v>
      </c>
      <c r="M110" s="20">
        <f t="shared" si="12"/>
        <v>1.4898754663238158</v>
      </c>
      <c r="P110" s="18">
        <f t="shared" si="10"/>
        <v>-4.1564399582158966</v>
      </c>
    </row>
    <row r="111" spans="1:22" x14ac:dyDescent="0.15">
      <c r="A111" s="18">
        <v>55</v>
      </c>
      <c r="B111" s="18">
        <v>109</v>
      </c>
      <c r="D111">
        <v>465.271728515625</v>
      </c>
      <c r="E111">
        <v>432.25985717773398</v>
      </c>
      <c r="F111">
        <v>387.17800903320301</v>
      </c>
      <c r="G111">
        <v>383.67034912109398</v>
      </c>
      <c r="I111" s="19">
        <f t="shared" si="7"/>
        <v>78.093719482421989</v>
      </c>
      <c r="J111" s="19">
        <f t="shared" si="7"/>
        <v>48.58950805664</v>
      </c>
      <c r="K111" s="19">
        <f t="shared" si="8"/>
        <v>44.081063842773993</v>
      </c>
      <c r="L111" s="20">
        <f t="shared" si="9"/>
        <v>0.90721362709392761</v>
      </c>
      <c r="M111" s="20">
        <f t="shared" si="12"/>
        <v>1.4913427652224356</v>
      </c>
      <c r="P111" s="18">
        <f t="shared" si="10"/>
        <v>-4.0620487468241793</v>
      </c>
    </row>
    <row r="112" spans="1:22" x14ac:dyDescent="0.15">
      <c r="A112" s="18">
        <v>55.5</v>
      </c>
      <c r="B112" s="18">
        <v>110</v>
      </c>
      <c r="D112">
        <v>463.36431884765602</v>
      </c>
      <c r="E112">
        <v>431.14120483398398</v>
      </c>
      <c r="F112">
        <v>386.42239379882801</v>
      </c>
      <c r="G112">
        <v>383.11080932617199</v>
      </c>
      <c r="I112" s="19">
        <f t="shared" si="7"/>
        <v>76.941925048828011</v>
      </c>
      <c r="J112" s="19">
        <f t="shared" si="7"/>
        <v>48.030395507811988</v>
      </c>
      <c r="K112" s="19">
        <f t="shared" si="8"/>
        <v>43.320648193359624</v>
      </c>
      <c r="L112" s="20">
        <f t="shared" si="9"/>
        <v>0.90194235827838776</v>
      </c>
      <c r="M112" s="20">
        <f t="shared" si="12"/>
        <v>1.491381761298973</v>
      </c>
      <c r="P112" s="18">
        <f t="shared" si="10"/>
        <v>-4.0595401325893041</v>
      </c>
    </row>
    <row r="113" spans="1:16" x14ac:dyDescent="0.15">
      <c r="A113" s="18">
        <v>56</v>
      </c>
      <c r="B113" s="18">
        <v>111</v>
      </c>
      <c r="D113">
        <v>463.540771484375</v>
      </c>
      <c r="E113">
        <v>431.31649780273398</v>
      </c>
      <c r="F113">
        <v>387.06994628906301</v>
      </c>
      <c r="G113">
        <v>383.61373901367199</v>
      </c>
      <c r="I113" s="19">
        <f t="shared" si="7"/>
        <v>76.470825195311988</v>
      </c>
      <c r="J113" s="19">
        <f t="shared" si="7"/>
        <v>47.702758789061988</v>
      </c>
      <c r="K113" s="19">
        <f t="shared" si="8"/>
        <v>43.078894042968599</v>
      </c>
      <c r="L113" s="20">
        <f t="shared" si="9"/>
        <v>0.90306923826901142</v>
      </c>
      <c r="M113" s="20">
        <f t="shared" si="12"/>
        <v>1.497818906181674</v>
      </c>
      <c r="P113" s="18">
        <f t="shared" si="10"/>
        <v>-3.6454391583749115</v>
      </c>
    </row>
    <row r="114" spans="1:16" x14ac:dyDescent="0.15">
      <c r="A114" s="18">
        <v>56.5</v>
      </c>
      <c r="B114" s="18">
        <v>112</v>
      </c>
      <c r="D114">
        <v>464.30233764648398</v>
      </c>
      <c r="E114">
        <v>432.68005371093801</v>
      </c>
      <c r="F114">
        <v>388.308837890625</v>
      </c>
      <c r="G114">
        <v>384.78741455078102</v>
      </c>
      <c r="I114" s="19">
        <f t="shared" si="7"/>
        <v>75.993499755858977</v>
      </c>
      <c r="J114" s="19">
        <f t="shared" si="7"/>
        <v>47.892639160156989</v>
      </c>
      <c r="K114" s="19">
        <f t="shared" si="8"/>
        <v>42.468652343749085</v>
      </c>
      <c r="L114" s="20">
        <f t="shared" si="9"/>
        <v>0.8867469633847147</v>
      </c>
      <c r="M114" s="20">
        <f t="shared" si="12"/>
        <v>1.4868068961894547</v>
      </c>
      <c r="P114" s="18">
        <f t="shared" si="10"/>
        <v>-4.3538408098728123</v>
      </c>
    </row>
    <row r="115" spans="1:16" x14ac:dyDescent="0.15">
      <c r="A115" s="18">
        <v>57</v>
      </c>
      <c r="B115" s="18">
        <v>113</v>
      </c>
      <c r="D115">
        <v>464.12322998046898</v>
      </c>
      <c r="E115">
        <v>432.98889160156301</v>
      </c>
      <c r="F115">
        <v>388.56973266601602</v>
      </c>
      <c r="G115">
        <v>385.05776977539102</v>
      </c>
      <c r="I115" s="19">
        <f t="shared" si="7"/>
        <v>75.553497314452954</v>
      </c>
      <c r="J115" s="19">
        <f t="shared" si="7"/>
        <v>47.931121826171989</v>
      </c>
      <c r="K115" s="19">
        <f t="shared" si="8"/>
        <v>42.001712036132567</v>
      </c>
      <c r="L115" s="20">
        <f t="shared" si="9"/>
        <v>0.87629311470023286</v>
      </c>
      <c r="M115" s="20">
        <f t="shared" si="12"/>
        <v>1.4816633123970502</v>
      </c>
      <c r="P115" s="18">
        <f t="shared" si="10"/>
        <v>-4.6847271108961257</v>
      </c>
    </row>
    <row r="116" spans="1:16" x14ac:dyDescent="0.15">
      <c r="A116" s="18">
        <v>57.5</v>
      </c>
      <c r="B116" s="18">
        <v>114</v>
      </c>
      <c r="D116">
        <v>462.69421386718801</v>
      </c>
      <c r="E116">
        <v>431.813232421875</v>
      </c>
      <c r="F116">
        <v>387.46130371093801</v>
      </c>
      <c r="G116">
        <v>383.96109008789102</v>
      </c>
      <c r="I116" s="19">
        <f t="shared" si="7"/>
        <v>75.23291015625</v>
      </c>
      <c r="J116" s="19">
        <f t="shared" si="7"/>
        <v>47.852142333983977</v>
      </c>
      <c r="K116" s="19">
        <f t="shared" si="8"/>
        <v>41.73641052246122</v>
      </c>
      <c r="L116" s="20">
        <f t="shared" si="9"/>
        <v>0.87219523487918238</v>
      </c>
      <c r="M116" s="20">
        <f t="shared" si="12"/>
        <v>1.482875697468077</v>
      </c>
      <c r="P116" s="18">
        <f t="shared" si="10"/>
        <v>-4.6067344840120557</v>
      </c>
    </row>
    <row r="117" spans="1:16" x14ac:dyDescent="0.15">
      <c r="A117" s="18">
        <v>58</v>
      </c>
      <c r="B117" s="18">
        <v>115</v>
      </c>
      <c r="D117">
        <v>463.12780761718801</v>
      </c>
      <c r="E117">
        <v>432.13201904296898</v>
      </c>
      <c r="F117">
        <v>386.75991821289102</v>
      </c>
      <c r="G117">
        <v>383.49075317382801</v>
      </c>
      <c r="I117" s="19">
        <f t="shared" si="7"/>
        <v>76.367889404296989</v>
      </c>
      <c r="J117" s="19">
        <f t="shared" si="7"/>
        <v>48.641265869140966</v>
      </c>
      <c r="K117" s="19">
        <f t="shared" si="8"/>
        <v>42.319003295898312</v>
      </c>
      <c r="L117" s="20">
        <f t="shared" si="9"/>
        <v>0.87002265544956492</v>
      </c>
      <c r="M117" s="20">
        <f t="shared" si="12"/>
        <v>1.4860133829305369</v>
      </c>
      <c r="P117" s="18">
        <f t="shared" si="10"/>
        <v>-4.4048874492692596</v>
      </c>
    </row>
    <row r="118" spans="1:16" x14ac:dyDescent="0.15">
      <c r="A118" s="18">
        <v>58.5</v>
      </c>
      <c r="B118" s="18">
        <v>116</v>
      </c>
      <c r="D118">
        <v>463.38424682617199</v>
      </c>
      <c r="E118">
        <v>431.99041748046898</v>
      </c>
      <c r="F118">
        <v>387.17721557617199</v>
      </c>
      <c r="G118">
        <v>383.739501953125</v>
      </c>
      <c r="I118" s="19">
        <f t="shared" si="7"/>
        <v>76.20703125</v>
      </c>
      <c r="J118" s="19">
        <f t="shared" si="7"/>
        <v>48.250915527343977</v>
      </c>
      <c r="K118" s="19">
        <f t="shared" si="8"/>
        <v>42.43139038085922</v>
      </c>
      <c r="L118" s="20">
        <f t="shared" si="9"/>
        <v>0.87939036839235085</v>
      </c>
      <c r="M118" s="20">
        <f t="shared" si="12"/>
        <v>1.5006913607654002</v>
      </c>
      <c r="P118" s="18">
        <f t="shared" si="10"/>
        <v>-3.4606544031483804</v>
      </c>
    </row>
    <row r="119" spans="1:16" x14ac:dyDescent="0.15">
      <c r="A119" s="18">
        <v>59</v>
      </c>
      <c r="B119" s="18">
        <v>117</v>
      </c>
      <c r="D119">
        <v>464.84576416015602</v>
      </c>
      <c r="E119">
        <v>433.48565673828102</v>
      </c>
      <c r="F119">
        <v>388.21887207031301</v>
      </c>
      <c r="G119">
        <v>384.400390625</v>
      </c>
      <c r="I119" s="19">
        <f t="shared" si="7"/>
        <v>76.626892089843011</v>
      </c>
      <c r="J119" s="19">
        <f t="shared" si="7"/>
        <v>49.085266113281023</v>
      </c>
      <c r="K119" s="19">
        <f t="shared" si="8"/>
        <v>42.267205810546301</v>
      </c>
      <c r="L119" s="20">
        <f t="shared" si="9"/>
        <v>0.86109761966045539</v>
      </c>
      <c r="M119" s="20">
        <f t="shared" si="12"/>
        <v>1.487708876925582</v>
      </c>
      <c r="P119" s="18">
        <f t="shared" si="10"/>
        <v>-4.295816467037735</v>
      </c>
    </row>
    <row r="120" spans="1:16" x14ac:dyDescent="0.15">
      <c r="A120" s="18">
        <v>59.5</v>
      </c>
      <c r="B120" s="18">
        <v>118</v>
      </c>
      <c r="D120">
        <v>464.66091918945301</v>
      </c>
      <c r="E120">
        <v>433.43170166015602</v>
      </c>
      <c r="F120">
        <v>387.94381713867199</v>
      </c>
      <c r="G120">
        <v>384.55126953125</v>
      </c>
      <c r="I120" s="19">
        <f t="shared" si="7"/>
        <v>76.717102050781023</v>
      </c>
      <c r="J120" s="19">
        <f t="shared" si="7"/>
        <v>48.880432128906023</v>
      </c>
      <c r="K120" s="19">
        <f t="shared" si="8"/>
        <v>42.50079956054681</v>
      </c>
      <c r="L120" s="20">
        <f t="shared" si="9"/>
        <v>0.86948493925882164</v>
      </c>
      <c r="M120" s="20">
        <f t="shared" si="12"/>
        <v>1.5014064614160256</v>
      </c>
      <c r="P120" s="18">
        <f t="shared" si="10"/>
        <v>-3.4146520400695062</v>
      </c>
    </row>
    <row r="121" spans="1:16" x14ac:dyDescent="0.15">
      <c r="A121" s="18">
        <v>60</v>
      </c>
      <c r="B121" s="18">
        <v>119</v>
      </c>
      <c r="D121">
        <v>462.69537353515602</v>
      </c>
      <c r="E121">
        <v>431.784912109375</v>
      </c>
      <c r="F121">
        <v>387.40393066406301</v>
      </c>
      <c r="G121">
        <v>383.98507690429699</v>
      </c>
      <c r="I121" s="19">
        <f t="shared" si="7"/>
        <v>75.291442871093011</v>
      </c>
      <c r="J121" s="19">
        <f t="shared" si="7"/>
        <v>47.799835205078011</v>
      </c>
      <c r="K121" s="19">
        <f t="shared" si="8"/>
        <v>41.831558227538402</v>
      </c>
      <c r="L121" s="20">
        <f t="shared" si="9"/>
        <v>0.87514021853980006</v>
      </c>
      <c r="M121" s="20">
        <f t="shared" si="12"/>
        <v>1.5123720055890815</v>
      </c>
      <c r="P121" s="18">
        <f t="shared" si="10"/>
        <v>-2.7092395307043176</v>
      </c>
    </row>
    <row r="122" spans="1:16" x14ac:dyDescent="0.15">
      <c r="A122" s="18">
        <v>60.5</v>
      </c>
      <c r="B122" s="18">
        <v>120</v>
      </c>
      <c r="D122">
        <v>460.08267211914102</v>
      </c>
      <c r="E122">
        <v>430.53500366210898</v>
      </c>
      <c r="F122">
        <v>387.31158447265602</v>
      </c>
      <c r="G122">
        <v>383.90805053710898</v>
      </c>
      <c r="I122" s="19">
        <f t="shared" si="7"/>
        <v>72.771087646485</v>
      </c>
      <c r="J122" s="19">
        <f t="shared" si="7"/>
        <v>46.626953125</v>
      </c>
      <c r="K122" s="19">
        <f t="shared" si="8"/>
        <v>40.132220458985003</v>
      </c>
      <c r="L122" s="20">
        <f t="shared" si="9"/>
        <v>0.86070861957023925</v>
      </c>
      <c r="M122" s="20">
        <f t="shared" si="12"/>
        <v>1.5032506715115979</v>
      </c>
      <c r="P122" s="18">
        <f t="shared" si="10"/>
        <v>-3.2960141639383038</v>
      </c>
    </row>
    <row r="123" spans="1:16" x14ac:dyDescent="0.15">
      <c r="A123" s="18">
        <v>61</v>
      </c>
      <c r="B123" s="18">
        <v>121</v>
      </c>
      <c r="D123">
        <v>461.7646484375</v>
      </c>
      <c r="E123">
        <v>431.82702636718801</v>
      </c>
      <c r="F123">
        <v>388.14852905273398</v>
      </c>
      <c r="G123">
        <v>384.50726318359398</v>
      </c>
      <c r="I123" s="19">
        <f t="shared" si="7"/>
        <v>73.616119384766023</v>
      </c>
      <c r="J123" s="19">
        <f t="shared" si="7"/>
        <v>47.319763183594034</v>
      </c>
      <c r="K123" s="19">
        <f t="shared" si="8"/>
        <v>40.492285156250198</v>
      </c>
      <c r="L123" s="20">
        <f t="shared" si="9"/>
        <v>0.85571614124833673</v>
      </c>
      <c r="M123" s="20">
        <f t="shared" si="12"/>
        <v>1.5035684580817728</v>
      </c>
      <c r="P123" s="18">
        <f t="shared" si="10"/>
        <v>-3.2755709813317853</v>
      </c>
    </row>
    <row r="124" spans="1:16" x14ac:dyDescent="0.15">
      <c r="A124" s="18">
        <v>61.5</v>
      </c>
      <c r="B124" s="18">
        <v>122</v>
      </c>
      <c r="D124">
        <v>462.1416015625</v>
      </c>
      <c r="E124">
        <v>432.29849243164102</v>
      </c>
      <c r="F124">
        <v>387.58624267578102</v>
      </c>
      <c r="G124">
        <v>383.78665161132801</v>
      </c>
      <c r="I124" s="19">
        <f t="shared" si="7"/>
        <v>74.555358886718977</v>
      </c>
      <c r="J124" s="19">
        <f t="shared" si="7"/>
        <v>48.511840820313012</v>
      </c>
      <c r="K124" s="19">
        <f t="shared" si="8"/>
        <v>40.597070312499874</v>
      </c>
      <c r="L124" s="20">
        <f t="shared" si="9"/>
        <v>0.83684868737244367</v>
      </c>
      <c r="M124" s="20">
        <f t="shared" si="12"/>
        <v>1.490011269097957</v>
      </c>
      <c r="P124" s="18">
        <f t="shared" si="10"/>
        <v>-4.1477037774870773</v>
      </c>
    </row>
    <row r="125" spans="1:16" x14ac:dyDescent="0.15">
      <c r="A125" s="18">
        <v>62</v>
      </c>
      <c r="B125" s="18">
        <v>123</v>
      </c>
      <c r="D125">
        <v>461.716796875</v>
      </c>
      <c r="E125">
        <v>431.603515625</v>
      </c>
      <c r="F125">
        <v>387.03851318359398</v>
      </c>
      <c r="G125">
        <v>383.45657348632801</v>
      </c>
      <c r="I125" s="19">
        <f t="shared" si="7"/>
        <v>74.678283691406023</v>
      </c>
      <c r="J125" s="19">
        <f t="shared" si="7"/>
        <v>48.146942138671989</v>
      </c>
      <c r="K125" s="19">
        <f t="shared" si="8"/>
        <v>40.975424194335631</v>
      </c>
      <c r="L125" s="20">
        <f t="shared" si="9"/>
        <v>0.8510493579492322</v>
      </c>
      <c r="M125" s="20">
        <f t="shared" si="12"/>
        <v>1.5095222045668231</v>
      </c>
      <c r="P125" s="18">
        <f t="shared" si="10"/>
        <v>-2.8925669842786128</v>
      </c>
    </row>
    <row r="126" spans="1:16" x14ac:dyDescent="0.15">
      <c r="A126" s="18">
        <v>62.5</v>
      </c>
      <c r="B126" s="18">
        <v>124</v>
      </c>
      <c r="D126">
        <v>462.38577270507801</v>
      </c>
      <c r="E126">
        <v>431.46728515625</v>
      </c>
      <c r="F126">
        <v>386.95913696289102</v>
      </c>
      <c r="G126">
        <v>383.52023315429699</v>
      </c>
      <c r="I126" s="19">
        <f t="shared" si="7"/>
        <v>75.426635742186988</v>
      </c>
      <c r="J126" s="19">
        <f t="shared" si="7"/>
        <v>47.947052001953011</v>
      </c>
      <c r="K126" s="19">
        <f t="shared" si="8"/>
        <v>41.863699340819885</v>
      </c>
      <c r="L126" s="20">
        <f t="shared" si="9"/>
        <v>0.87312353091311357</v>
      </c>
      <c r="M126" s="20">
        <f t="shared" si="12"/>
        <v>1.5369066424227817</v>
      </c>
      <c r="P126" s="18">
        <f t="shared" si="10"/>
        <v>-1.1309284626817784</v>
      </c>
    </row>
    <row r="127" spans="1:16" x14ac:dyDescent="0.15">
      <c r="A127" s="18">
        <v>63</v>
      </c>
      <c r="B127" s="18">
        <v>125</v>
      </c>
      <c r="D127">
        <v>462.39532470703102</v>
      </c>
      <c r="E127">
        <v>432.59011840820301</v>
      </c>
      <c r="F127">
        <v>387.54931640625</v>
      </c>
      <c r="G127">
        <v>383.93753051757801</v>
      </c>
      <c r="I127" s="19">
        <f t="shared" si="7"/>
        <v>74.846008300781023</v>
      </c>
      <c r="J127" s="19">
        <f t="shared" si="7"/>
        <v>48.652587890625</v>
      </c>
      <c r="K127" s="19">
        <f t="shared" si="8"/>
        <v>40.789196777343527</v>
      </c>
      <c r="L127" s="20">
        <f t="shared" si="9"/>
        <v>0.83837671428786031</v>
      </c>
      <c r="M127" s="20">
        <f t="shared" si="12"/>
        <v>1.5074700906896057</v>
      </c>
      <c r="P127" s="18">
        <f t="shared" si="10"/>
        <v>-3.0245792927227297</v>
      </c>
    </row>
    <row r="128" spans="1:16" x14ac:dyDescent="0.15">
      <c r="A128" s="18">
        <v>63.5</v>
      </c>
      <c r="B128" s="18">
        <v>126</v>
      </c>
      <c r="D128">
        <v>462.19708251953102</v>
      </c>
      <c r="E128">
        <v>431.79870605468801</v>
      </c>
      <c r="F128">
        <v>387.22671508789102</v>
      </c>
      <c r="G128">
        <v>384.10882568359398</v>
      </c>
      <c r="I128" s="19">
        <f t="shared" si="7"/>
        <v>74.97036743164</v>
      </c>
      <c r="J128" s="19">
        <f t="shared" si="7"/>
        <v>47.689880371094034</v>
      </c>
      <c r="K128" s="19">
        <f t="shared" si="8"/>
        <v>41.587451171874179</v>
      </c>
      <c r="L128" s="20">
        <f t="shared" si="9"/>
        <v>0.87203932675581464</v>
      </c>
      <c r="M128" s="20">
        <f t="shared" si="12"/>
        <v>1.5464429680496374</v>
      </c>
      <c r="P128" s="18">
        <f t="shared" si="10"/>
        <v>-0.51745745892682682</v>
      </c>
    </row>
    <row r="129" spans="1:16" x14ac:dyDescent="0.15">
      <c r="A129" s="18">
        <v>64</v>
      </c>
      <c r="B129" s="18">
        <v>127</v>
      </c>
      <c r="D129">
        <v>463.08151245117199</v>
      </c>
      <c r="E129">
        <v>433.08074951171898</v>
      </c>
      <c r="F129">
        <v>387.54104614257801</v>
      </c>
      <c r="G129">
        <v>384.12417602539102</v>
      </c>
      <c r="I129" s="19">
        <f t="shared" si="7"/>
        <v>75.540466308593977</v>
      </c>
      <c r="J129" s="19">
        <f t="shared" si="7"/>
        <v>48.956573486327954</v>
      </c>
      <c r="K129" s="19">
        <f t="shared" si="8"/>
        <v>41.270864868164409</v>
      </c>
      <c r="L129" s="20">
        <f t="shared" si="9"/>
        <v>0.84300967018637596</v>
      </c>
      <c r="M129" s="20">
        <f t="shared" si="12"/>
        <v>1.5227235763722762</v>
      </c>
      <c r="P129" s="18">
        <f t="shared" si="10"/>
        <v>-2.0433238764691826</v>
      </c>
    </row>
    <row r="130" spans="1:16" x14ac:dyDescent="0.15">
      <c r="A130" s="18">
        <v>64.5</v>
      </c>
      <c r="B130" s="18">
        <v>128</v>
      </c>
      <c r="D130">
        <v>462.44851684570301</v>
      </c>
      <c r="E130">
        <v>432.75735473632801</v>
      </c>
      <c r="F130">
        <v>387.59136962890602</v>
      </c>
      <c r="G130">
        <v>383.87268066406301</v>
      </c>
      <c r="I130" s="19">
        <f t="shared" ref="I130:J152" si="13">D130-F130</f>
        <v>74.857147216796989</v>
      </c>
      <c r="J130" s="19">
        <f t="shared" si="13"/>
        <v>48.884674072265</v>
      </c>
      <c r="K130" s="19">
        <f t="shared" ref="K130:K152" si="14">I130-0.7*J130</f>
        <v>40.637875366211489</v>
      </c>
      <c r="L130" s="20">
        <f t="shared" ref="L130:L152" si="15">K130/J130</f>
        <v>0.8313009371022404</v>
      </c>
      <c r="M130" s="20">
        <f t="shared" si="12"/>
        <v>1.5163251081802178</v>
      </c>
      <c r="P130" s="18">
        <f t="shared" si="10"/>
        <v>-2.4549367825157238</v>
      </c>
    </row>
    <row r="131" spans="1:16" x14ac:dyDescent="0.15">
      <c r="A131" s="18">
        <v>65</v>
      </c>
      <c r="B131" s="18">
        <v>129</v>
      </c>
      <c r="D131">
        <v>462.30767822265602</v>
      </c>
      <c r="E131">
        <v>432.24530029296898</v>
      </c>
      <c r="F131">
        <v>387.78350830078102</v>
      </c>
      <c r="G131">
        <v>383.90451049804699</v>
      </c>
      <c r="I131" s="19">
        <f t="shared" si="13"/>
        <v>74.524169921875</v>
      </c>
      <c r="J131" s="19">
        <f t="shared" si="13"/>
        <v>48.340789794921989</v>
      </c>
      <c r="K131" s="19">
        <f t="shared" si="14"/>
        <v>40.685617065429611</v>
      </c>
      <c r="L131" s="20">
        <f t="shared" si="15"/>
        <v>0.84164154615660569</v>
      </c>
      <c r="M131" s="20">
        <f t="shared" si="12"/>
        <v>1.5319759821266605</v>
      </c>
      <c r="P131" s="18">
        <f t="shared" si="10"/>
        <v>-1.4481174135831443</v>
      </c>
    </row>
    <row r="132" spans="1:16" x14ac:dyDescent="0.15">
      <c r="A132" s="18">
        <v>65.5</v>
      </c>
      <c r="B132" s="18">
        <v>130</v>
      </c>
      <c r="D132">
        <v>462.04095458984398</v>
      </c>
      <c r="E132">
        <v>432.29544067382801</v>
      </c>
      <c r="F132">
        <v>388.23300170898398</v>
      </c>
      <c r="G132">
        <v>384.69470214843801</v>
      </c>
      <c r="I132" s="19">
        <f t="shared" si="13"/>
        <v>73.80795288086</v>
      </c>
      <c r="J132" s="19">
        <f t="shared" si="13"/>
        <v>47.60073852539</v>
      </c>
      <c r="K132" s="19">
        <f t="shared" si="14"/>
        <v>40.487435913087005</v>
      </c>
      <c r="L132" s="20">
        <f t="shared" si="15"/>
        <v>0.85056318803732855</v>
      </c>
      <c r="M132" s="20">
        <f t="shared" si="12"/>
        <v>1.5462078888994606</v>
      </c>
      <c r="P132" s="18">
        <f t="shared" si="10"/>
        <v>-0.53258008034976989</v>
      </c>
    </row>
    <row r="133" spans="1:16" x14ac:dyDescent="0.15">
      <c r="A133" s="18">
        <v>66</v>
      </c>
      <c r="B133" s="18">
        <v>131</v>
      </c>
      <c r="D133">
        <v>461.37008666992199</v>
      </c>
      <c r="E133">
        <v>432.379638671875</v>
      </c>
      <c r="F133">
        <v>388.156005859375</v>
      </c>
      <c r="G133">
        <v>384.80471801757801</v>
      </c>
      <c r="I133" s="19">
        <f t="shared" si="13"/>
        <v>73.214080810546989</v>
      </c>
      <c r="J133" s="19">
        <f t="shared" si="13"/>
        <v>47.574920654296989</v>
      </c>
      <c r="K133" s="19">
        <f t="shared" si="14"/>
        <v>39.911636352539098</v>
      </c>
      <c r="L133" s="20">
        <f t="shared" si="15"/>
        <v>0.83892176389650497</v>
      </c>
      <c r="M133" s="20">
        <f t="shared" si="12"/>
        <v>1.5398767296507145</v>
      </c>
      <c r="P133" s="18">
        <f t="shared" si="10"/>
        <v>-0.93986300788769106</v>
      </c>
    </row>
    <row r="134" spans="1:16" x14ac:dyDescent="0.15">
      <c r="A134" s="18">
        <v>66.5</v>
      </c>
      <c r="B134" s="18">
        <v>132</v>
      </c>
      <c r="D134">
        <v>461.54382324218801</v>
      </c>
      <c r="E134">
        <v>432.40756225585898</v>
      </c>
      <c r="F134">
        <v>388.35168457031301</v>
      </c>
      <c r="G134">
        <v>385.03890991210898</v>
      </c>
      <c r="I134" s="19">
        <f t="shared" si="13"/>
        <v>73.192138671875</v>
      </c>
      <c r="J134" s="19">
        <f t="shared" si="13"/>
        <v>47.36865234375</v>
      </c>
      <c r="K134" s="19">
        <f t="shared" si="14"/>
        <v>40.034082031250001</v>
      </c>
      <c r="L134" s="20">
        <f t="shared" si="15"/>
        <v>0.84515982723608662</v>
      </c>
      <c r="M134" s="20">
        <f t="shared" si="12"/>
        <v>1.5514250578823736</v>
      </c>
      <c r="P134" s="18">
        <f t="shared" ref="P134:P152" si="16">(M134-$O$2)/$O$2*100</f>
        <v>-0.19696005037789635</v>
      </c>
    </row>
    <row r="135" spans="1:16" x14ac:dyDescent="0.15">
      <c r="A135" s="18">
        <v>67</v>
      </c>
      <c r="B135" s="18">
        <v>133</v>
      </c>
      <c r="D135">
        <v>460.23574829101602</v>
      </c>
      <c r="E135">
        <v>431.38806152343801</v>
      </c>
      <c r="F135">
        <v>387.03692626953102</v>
      </c>
      <c r="G135">
        <v>383.70568847656301</v>
      </c>
      <c r="I135" s="19">
        <f t="shared" si="13"/>
        <v>73.198822021485</v>
      </c>
      <c r="J135" s="19">
        <f t="shared" si="13"/>
        <v>47.682373046875</v>
      </c>
      <c r="K135" s="19">
        <f t="shared" si="14"/>
        <v>39.821160888672502</v>
      </c>
      <c r="L135" s="20">
        <f t="shared" si="15"/>
        <v>0.8351337893675217</v>
      </c>
      <c r="M135" s="20">
        <f t="shared" si="12"/>
        <v>1.5467092849058859</v>
      </c>
      <c r="P135" s="18">
        <f t="shared" si="16"/>
        <v>-0.50032531857084905</v>
      </c>
    </row>
    <row r="136" spans="1:16" x14ac:dyDescent="0.15">
      <c r="A136" s="18">
        <v>67.5</v>
      </c>
      <c r="B136" s="18">
        <v>134</v>
      </c>
      <c r="D136">
        <v>459.18560791015602</v>
      </c>
      <c r="E136">
        <v>430.58169555664102</v>
      </c>
      <c r="F136">
        <v>386.90805053710898</v>
      </c>
      <c r="G136">
        <v>383.29666137695301</v>
      </c>
      <c r="I136" s="19">
        <f t="shared" si="13"/>
        <v>72.277557373047046</v>
      </c>
      <c r="J136" s="19">
        <f t="shared" si="13"/>
        <v>47.285034179688012</v>
      </c>
      <c r="K136" s="19">
        <f t="shared" si="14"/>
        <v>39.178033447265442</v>
      </c>
      <c r="L136" s="20">
        <f t="shared" si="15"/>
        <v>0.82855038865753738</v>
      </c>
      <c r="M136" s="20">
        <f t="shared" si="12"/>
        <v>1.5454361490879789</v>
      </c>
      <c r="P136" s="18">
        <f t="shared" si="16"/>
        <v>-0.58222603575360632</v>
      </c>
    </row>
    <row r="137" spans="1:16" x14ac:dyDescent="0.15">
      <c r="A137" s="18">
        <v>68</v>
      </c>
      <c r="B137" s="18">
        <v>135</v>
      </c>
      <c r="D137">
        <v>459.3486328125</v>
      </c>
      <c r="E137">
        <v>430.983154296875</v>
      </c>
      <c r="F137">
        <v>386.61218261718801</v>
      </c>
      <c r="G137">
        <v>383.34381103515602</v>
      </c>
      <c r="I137" s="19">
        <f t="shared" si="13"/>
        <v>72.736450195311988</v>
      </c>
      <c r="J137" s="19">
        <f t="shared" si="13"/>
        <v>47.639343261718977</v>
      </c>
      <c r="K137" s="19">
        <f t="shared" si="14"/>
        <v>39.388909912108709</v>
      </c>
      <c r="L137" s="20">
        <f t="shared" si="15"/>
        <v>0.82681471269903128</v>
      </c>
      <c r="M137" s="20">
        <f t="shared" si="12"/>
        <v>1.5490107380215501</v>
      </c>
      <c r="P137" s="18">
        <f t="shared" si="16"/>
        <v>-0.35227303845727603</v>
      </c>
    </row>
    <row r="138" spans="1:16" x14ac:dyDescent="0.15">
      <c r="A138" s="18">
        <v>68.5</v>
      </c>
      <c r="B138" s="18">
        <v>136</v>
      </c>
      <c r="D138">
        <v>459.07232666015602</v>
      </c>
      <c r="E138">
        <v>430.47033691406301</v>
      </c>
      <c r="F138">
        <v>386.86364746093801</v>
      </c>
      <c r="G138">
        <v>383.64361572265602</v>
      </c>
      <c r="I138" s="19">
        <f t="shared" si="13"/>
        <v>72.208679199218011</v>
      </c>
      <c r="J138" s="19">
        <f t="shared" si="13"/>
        <v>46.826721191406989</v>
      </c>
      <c r="K138" s="19">
        <f t="shared" si="14"/>
        <v>39.429974365233122</v>
      </c>
      <c r="L138" s="20">
        <f t="shared" si="15"/>
        <v>0.84204004384720366</v>
      </c>
      <c r="M138" s="20">
        <f t="shared" si="12"/>
        <v>1.5695463340617999</v>
      </c>
      <c r="P138" s="18">
        <f t="shared" si="16"/>
        <v>0.9687800807902941</v>
      </c>
    </row>
    <row r="139" spans="1:16" x14ac:dyDescent="0.15">
      <c r="A139" s="18">
        <v>69</v>
      </c>
      <c r="B139" s="18">
        <v>137</v>
      </c>
      <c r="D139">
        <v>457.35095214843801</v>
      </c>
      <c r="E139">
        <v>429.43283081054699</v>
      </c>
      <c r="F139">
        <v>387.65029907226602</v>
      </c>
      <c r="G139">
        <v>383.91198730468801</v>
      </c>
      <c r="I139" s="19">
        <f t="shared" si="13"/>
        <v>69.700653076171989</v>
      </c>
      <c r="J139" s="19">
        <f t="shared" si="13"/>
        <v>45.520843505858977</v>
      </c>
      <c r="K139" s="19">
        <f t="shared" si="14"/>
        <v>37.836062622070706</v>
      </c>
      <c r="L139" s="20">
        <f t="shared" si="15"/>
        <v>0.83118105263582898</v>
      </c>
      <c r="M139" s="20">
        <f t="shared" si="12"/>
        <v>1.5639976077425026</v>
      </c>
      <c r="P139" s="18">
        <f t="shared" si="16"/>
        <v>0.61183099601127877</v>
      </c>
    </row>
    <row r="140" spans="1:16" x14ac:dyDescent="0.15">
      <c r="A140" s="18">
        <v>69.5</v>
      </c>
      <c r="B140" s="18">
        <v>138</v>
      </c>
      <c r="D140">
        <v>456.10140991210898</v>
      </c>
      <c r="E140">
        <v>428.81820678710898</v>
      </c>
      <c r="F140">
        <v>387.03143310546898</v>
      </c>
      <c r="G140">
        <v>383.93518066406301</v>
      </c>
      <c r="I140" s="19">
        <f t="shared" si="13"/>
        <v>69.06997680664</v>
      </c>
      <c r="J140" s="19">
        <f t="shared" si="13"/>
        <v>44.883026123045966</v>
      </c>
      <c r="K140" s="19">
        <f t="shared" si="14"/>
        <v>37.65185852050783</v>
      </c>
      <c r="L140" s="20">
        <f t="shared" si="15"/>
        <v>0.83888859047262043</v>
      </c>
      <c r="M140" s="20">
        <f t="shared" si="12"/>
        <v>1.5770154104713714</v>
      </c>
      <c r="P140" s="18">
        <f t="shared" si="16"/>
        <v>1.4492651209821372</v>
      </c>
    </row>
    <row r="141" spans="1:16" x14ac:dyDescent="0.15">
      <c r="A141" s="18">
        <v>70</v>
      </c>
      <c r="B141" s="18">
        <v>139</v>
      </c>
      <c r="D141">
        <v>455.20935058593801</v>
      </c>
      <c r="E141">
        <v>428.17337036132801</v>
      </c>
      <c r="F141">
        <v>388.08721923828102</v>
      </c>
      <c r="G141">
        <v>384.28762817382801</v>
      </c>
      <c r="I141" s="19">
        <f t="shared" si="13"/>
        <v>67.122131347656989</v>
      </c>
      <c r="J141" s="19">
        <f t="shared" si="13"/>
        <v>43.8857421875</v>
      </c>
      <c r="K141" s="19">
        <f t="shared" si="14"/>
        <v>36.402111816406986</v>
      </c>
      <c r="L141" s="20">
        <f t="shared" si="15"/>
        <v>0.82947467678410192</v>
      </c>
      <c r="M141" s="20">
        <f t="shared" si="12"/>
        <v>1.5729117616749302</v>
      </c>
      <c r="P141" s="18">
        <f t="shared" si="16"/>
        <v>1.1852777484116137</v>
      </c>
    </row>
    <row r="142" spans="1:16" x14ac:dyDescent="0.15">
      <c r="A142" s="18">
        <v>70.5</v>
      </c>
      <c r="B142" s="18">
        <v>140</v>
      </c>
      <c r="D142">
        <v>456.57711791992199</v>
      </c>
      <c r="E142">
        <v>428.40679931640602</v>
      </c>
      <c r="F142">
        <v>387.76187133789102</v>
      </c>
      <c r="G142">
        <v>384.60354614257801</v>
      </c>
      <c r="I142" s="19">
        <f t="shared" si="13"/>
        <v>68.815246582030966</v>
      </c>
      <c r="J142" s="19">
        <f t="shared" si="13"/>
        <v>43.803253173828011</v>
      </c>
      <c r="K142" s="19">
        <f t="shared" si="14"/>
        <v>38.152969360351364</v>
      </c>
      <c r="L142" s="20">
        <f t="shared" si="15"/>
        <v>0.87100766714622391</v>
      </c>
      <c r="M142" s="20">
        <f t="shared" si="12"/>
        <v>1.6197550169291295</v>
      </c>
      <c r="P142" s="18">
        <f t="shared" si="16"/>
        <v>4.1987003122359345</v>
      </c>
    </row>
    <row r="143" spans="1:16" x14ac:dyDescent="0.15">
      <c r="A143" s="18">
        <v>71</v>
      </c>
      <c r="B143" s="18">
        <v>141</v>
      </c>
      <c r="D143">
        <v>455.158447265625</v>
      </c>
      <c r="E143">
        <v>428.25793457031301</v>
      </c>
      <c r="F143">
        <v>388.30374145507801</v>
      </c>
      <c r="G143">
        <v>384.47817993164102</v>
      </c>
      <c r="I143" s="19">
        <f t="shared" si="13"/>
        <v>66.854705810546989</v>
      </c>
      <c r="J143" s="19">
        <f t="shared" si="13"/>
        <v>43.779754638671989</v>
      </c>
      <c r="K143" s="19">
        <f t="shared" si="14"/>
        <v>36.208877563476598</v>
      </c>
      <c r="L143" s="20">
        <f t="shared" si="15"/>
        <v>0.82706899255877042</v>
      </c>
      <c r="M143" s="20">
        <f t="shared" si="12"/>
        <v>1.5811266072337533</v>
      </c>
      <c r="P143" s="18">
        <f t="shared" si="16"/>
        <v>1.7137380535495759</v>
      </c>
    </row>
    <row r="144" spans="1:16" x14ac:dyDescent="0.15">
      <c r="A144" s="18">
        <v>71.5</v>
      </c>
      <c r="B144" s="18">
        <v>142</v>
      </c>
      <c r="D144">
        <v>455.84463500976602</v>
      </c>
      <c r="E144">
        <v>428.73248291015602</v>
      </c>
      <c r="F144">
        <v>388.24557495117199</v>
      </c>
      <c r="G144">
        <v>384.77484130859398</v>
      </c>
      <c r="I144" s="19">
        <f t="shared" si="13"/>
        <v>67.599060058594034</v>
      </c>
      <c r="J144" s="19">
        <f t="shared" si="13"/>
        <v>43.957641601562045</v>
      </c>
      <c r="K144" s="19">
        <f t="shared" si="14"/>
        <v>36.828710937500603</v>
      </c>
      <c r="L144" s="20">
        <f t="shared" si="15"/>
        <v>0.83782272195858398</v>
      </c>
      <c r="M144" s="20">
        <f t="shared" si="12"/>
        <v>1.5971906015256443</v>
      </c>
      <c r="P144" s="18">
        <f t="shared" si="16"/>
        <v>2.7471334186163503</v>
      </c>
    </row>
    <row r="145" spans="1:16" x14ac:dyDescent="0.15">
      <c r="A145" s="18">
        <v>72</v>
      </c>
      <c r="B145" s="18">
        <v>143</v>
      </c>
      <c r="D145">
        <v>455.79678344726602</v>
      </c>
      <c r="E145">
        <v>429.00192260742199</v>
      </c>
      <c r="F145">
        <v>388.19332885742199</v>
      </c>
      <c r="G145">
        <v>384.78192138671898</v>
      </c>
      <c r="I145" s="19">
        <f t="shared" si="13"/>
        <v>67.603454589844034</v>
      </c>
      <c r="J145" s="19">
        <f t="shared" si="13"/>
        <v>44.220001220703011</v>
      </c>
      <c r="K145" s="19">
        <f t="shared" si="14"/>
        <v>36.649453735351926</v>
      </c>
      <c r="L145" s="20">
        <f t="shared" si="15"/>
        <v>0.8287981167714964</v>
      </c>
      <c r="M145" s="20">
        <f t="shared" si="12"/>
        <v>1.5934762612306339</v>
      </c>
      <c r="P145" s="18">
        <f t="shared" si="16"/>
        <v>2.5081902283114283</v>
      </c>
    </row>
    <row r="146" spans="1:16" x14ac:dyDescent="0.15">
      <c r="A146" s="18">
        <v>72.5</v>
      </c>
      <c r="B146" s="18">
        <v>144</v>
      </c>
      <c r="D146">
        <v>456.08267211914102</v>
      </c>
      <c r="E146">
        <v>429.77841186523398</v>
      </c>
      <c r="F146">
        <v>387.91708374023398</v>
      </c>
      <c r="G146">
        <v>384.81610107421898</v>
      </c>
      <c r="I146" s="19">
        <f t="shared" si="13"/>
        <v>68.165588378907046</v>
      </c>
      <c r="J146" s="19">
        <f t="shared" si="13"/>
        <v>44.962310791015</v>
      </c>
      <c r="K146" s="19">
        <f t="shared" si="14"/>
        <v>36.691970825196549</v>
      </c>
      <c r="L146" s="20">
        <f t="shared" si="15"/>
        <v>0.81606061120259088</v>
      </c>
      <c r="M146" s="20">
        <f t="shared" si="12"/>
        <v>1.5860490205538058</v>
      </c>
      <c r="P146" s="18">
        <f t="shared" si="16"/>
        <v>2.0303964771928782</v>
      </c>
    </row>
    <row r="147" spans="1:16" x14ac:dyDescent="0.15">
      <c r="A147" s="18">
        <v>73</v>
      </c>
      <c r="B147" s="18">
        <v>145</v>
      </c>
      <c r="D147">
        <v>456.06619262695301</v>
      </c>
      <c r="E147">
        <v>429.70416259765602</v>
      </c>
      <c r="F147">
        <v>387.41061401367199</v>
      </c>
      <c r="G147">
        <v>383.998046875</v>
      </c>
      <c r="I147" s="19">
        <f t="shared" si="13"/>
        <v>68.655578613281023</v>
      </c>
      <c r="J147" s="19">
        <f t="shared" si="13"/>
        <v>45.706115722656023</v>
      </c>
      <c r="K147" s="19">
        <f t="shared" si="14"/>
        <v>36.661297607421808</v>
      </c>
      <c r="L147" s="20">
        <f t="shared" si="15"/>
        <v>0.80210923697568115</v>
      </c>
      <c r="M147" s="20">
        <f t="shared" si="12"/>
        <v>1.5774079112189736</v>
      </c>
      <c r="P147" s="18">
        <f t="shared" si="16"/>
        <v>1.4745146601681745</v>
      </c>
    </row>
    <row r="148" spans="1:16" x14ac:dyDescent="0.15">
      <c r="A148" s="18">
        <v>73.5</v>
      </c>
      <c r="B148" s="18">
        <v>146</v>
      </c>
      <c r="D148">
        <v>454.81591796875</v>
      </c>
      <c r="E148">
        <v>429.36511230468801</v>
      </c>
      <c r="F148">
        <v>388.37054443359398</v>
      </c>
      <c r="G148">
        <v>384.51943969726602</v>
      </c>
      <c r="I148" s="19">
        <f t="shared" si="13"/>
        <v>66.445373535156023</v>
      </c>
      <c r="J148" s="19">
        <f t="shared" si="13"/>
        <v>44.845672607421989</v>
      </c>
      <c r="K148" s="19">
        <f t="shared" si="14"/>
        <v>35.053402709960636</v>
      </c>
      <c r="L148" s="20">
        <f t="shared" si="15"/>
        <v>0.78164515485847064</v>
      </c>
      <c r="M148" s="20">
        <f t="shared" si="12"/>
        <v>1.5622540939938403</v>
      </c>
      <c r="P148" s="18">
        <f t="shared" si="16"/>
        <v>0.49967090717787099</v>
      </c>
    </row>
    <row r="149" spans="1:16" x14ac:dyDescent="0.15">
      <c r="A149" s="18">
        <v>74</v>
      </c>
      <c r="B149" s="18">
        <v>147</v>
      </c>
      <c r="D149">
        <v>455.56829833984398</v>
      </c>
      <c r="E149">
        <v>429.83966064453102</v>
      </c>
      <c r="F149">
        <v>388.55953979492199</v>
      </c>
      <c r="G149">
        <v>384.59606933593801</v>
      </c>
      <c r="I149" s="19">
        <f t="shared" si="13"/>
        <v>67.008758544921989</v>
      </c>
      <c r="J149" s="19">
        <f t="shared" si="13"/>
        <v>45.243591308593011</v>
      </c>
      <c r="K149" s="19">
        <f t="shared" si="14"/>
        <v>35.338244628906878</v>
      </c>
      <c r="L149" s="20">
        <f t="shared" si="15"/>
        <v>0.78106630368653263</v>
      </c>
      <c r="M149" s="20">
        <f t="shared" si="12"/>
        <v>1.5669855077139796</v>
      </c>
      <c r="P149" s="18">
        <f t="shared" si="16"/>
        <v>0.8040423430587621</v>
      </c>
    </row>
    <row r="150" spans="1:16" x14ac:dyDescent="0.15">
      <c r="A150" s="18">
        <v>74.5</v>
      </c>
      <c r="B150" s="18">
        <v>148</v>
      </c>
      <c r="D150">
        <v>455.64791870117199</v>
      </c>
      <c r="E150">
        <v>429.30960083007801</v>
      </c>
      <c r="F150">
        <v>387.842041015625</v>
      </c>
      <c r="G150">
        <v>384.42868041992199</v>
      </c>
      <c r="I150" s="19">
        <f t="shared" si="13"/>
        <v>67.805877685546989</v>
      </c>
      <c r="J150" s="19">
        <f t="shared" si="13"/>
        <v>44.880920410156023</v>
      </c>
      <c r="K150" s="19">
        <f t="shared" si="14"/>
        <v>36.389233398437774</v>
      </c>
      <c r="L150" s="20">
        <f t="shared" si="15"/>
        <v>0.81079516787724615</v>
      </c>
      <c r="M150" s="20">
        <f t="shared" si="12"/>
        <v>1.6020246367967705</v>
      </c>
      <c r="P150" s="18">
        <f t="shared" si="16"/>
        <v>3.0581064900069981</v>
      </c>
    </row>
    <row r="151" spans="1:16" x14ac:dyDescent="0.15">
      <c r="A151" s="18">
        <v>75</v>
      </c>
      <c r="B151" s="18">
        <v>149</v>
      </c>
      <c r="D151">
        <v>455.77151489257801</v>
      </c>
      <c r="E151">
        <v>429.29162597656301</v>
      </c>
      <c r="F151">
        <v>388.02908325195301</v>
      </c>
      <c r="G151">
        <v>384.48446655273398</v>
      </c>
      <c r="I151" s="19">
        <f t="shared" si="13"/>
        <v>67.742431640625</v>
      </c>
      <c r="J151" s="19">
        <f t="shared" si="13"/>
        <v>44.807159423829034</v>
      </c>
      <c r="K151" s="19">
        <f t="shared" si="14"/>
        <v>36.377420043944682</v>
      </c>
      <c r="L151" s="20">
        <f t="shared" si="15"/>
        <v>0.81186623994286711</v>
      </c>
      <c r="M151" s="20">
        <f t="shared" si="12"/>
        <v>1.6084059737544689</v>
      </c>
      <c r="P151" s="18">
        <f t="shared" si="16"/>
        <v>3.4686173452270888</v>
      </c>
    </row>
    <row r="152" spans="1:16" x14ac:dyDescent="0.15">
      <c r="A152" s="18">
        <v>75.5</v>
      </c>
      <c r="B152" s="18">
        <v>150</v>
      </c>
      <c r="D152">
        <v>455.29965209960898</v>
      </c>
      <c r="E152">
        <v>429.38232421875</v>
      </c>
      <c r="F152">
        <v>387.0322265625</v>
      </c>
      <c r="G152">
        <v>383.49075317382801</v>
      </c>
      <c r="I152" s="19">
        <f t="shared" si="13"/>
        <v>68.267425537108977</v>
      </c>
      <c r="J152" s="19">
        <f t="shared" si="13"/>
        <v>45.891571044921989</v>
      </c>
      <c r="K152" s="19">
        <f t="shared" si="14"/>
        <v>36.143325805663586</v>
      </c>
      <c r="L152" s="20">
        <f t="shared" si="15"/>
        <v>0.78758092134792868</v>
      </c>
      <c r="M152" s="20">
        <f t="shared" ref="M152" si="17">L152+ABS($N$2)*A152</f>
        <v>1.5894309200516077</v>
      </c>
      <c r="P152" s="18">
        <f t="shared" si="16"/>
        <v>2.2479537797321534</v>
      </c>
    </row>
    <row r="153" spans="1:16" x14ac:dyDescent="0.15">
      <c r="D153">
        <v>455.22427368164102</v>
      </c>
      <c r="E153">
        <v>429.15383911132801</v>
      </c>
      <c r="F153">
        <v>386.67230224609398</v>
      </c>
      <c r="G153">
        <v>383.25933837890602</v>
      </c>
      <c r="I153" s="19"/>
      <c r="J153" s="19"/>
      <c r="K153" s="19"/>
      <c r="L153" s="20"/>
      <c r="M153" s="20"/>
    </row>
    <row r="154" spans="1:16" x14ac:dyDescent="0.15">
      <c r="D154">
        <v>454.15881347656301</v>
      </c>
      <c r="E154">
        <v>428.172607421875</v>
      </c>
      <c r="F154">
        <v>386.51904296875</v>
      </c>
      <c r="G154">
        <v>383.26248168945301</v>
      </c>
      <c r="I154" s="19"/>
      <c r="J154" s="19"/>
      <c r="K154" s="19"/>
      <c r="L154" s="20"/>
      <c r="M154" s="20"/>
    </row>
    <row r="155" spans="1:16" x14ac:dyDescent="0.15">
      <c r="D155">
        <v>454.90240478515602</v>
      </c>
      <c r="E155">
        <v>429.42440795898398</v>
      </c>
      <c r="F155">
        <v>387.28488159179699</v>
      </c>
      <c r="G155">
        <v>383.86364746093801</v>
      </c>
      <c r="I155" s="19"/>
      <c r="J155" s="19"/>
      <c r="K155" s="19"/>
      <c r="L155" s="20"/>
      <c r="M155" s="20"/>
    </row>
    <row r="156" spans="1:16" x14ac:dyDescent="0.15">
      <c r="D156">
        <v>455.42977905273398</v>
      </c>
      <c r="E156">
        <v>429.07232666015602</v>
      </c>
      <c r="F156">
        <v>387.64871215820301</v>
      </c>
      <c r="G156">
        <v>384.32220458984398</v>
      </c>
      <c r="I156" s="19"/>
      <c r="J156" s="19"/>
      <c r="K156" s="19"/>
      <c r="L156" s="20"/>
      <c r="M156" s="20"/>
    </row>
    <row r="157" spans="1:16" x14ac:dyDescent="0.15">
      <c r="D157">
        <v>455.21432495117199</v>
      </c>
      <c r="E157">
        <v>429.69958496093801</v>
      </c>
      <c r="F157">
        <v>388.05816650390602</v>
      </c>
      <c r="G157">
        <v>384.25933837890602</v>
      </c>
      <c r="I157" s="19"/>
      <c r="J157" s="19"/>
      <c r="K157" s="19"/>
      <c r="L157" s="20"/>
      <c r="M157" s="20"/>
    </row>
    <row r="158" spans="1:16" x14ac:dyDescent="0.15">
      <c r="D158">
        <v>456.11328125</v>
      </c>
      <c r="E158">
        <v>430.61843872070301</v>
      </c>
      <c r="F158">
        <v>388.01257324218801</v>
      </c>
      <c r="G158">
        <v>384.78704833984398</v>
      </c>
      <c r="I158" s="19"/>
      <c r="J158" s="19"/>
      <c r="K158" s="19"/>
      <c r="L158" s="20"/>
      <c r="M158" s="20"/>
    </row>
    <row r="159" spans="1:16" x14ac:dyDescent="0.15">
      <c r="D159">
        <v>454.65939331054699</v>
      </c>
      <c r="E159">
        <v>429.58361816406301</v>
      </c>
      <c r="F159">
        <v>387.40588378906301</v>
      </c>
      <c r="G159">
        <v>383.95205688476602</v>
      </c>
      <c r="I159" s="19"/>
      <c r="J159" s="19"/>
      <c r="K159" s="19"/>
      <c r="L159" s="20"/>
      <c r="M159" s="20"/>
    </row>
    <row r="160" spans="1:16" x14ac:dyDescent="0.15">
      <c r="D160">
        <v>454.88479614257801</v>
      </c>
      <c r="E160">
        <v>429.13662719726602</v>
      </c>
      <c r="F160">
        <v>386.70333862304699</v>
      </c>
      <c r="G160">
        <v>383.30923461914102</v>
      </c>
      <c r="I160" s="19"/>
      <c r="J160" s="19"/>
      <c r="K160" s="19"/>
      <c r="L160" s="20"/>
      <c r="M160" s="20"/>
    </row>
    <row r="161" spans="4:13" x14ac:dyDescent="0.15">
      <c r="D161">
        <v>454.46957397460898</v>
      </c>
      <c r="E161">
        <v>429.14465332031301</v>
      </c>
      <c r="F161">
        <v>387.32965087890602</v>
      </c>
      <c r="G161">
        <v>383.84597778320301</v>
      </c>
      <c r="I161" s="19"/>
      <c r="J161" s="19"/>
      <c r="K161" s="19"/>
      <c r="L161" s="20"/>
      <c r="M161" s="20"/>
    </row>
    <row r="162" spans="4:13" x14ac:dyDescent="0.15">
      <c r="D162">
        <v>455.13815307617199</v>
      </c>
      <c r="E162">
        <v>429.96249389648398</v>
      </c>
      <c r="F162">
        <v>388.20391845703102</v>
      </c>
      <c r="G162">
        <v>384.67898559570301</v>
      </c>
      <c r="I162" s="19"/>
      <c r="J162" s="19"/>
      <c r="K162" s="19"/>
      <c r="L162" s="20"/>
      <c r="M162" s="20"/>
    </row>
    <row r="163" spans="4:13" x14ac:dyDescent="0.15">
      <c r="D163">
        <v>453.76962280273398</v>
      </c>
      <c r="E163">
        <v>429.18524169921898</v>
      </c>
      <c r="F163">
        <v>387.55087280273398</v>
      </c>
      <c r="G163">
        <v>383.96383666992199</v>
      </c>
      <c r="I163" s="19"/>
      <c r="J163" s="19"/>
      <c r="K163" s="19"/>
      <c r="L163" s="20"/>
      <c r="M163" s="20"/>
    </row>
    <row r="164" spans="4:13" x14ac:dyDescent="0.15">
      <c r="D164">
        <v>453.53234863281301</v>
      </c>
      <c r="E164">
        <v>428.92422485351602</v>
      </c>
      <c r="F164">
        <v>386.41491699218801</v>
      </c>
      <c r="G164">
        <v>383.12612915039102</v>
      </c>
      <c r="I164" s="19"/>
      <c r="J164" s="19"/>
      <c r="K164" s="19"/>
      <c r="L164" s="20"/>
      <c r="M164" s="20"/>
    </row>
    <row r="165" spans="4:13" x14ac:dyDescent="0.15">
      <c r="D165">
        <v>453.96746826171898</v>
      </c>
      <c r="E165">
        <v>429.09796142578102</v>
      </c>
      <c r="F165">
        <v>387.64794921875</v>
      </c>
      <c r="G165">
        <v>383.91003417968801</v>
      </c>
      <c r="I165" s="19"/>
      <c r="J165" s="19"/>
      <c r="K165" s="19"/>
      <c r="L165" s="20"/>
      <c r="M165" s="20"/>
    </row>
    <row r="166" spans="4:13" x14ac:dyDescent="0.15">
      <c r="D166">
        <v>453.86032104492199</v>
      </c>
      <c r="E166">
        <v>429.95178222656301</v>
      </c>
      <c r="F166">
        <v>388.125732421875</v>
      </c>
      <c r="G166">
        <v>384.43496704101602</v>
      </c>
      <c r="I166" s="19"/>
      <c r="J166" s="19"/>
      <c r="K166" s="19"/>
      <c r="L166" s="20"/>
      <c r="M166" s="20"/>
    </row>
    <row r="167" spans="4:13" x14ac:dyDescent="0.15">
      <c r="D167">
        <v>453.31036376953102</v>
      </c>
      <c r="E167">
        <v>428.91082763671898</v>
      </c>
      <c r="F167">
        <v>387.36346435546898</v>
      </c>
      <c r="G167">
        <v>383.85342407226602</v>
      </c>
      <c r="I167" s="19"/>
      <c r="J167" s="19"/>
      <c r="K167" s="19"/>
      <c r="L167" s="20"/>
      <c r="M167" s="20"/>
    </row>
    <row r="168" spans="4:13" x14ac:dyDescent="0.15">
      <c r="D168">
        <v>452.99847412109398</v>
      </c>
      <c r="E168">
        <v>428.06506347656301</v>
      </c>
      <c r="F168">
        <v>386.53753662109398</v>
      </c>
      <c r="G168">
        <v>383.21728515625</v>
      </c>
      <c r="I168" s="19"/>
      <c r="J168" s="19"/>
      <c r="K168" s="19"/>
      <c r="L168" s="20"/>
      <c r="M168" s="20"/>
    </row>
    <row r="169" spans="4:13" x14ac:dyDescent="0.15">
      <c r="D169">
        <v>453.13241577148398</v>
      </c>
      <c r="E169">
        <v>428.761962890625</v>
      </c>
      <c r="F169">
        <v>387.56423950195301</v>
      </c>
      <c r="G169">
        <v>383.91632080078102</v>
      </c>
      <c r="I169" s="19"/>
      <c r="J169" s="19"/>
      <c r="K169" s="19"/>
      <c r="L169" s="20"/>
      <c r="M169" s="20"/>
    </row>
    <row r="170" spans="4:13" x14ac:dyDescent="0.15">
      <c r="D170">
        <v>452.97128295898398</v>
      </c>
      <c r="E170">
        <v>428.69537353515602</v>
      </c>
      <c r="F170">
        <v>387.98074340820301</v>
      </c>
      <c r="G170">
        <v>384.58822631835898</v>
      </c>
      <c r="I170" s="19"/>
      <c r="J170" s="19"/>
      <c r="K170" s="19"/>
      <c r="L170" s="20"/>
      <c r="M170" s="20"/>
    </row>
    <row r="171" spans="4:13" x14ac:dyDescent="0.15">
      <c r="D171">
        <v>451.88021850585898</v>
      </c>
      <c r="E171">
        <v>428.00689697265602</v>
      </c>
      <c r="F171">
        <v>387.34539794921898</v>
      </c>
      <c r="G171">
        <v>383.590576171875</v>
      </c>
      <c r="I171" s="19"/>
      <c r="J171" s="19"/>
      <c r="K171" s="19"/>
      <c r="L171" s="20"/>
      <c r="M171" s="20"/>
    </row>
    <row r="172" spans="4:13" x14ac:dyDescent="0.15">
      <c r="D172">
        <v>452.64178466796898</v>
      </c>
      <c r="E172">
        <v>428.26214599609398</v>
      </c>
      <c r="F172">
        <v>387.31631469726602</v>
      </c>
      <c r="G172">
        <v>383.81964111328102</v>
      </c>
      <c r="I172" s="19"/>
      <c r="J172" s="19"/>
      <c r="K172" s="19"/>
      <c r="L172" s="20"/>
      <c r="M172" s="20"/>
    </row>
    <row r="173" spans="4:13" x14ac:dyDescent="0.15">
      <c r="D173">
        <v>452.84805297851602</v>
      </c>
      <c r="E173">
        <v>429.16531372070301</v>
      </c>
      <c r="F173">
        <v>388.63537597656301</v>
      </c>
      <c r="G173">
        <v>384.65737915039102</v>
      </c>
      <c r="I173" s="19"/>
      <c r="J173" s="19"/>
      <c r="K173" s="19"/>
      <c r="L173" s="20"/>
      <c r="M173" s="20"/>
    </row>
    <row r="174" spans="4:13" x14ac:dyDescent="0.15">
      <c r="D174">
        <v>453.59011840820301</v>
      </c>
      <c r="E174">
        <v>429.67547607421898</v>
      </c>
      <c r="F174">
        <v>388.12179565429699</v>
      </c>
      <c r="G174">
        <v>384.67779541015602</v>
      </c>
      <c r="I174" s="19"/>
      <c r="J174" s="19"/>
      <c r="K174" s="19"/>
      <c r="L174" s="20"/>
      <c r="M174" s="20"/>
    </row>
    <row r="175" spans="4:13" x14ac:dyDescent="0.15">
      <c r="D175">
        <v>452.95635986328102</v>
      </c>
      <c r="E175">
        <v>428.75238037109398</v>
      </c>
      <c r="F175">
        <v>387.24792480468801</v>
      </c>
      <c r="G175">
        <v>383.89154052734398</v>
      </c>
      <c r="I175" s="19"/>
      <c r="J175" s="19"/>
      <c r="K175" s="19"/>
      <c r="L175" s="20"/>
      <c r="M175" s="20"/>
    </row>
    <row r="176" spans="4:13" x14ac:dyDescent="0.15">
      <c r="D176">
        <v>452.43322753906301</v>
      </c>
      <c r="E176">
        <v>428.47302246093801</v>
      </c>
      <c r="F176">
        <v>386.79763793945301</v>
      </c>
      <c r="G176">
        <v>383.20391845703102</v>
      </c>
      <c r="I176" s="19"/>
      <c r="J176" s="19"/>
      <c r="K176" s="19"/>
      <c r="L176" s="20"/>
      <c r="M176" s="20"/>
    </row>
    <row r="177" spans="4:13" x14ac:dyDescent="0.15">
      <c r="D177">
        <v>452.23306274414102</v>
      </c>
      <c r="E177">
        <v>428.78454589843801</v>
      </c>
      <c r="F177">
        <v>387.66720581054699</v>
      </c>
      <c r="G177">
        <v>384.16857910156301</v>
      </c>
      <c r="I177" s="19"/>
      <c r="J177" s="19"/>
      <c r="K177" s="19"/>
      <c r="L177" s="20"/>
      <c r="M177" s="20"/>
    </row>
    <row r="178" spans="4:13" x14ac:dyDescent="0.15">
      <c r="D178">
        <v>453.45465087890602</v>
      </c>
      <c r="E178">
        <v>430.03137207031301</v>
      </c>
      <c r="F178">
        <v>388.95050048828102</v>
      </c>
      <c r="G178">
        <v>384.85540771484398</v>
      </c>
      <c r="I178" s="19"/>
      <c r="J178" s="19"/>
      <c r="K178" s="19"/>
      <c r="L178" s="19"/>
    </row>
    <row r="179" spans="4:13" x14ac:dyDescent="0.15">
      <c r="D179">
        <v>454.33102416992199</v>
      </c>
      <c r="E179">
        <v>430.28356933593801</v>
      </c>
      <c r="F179">
        <v>388.134765625</v>
      </c>
      <c r="G179">
        <v>384.84164428710898</v>
      </c>
      <c r="I179" s="19"/>
      <c r="J179" s="19"/>
      <c r="K179" s="19"/>
      <c r="L179" s="19"/>
    </row>
    <row r="180" spans="4:13" x14ac:dyDescent="0.15">
      <c r="D180">
        <v>452.38653564453102</v>
      </c>
      <c r="E180">
        <v>428.648681640625</v>
      </c>
      <c r="F180">
        <v>386.87542724609398</v>
      </c>
      <c r="G180">
        <v>383.04675292968801</v>
      </c>
      <c r="I180" s="19"/>
      <c r="J180" s="19"/>
      <c r="K180" s="19"/>
      <c r="L180" s="19"/>
    </row>
    <row r="181" spans="4:13" x14ac:dyDescent="0.15">
      <c r="D181">
        <v>451.36929321289102</v>
      </c>
      <c r="E181">
        <v>428.27285766601602</v>
      </c>
      <c r="F181">
        <v>386.62356567382801</v>
      </c>
      <c r="G181">
        <v>383.14144897460898</v>
      </c>
      <c r="I181" s="19"/>
      <c r="J181" s="19"/>
      <c r="K181" s="19"/>
      <c r="L181" s="19"/>
    </row>
    <row r="182" spans="4:13" x14ac:dyDescent="0.15">
      <c r="D182">
        <v>452.99578857421898</v>
      </c>
      <c r="E182">
        <v>430.05319213867199</v>
      </c>
      <c r="F182">
        <v>388.1669921875</v>
      </c>
      <c r="G182">
        <v>384.67425537109398</v>
      </c>
      <c r="I182" s="19"/>
      <c r="J182" s="19"/>
      <c r="K182" s="19"/>
      <c r="L182" s="19"/>
    </row>
    <row r="183" spans="4:13" x14ac:dyDescent="0.15">
      <c r="D183">
        <v>453.50631713867199</v>
      </c>
      <c r="E183">
        <v>430.06927490234398</v>
      </c>
      <c r="F183">
        <v>388.29232788085898</v>
      </c>
      <c r="G183">
        <v>384.83026123046898</v>
      </c>
      <c r="I183" s="19"/>
      <c r="J183" s="19"/>
      <c r="K183" s="19"/>
      <c r="L183" s="19"/>
    </row>
    <row r="184" spans="4:13" x14ac:dyDescent="0.15">
      <c r="D184">
        <v>451.83160400390602</v>
      </c>
      <c r="E184">
        <v>428.64639282226602</v>
      </c>
      <c r="F184">
        <v>387.99841308593801</v>
      </c>
      <c r="G184">
        <v>383.95364379882801</v>
      </c>
      <c r="I184" s="19"/>
      <c r="J184" s="19"/>
      <c r="K184" s="19"/>
      <c r="L184" s="19"/>
    </row>
    <row r="185" spans="4:13" x14ac:dyDescent="0.15">
      <c r="D185">
        <v>451.54803466796898</v>
      </c>
      <c r="E185">
        <v>428.78338623046898</v>
      </c>
      <c r="F185">
        <v>387.58428955078102</v>
      </c>
      <c r="G185">
        <v>384.09823608398398</v>
      </c>
      <c r="I185" s="19"/>
      <c r="J185" s="19"/>
      <c r="K185" s="19"/>
      <c r="L185" s="19"/>
    </row>
    <row r="186" spans="4:13" x14ac:dyDescent="0.15">
      <c r="D186">
        <v>451.6884765625</v>
      </c>
      <c r="E186">
        <v>428.89208984375</v>
      </c>
      <c r="F186">
        <v>388.08920288085898</v>
      </c>
      <c r="G186">
        <v>384.22555541992199</v>
      </c>
      <c r="I186" s="19"/>
      <c r="J186" s="19"/>
      <c r="K186" s="19"/>
      <c r="L186" s="19"/>
    </row>
    <row r="187" spans="4:13" x14ac:dyDescent="0.15">
      <c r="D187">
        <v>451.33523559570301</v>
      </c>
      <c r="E187">
        <v>428.91464233398398</v>
      </c>
      <c r="F187">
        <v>387.36502075195301</v>
      </c>
      <c r="G187">
        <v>383.869140625</v>
      </c>
      <c r="I187" s="19"/>
      <c r="J187" s="19"/>
      <c r="K187" s="19"/>
      <c r="L187" s="19"/>
    </row>
    <row r="188" spans="4:13" x14ac:dyDescent="0.15">
      <c r="D188">
        <v>449.62609863281301</v>
      </c>
      <c r="E188">
        <v>427.36968994140602</v>
      </c>
      <c r="F188">
        <v>387.63537597656301</v>
      </c>
      <c r="G188">
        <v>384.0986328125</v>
      </c>
      <c r="I188" s="19"/>
      <c r="J188" s="19"/>
      <c r="K188" s="19"/>
      <c r="L188" s="19"/>
    </row>
    <row r="189" spans="4:13" x14ac:dyDescent="0.15">
      <c r="D189">
        <v>451.07806396484398</v>
      </c>
      <c r="E189">
        <v>428.719482421875</v>
      </c>
      <c r="F189">
        <v>387.89627075195301</v>
      </c>
      <c r="G189">
        <v>384.35482788085898</v>
      </c>
      <c r="I189" s="19"/>
      <c r="J189" s="19"/>
      <c r="K189" s="19"/>
      <c r="L189" s="19"/>
    </row>
    <row r="190" spans="4:13" x14ac:dyDescent="0.15">
      <c r="D190">
        <v>449.70187377929699</v>
      </c>
      <c r="E190">
        <v>427.65518188476602</v>
      </c>
      <c r="F190">
        <v>386.00747680664102</v>
      </c>
      <c r="G190">
        <v>383.13436889648398</v>
      </c>
      <c r="I190" s="19"/>
      <c r="J190" s="19"/>
      <c r="K190" s="19"/>
      <c r="L190" s="19"/>
    </row>
    <row r="191" spans="4:13" x14ac:dyDescent="0.15">
      <c r="D191">
        <v>450.22961425781301</v>
      </c>
      <c r="E191">
        <v>428.09567260742199</v>
      </c>
      <c r="F191">
        <v>387.95913696289102</v>
      </c>
      <c r="G191">
        <v>384.24008178710898</v>
      </c>
      <c r="I191" s="19"/>
      <c r="J191" s="19"/>
      <c r="K191" s="19"/>
      <c r="L191" s="19"/>
    </row>
    <row r="192" spans="4:13" x14ac:dyDescent="0.15">
      <c r="D192">
        <v>450.91885375976602</v>
      </c>
      <c r="E192">
        <v>428.21621704101602</v>
      </c>
      <c r="F192">
        <v>387.80905151367199</v>
      </c>
      <c r="G192">
        <v>384.49429321289102</v>
      </c>
      <c r="I192" s="19"/>
      <c r="J192" s="19"/>
      <c r="K192" s="19"/>
      <c r="L192" s="19"/>
    </row>
    <row r="193" spans="4:12" x14ac:dyDescent="0.15">
      <c r="D193">
        <v>448.39724731445301</v>
      </c>
      <c r="E193">
        <v>427.11785888671898</v>
      </c>
      <c r="F193">
        <v>386.47189331054699</v>
      </c>
      <c r="G193">
        <v>383.13516235351602</v>
      </c>
      <c r="I193" s="19"/>
      <c r="J193" s="19"/>
      <c r="K193" s="19"/>
      <c r="L193" s="19"/>
    </row>
    <row r="194" spans="4:12" x14ac:dyDescent="0.15">
      <c r="I194" s="19"/>
      <c r="J194" s="19"/>
      <c r="K194" s="19"/>
      <c r="L194" s="19"/>
    </row>
    <row r="195" spans="4:12" x14ac:dyDescent="0.15">
      <c r="I195" s="19"/>
      <c r="J195" s="19"/>
      <c r="K195" s="19"/>
      <c r="L195" s="19"/>
    </row>
    <row r="196" spans="4:12" x14ac:dyDescent="0.15">
      <c r="I196" s="19"/>
      <c r="J196" s="19"/>
      <c r="K196" s="19"/>
      <c r="L196" s="19"/>
    </row>
    <row r="197" spans="4:12" x14ac:dyDescent="0.15">
      <c r="I197" s="19"/>
      <c r="J197" s="19"/>
      <c r="K197" s="19"/>
      <c r="L197" s="19"/>
    </row>
    <row r="198" spans="4:12" x14ac:dyDescent="0.15">
      <c r="I198" s="19"/>
      <c r="J198" s="19"/>
      <c r="K198" s="19"/>
      <c r="L198" s="19"/>
    </row>
    <row r="199" spans="4:12" x14ac:dyDescent="0.15">
      <c r="I199" s="19"/>
      <c r="J199" s="19"/>
      <c r="K199" s="19"/>
      <c r="L199" s="19"/>
    </row>
    <row r="200" spans="4:12" x14ac:dyDescent="0.15">
      <c r="I200" s="19"/>
      <c r="J200" s="19"/>
      <c r="K200" s="19"/>
      <c r="L200" s="19"/>
    </row>
    <row r="201" spans="4:12" x14ac:dyDescent="0.15">
      <c r="I201" s="19"/>
      <c r="J201" s="19"/>
      <c r="K201" s="19"/>
      <c r="L201" s="19"/>
    </row>
    <row r="202" spans="4:12" x14ac:dyDescent="0.15">
      <c r="I202" s="19"/>
      <c r="J202" s="19"/>
      <c r="K202" s="19"/>
      <c r="L202" s="19"/>
    </row>
    <row r="203" spans="4:12" x14ac:dyDescent="0.15">
      <c r="I203" s="19"/>
      <c r="J203" s="19"/>
      <c r="K203" s="19"/>
      <c r="L203" s="19"/>
    </row>
    <row r="204" spans="4:12" x14ac:dyDescent="0.15">
      <c r="I204" s="19"/>
      <c r="J204" s="19"/>
      <c r="K204" s="19"/>
      <c r="L204" s="19"/>
    </row>
    <row r="205" spans="4:12" x14ac:dyDescent="0.15">
      <c r="I205" s="19"/>
      <c r="J205" s="19"/>
      <c r="K205" s="19"/>
      <c r="L205" s="19"/>
    </row>
    <row r="206" spans="4:12" x14ac:dyDescent="0.15">
      <c r="I206" s="19"/>
      <c r="J206" s="19"/>
      <c r="K206" s="19"/>
      <c r="L206" s="19"/>
    </row>
    <row r="207" spans="4:12" x14ac:dyDescent="0.15">
      <c r="I207" s="19"/>
      <c r="J207" s="19"/>
      <c r="K207" s="19"/>
      <c r="L207" s="19"/>
    </row>
    <row r="208" spans="4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798"/>
  <sheetViews>
    <sheetView topLeftCell="C10" zoomScale="75" zoomScaleNormal="86" zoomScalePageLayoutView="86" workbookViewId="0">
      <selection activeCell="G28" sqref="G28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38</v>
      </c>
      <c r="E1" t="s">
        <v>19</v>
      </c>
      <c r="F1" t="s">
        <v>39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590.00695800781295</v>
      </c>
      <c r="E2">
        <v>470.22058105468801</v>
      </c>
      <c r="F2">
        <v>393.17538452148398</v>
      </c>
      <c r="G2">
        <v>388.41830444335898</v>
      </c>
      <c r="I2" s="19">
        <f t="shared" ref="I2:J65" si="0">D2-F2</f>
        <v>196.83157348632898</v>
      </c>
      <c r="J2" s="19">
        <f t="shared" si="0"/>
        <v>81.802276611329034</v>
      </c>
      <c r="K2" s="19">
        <f t="shared" ref="K2:K65" si="1">I2-0.7*J2</f>
        <v>139.56997985839865</v>
      </c>
      <c r="L2" s="20">
        <f t="shared" ref="L2:L65" si="2">K2/J2</f>
        <v>1.7061869869654607</v>
      </c>
      <c r="M2" s="20"/>
      <c r="N2" s="18">
        <f>LINEST(V64:V104,U64:U104)</f>
        <v>-7.7989473271827259E-3</v>
      </c>
      <c r="O2" s="21">
        <f>AVERAGE(M38:M45)</f>
        <v>1.7526218770683701</v>
      </c>
    </row>
    <row r="3" spans="1:16" x14ac:dyDescent="0.15">
      <c r="A3" s="18">
        <v>1</v>
      </c>
      <c r="B3" s="18">
        <v>1</v>
      </c>
      <c r="C3" s="18" t="s">
        <v>7</v>
      </c>
      <c r="D3">
        <v>587.14270019531295</v>
      </c>
      <c r="E3">
        <v>469.00247192382801</v>
      </c>
      <c r="F3">
        <v>394.4609375</v>
      </c>
      <c r="G3">
        <v>389.60900878906301</v>
      </c>
      <c r="I3" s="19">
        <f t="shared" si="0"/>
        <v>192.68176269531295</v>
      </c>
      <c r="J3" s="19">
        <f t="shared" si="0"/>
        <v>79.393463134765</v>
      </c>
      <c r="K3" s="19">
        <f t="shared" si="1"/>
        <v>137.10633850097747</v>
      </c>
      <c r="L3" s="20">
        <f t="shared" si="2"/>
        <v>1.72692225641107</v>
      </c>
      <c r="M3" s="20"/>
    </row>
    <row r="4" spans="1:16" ht="15" x14ac:dyDescent="0.15">
      <c r="A4" s="18">
        <v>1.5</v>
      </c>
      <c r="B4" s="18">
        <v>2</v>
      </c>
      <c r="D4">
        <v>567.70764160156295</v>
      </c>
      <c r="E4">
        <v>460.76876831054699</v>
      </c>
      <c r="F4">
        <v>392.167236328125</v>
      </c>
      <c r="G4">
        <v>387.50598144531301</v>
      </c>
      <c r="I4" s="19">
        <f t="shared" si="0"/>
        <v>175.54040527343795</v>
      </c>
      <c r="J4" s="19">
        <f t="shared" si="0"/>
        <v>73.262786865233977</v>
      </c>
      <c r="K4" s="19">
        <f t="shared" si="1"/>
        <v>124.25645446777418</v>
      </c>
      <c r="L4" s="20">
        <f t="shared" si="2"/>
        <v>1.6960377810407683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570.52728271484398</v>
      </c>
      <c r="E5">
        <v>461.64779663085898</v>
      </c>
      <c r="F5">
        <v>393.69955444335898</v>
      </c>
      <c r="G5">
        <v>388.89794921875</v>
      </c>
      <c r="I5" s="19">
        <f t="shared" si="0"/>
        <v>176.827728271485</v>
      </c>
      <c r="J5" s="19">
        <f t="shared" si="0"/>
        <v>72.749847412108977</v>
      </c>
      <c r="K5" s="19">
        <f t="shared" si="1"/>
        <v>125.90283508300871</v>
      </c>
      <c r="L5" s="20">
        <f t="shared" si="2"/>
        <v>1.7306267925182286</v>
      </c>
      <c r="M5" s="20"/>
      <c r="N5" s="18">
        <f>RSQ(V64:V104,U64:U104)</f>
        <v>0.99382972413565762</v>
      </c>
    </row>
    <row r="6" spans="1:16" x14ac:dyDescent="0.15">
      <c r="A6" s="18">
        <v>2.5</v>
      </c>
      <c r="B6" s="18">
        <v>4</v>
      </c>
      <c r="C6" s="18" t="s">
        <v>5</v>
      </c>
      <c r="D6">
        <v>573.93646240234398</v>
      </c>
      <c r="E6">
        <v>463.589599609375</v>
      </c>
      <c r="F6">
        <v>393.04840087890602</v>
      </c>
      <c r="G6">
        <v>388.50167846679699</v>
      </c>
      <c r="I6" s="19">
        <f t="shared" si="0"/>
        <v>180.88806152343795</v>
      </c>
      <c r="J6" s="19">
        <f t="shared" si="0"/>
        <v>75.087921142578011</v>
      </c>
      <c r="K6" s="19">
        <f t="shared" si="1"/>
        <v>128.32651672363335</v>
      </c>
      <c r="L6" s="20">
        <f t="shared" si="2"/>
        <v>1.7090167735495718</v>
      </c>
      <c r="M6" s="20">
        <f t="shared" ref="M6:M22" si="3">L6+ABS($N$2)*A6</f>
        <v>1.7285141418675287</v>
      </c>
      <c r="P6" s="18">
        <f t="shared" ref="P6:P69" si="4">(M6-$O$2)/$O$2*100</f>
        <v>-1.3755240372308197</v>
      </c>
    </row>
    <row r="7" spans="1:16" x14ac:dyDescent="0.15">
      <c r="A7" s="18">
        <v>3</v>
      </c>
      <c r="B7" s="18">
        <v>5</v>
      </c>
      <c r="C7" s="18" t="s">
        <v>8</v>
      </c>
      <c r="D7">
        <v>572.33087158203102</v>
      </c>
      <c r="E7">
        <v>462.00451660156301</v>
      </c>
      <c r="F7">
        <v>392.23046875</v>
      </c>
      <c r="G7">
        <v>387.80209350585898</v>
      </c>
      <c r="I7" s="19">
        <f t="shared" si="0"/>
        <v>180.10040283203102</v>
      </c>
      <c r="J7" s="19">
        <f t="shared" si="0"/>
        <v>74.202423095704034</v>
      </c>
      <c r="K7" s="19">
        <f t="shared" si="1"/>
        <v>128.15870666503821</v>
      </c>
      <c r="L7" s="20">
        <f t="shared" si="2"/>
        <v>1.7271498870022479</v>
      </c>
      <c r="M7" s="20">
        <f t="shared" si="3"/>
        <v>1.7505467289837962</v>
      </c>
      <c r="P7" s="18">
        <f t="shared" si="4"/>
        <v>-0.11840249809303469</v>
      </c>
    </row>
    <row r="8" spans="1:16" x14ac:dyDescent="0.15">
      <c r="A8" s="18">
        <v>3.5</v>
      </c>
      <c r="B8" s="18">
        <v>6</v>
      </c>
      <c r="D8">
        <v>574.06604003906295</v>
      </c>
      <c r="E8">
        <v>463.60638427734398</v>
      </c>
      <c r="F8">
        <v>392.95257568359398</v>
      </c>
      <c r="G8">
        <v>388.71441650390602</v>
      </c>
      <c r="I8" s="19">
        <f t="shared" si="0"/>
        <v>181.11346435546898</v>
      </c>
      <c r="J8" s="19">
        <f t="shared" si="0"/>
        <v>74.891967773437955</v>
      </c>
      <c r="K8" s="19">
        <f t="shared" si="1"/>
        <v>128.68908691406241</v>
      </c>
      <c r="L8" s="20">
        <f t="shared" si="2"/>
        <v>1.7183296251925264</v>
      </c>
      <c r="M8" s="20">
        <f t="shared" si="3"/>
        <v>1.745625940837666</v>
      </c>
      <c r="P8" s="18">
        <f t="shared" si="4"/>
        <v>-0.3991697423294942</v>
      </c>
    </row>
    <row r="9" spans="1:16" x14ac:dyDescent="0.15">
      <c r="A9" s="18">
        <v>4</v>
      </c>
      <c r="B9" s="18">
        <v>7</v>
      </c>
      <c r="D9">
        <v>572.07995605468795</v>
      </c>
      <c r="E9">
        <v>462.290283203125</v>
      </c>
      <c r="F9">
        <v>391.923828125</v>
      </c>
      <c r="G9">
        <v>387.56204223632801</v>
      </c>
      <c r="I9" s="19">
        <f t="shared" si="0"/>
        <v>180.15612792968795</v>
      </c>
      <c r="J9" s="19">
        <f t="shared" si="0"/>
        <v>74.728240966796989</v>
      </c>
      <c r="K9" s="19">
        <f t="shared" si="1"/>
        <v>127.84635925293006</v>
      </c>
      <c r="L9" s="20">
        <f t="shared" si="2"/>
        <v>1.7108171903810012</v>
      </c>
      <c r="M9" s="20">
        <f t="shared" si="3"/>
        <v>1.7420129796897321</v>
      </c>
      <c r="P9" s="18">
        <f t="shared" si="4"/>
        <v>-0.60531581383564803</v>
      </c>
    </row>
    <row r="10" spans="1:16" x14ac:dyDescent="0.15">
      <c r="A10" s="18">
        <v>4.5</v>
      </c>
      <c r="B10" s="18">
        <v>8</v>
      </c>
      <c r="D10">
        <v>571.27307128906295</v>
      </c>
      <c r="E10">
        <v>463.57440185546898</v>
      </c>
      <c r="F10">
        <v>393.62673950195301</v>
      </c>
      <c r="G10">
        <v>388.51797485351602</v>
      </c>
      <c r="I10" s="19">
        <f t="shared" si="0"/>
        <v>177.64633178710994</v>
      </c>
      <c r="J10" s="19">
        <f t="shared" si="0"/>
        <v>75.056427001952954</v>
      </c>
      <c r="K10" s="19">
        <f t="shared" si="1"/>
        <v>125.10683288574288</v>
      </c>
      <c r="L10" s="20">
        <f t="shared" si="2"/>
        <v>1.6668370435817257</v>
      </c>
      <c r="M10" s="20">
        <f t="shared" si="3"/>
        <v>1.7019323065540479</v>
      </c>
      <c r="P10" s="18">
        <f t="shared" si="4"/>
        <v>-2.8922137271908994</v>
      </c>
    </row>
    <row r="11" spans="1:16" x14ac:dyDescent="0.15">
      <c r="A11" s="18">
        <v>5</v>
      </c>
      <c r="B11" s="18">
        <v>9</v>
      </c>
      <c r="D11">
        <v>571.13818359375</v>
      </c>
      <c r="E11">
        <v>461.891357421875</v>
      </c>
      <c r="F11">
        <v>391.79443359375</v>
      </c>
      <c r="G11">
        <v>387.45950317382801</v>
      </c>
      <c r="I11" s="19">
        <f t="shared" si="0"/>
        <v>179.34375</v>
      </c>
      <c r="J11" s="19">
        <f t="shared" si="0"/>
        <v>74.431854248046989</v>
      </c>
      <c r="K11" s="19">
        <f t="shared" si="1"/>
        <v>127.24145202636711</v>
      </c>
      <c r="L11" s="20">
        <f t="shared" si="2"/>
        <v>1.7095026492599543</v>
      </c>
      <c r="M11" s="20">
        <f t="shared" si="3"/>
        <v>1.7484973858958679</v>
      </c>
      <c r="P11" s="18">
        <f t="shared" si="4"/>
        <v>-0.23533263086966166</v>
      </c>
    </row>
    <row r="12" spans="1:16" x14ac:dyDescent="0.15">
      <c r="A12" s="18">
        <v>5.5</v>
      </c>
      <c r="B12" s="18">
        <v>10</v>
      </c>
      <c r="D12">
        <v>579.34686279296898</v>
      </c>
      <c r="E12">
        <v>465.51577758789102</v>
      </c>
      <c r="F12">
        <v>392.62243652343801</v>
      </c>
      <c r="G12">
        <v>388.36175537109398</v>
      </c>
      <c r="I12" s="19">
        <f t="shared" si="0"/>
        <v>186.72442626953097</v>
      </c>
      <c r="J12" s="19">
        <f t="shared" si="0"/>
        <v>77.154022216797046</v>
      </c>
      <c r="K12" s="19">
        <f t="shared" si="1"/>
        <v>132.71661071777305</v>
      </c>
      <c r="L12" s="20">
        <f t="shared" si="2"/>
        <v>1.7201515475738811</v>
      </c>
      <c r="M12" s="20">
        <f t="shared" si="3"/>
        <v>1.763045757873386</v>
      </c>
      <c r="P12" s="18">
        <f t="shared" si="4"/>
        <v>0.59475925420102738</v>
      </c>
    </row>
    <row r="13" spans="1:16" x14ac:dyDescent="0.15">
      <c r="A13" s="18">
        <v>6</v>
      </c>
      <c r="B13" s="18">
        <v>11</v>
      </c>
      <c r="D13">
        <v>587.14514160156295</v>
      </c>
      <c r="E13">
        <v>468.70724487304699</v>
      </c>
      <c r="F13">
        <v>392.30187988281301</v>
      </c>
      <c r="G13">
        <v>387.61666870117199</v>
      </c>
      <c r="I13" s="19">
        <f t="shared" si="0"/>
        <v>194.84326171874994</v>
      </c>
      <c r="J13" s="19">
        <f t="shared" si="0"/>
        <v>81.090576171875</v>
      </c>
      <c r="K13" s="19">
        <f t="shared" si="1"/>
        <v>138.07985839843744</v>
      </c>
      <c r="L13" s="20">
        <f t="shared" si="2"/>
        <v>1.702785513643055</v>
      </c>
      <c r="M13" s="20">
        <f t="shared" si="3"/>
        <v>1.7495791976061512</v>
      </c>
      <c r="P13" s="18">
        <f t="shared" si="4"/>
        <v>-0.17360729670386438</v>
      </c>
    </row>
    <row r="14" spans="1:16" x14ac:dyDescent="0.15">
      <c r="A14" s="18">
        <v>6.5</v>
      </c>
      <c r="B14" s="18">
        <v>12</v>
      </c>
      <c r="D14">
        <v>587.58465576171898</v>
      </c>
      <c r="E14">
        <v>470.49365234375</v>
      </c>
      <c r="F14">
        <v>393.05368041992199</v>
      </c>
      <c r="G14">
        <v>388.69909667968801</v>
      </c>
      <c r="I14" s="19">
        <f t="shared" si="0"/>
        <v>194.53097534179699</v>
      </c>
      <c r="J14" s="19">
        <f t="shared" si="0"/>
        <v>81.794555664061988</v>
      </c>
      <c r="K14" s="19">
        <f t="shared" si="1"/>
        <v>137.27478637695361</v>
      </c>
      <c r="L14" s="20">
        <f t="shared" si="2"/>
        <v>1.6782875738179226</v>
      </c>
      <c r="M14" s="20">
        <f t="shared" si="3"/>
        <v>1.7289807314446104</v>
      </c>
      <c r="P14" s="18">
        <f t="shared" si="4"/>
        <v>-1.3489016617380438</v>
      </c>
    </row>
    <row r="15" spans="1:16" x14ac:dyDescent="0.15">
      <c r="A15" s="18">
        <v>7</v>
      </c>
      <c r="B15" s="18">
        <v>13</v>
      </c>
      <c r="D15">
        <v>583.66461181640602</v>
      </c>
      <c r="E15">
        <v>468.24765014648398</v>
      </c>
      <c r="F15">
        <v>392.45999145507801</v>
      </c>
      <c r="G15">
        <v>388.24676513671898</v>
      </c>
      <c r="I15" s="19">
        <f t="shared" si="0"/>
        <v>191.20462036132801</v>
      </c>
      <c r="J15" s="19">
        <f t="shared" si="0"/>
        <v>80.000885009765</v>
      </c>
      <c r="K15" s="19">
        <f t="shared" si="1"/>
        <v>135.20400085449251</v>
      </c>
      <c r="L15" s="20">
        <f t="shared" si="2"/>
        <v>1.6900313145034502</v>
      </c>
      <c r="M15" s="20">
        <f t="shared" si="3"/>
        <v>1.7446239457937294</v>
      </c>
      <c r="P15" s="18">
        <f t="shared" si="4"/>
        <v>-0.4563409471995748</v>
      </c>
    </row>
    <row r="16" spans="1:16" x14ac:dyDescent="0.15">
      <c r="A16" s="18">
        <v>7.5</v>
      </c>
      <c r="B16" s="18">
        <v>14</v>
      </c>
      <c r="D16">
        <v>572.50146484375</v>
      </c>
      <c r="E16">
        <v>464.18612670898398</v>
      </c>
      <c r="F16">
        <v>392.54144287109398</v>
      </c>
      <c r="G16">
        <v>388.11404418945301</v>
      </c>
      <c r="I16" s="19">
        <f t="shared" si="0"/>
        <v>179.96002197265602</v>
      </c>
      <c r="J16" s="19">
        <f t="shared" si="0"/>
        <v>76.072082519530966</v>
      </c>
      <c r="K16" s="19">
        <f t="shared" si="1"/>
        <v>126.70956420898435</v>
      </c>
      <c r="L16" s="20">
        <f t="shared" si="2"/>
        <v>1.6656513140211795</v>
      </c>
      <c r="M16" s="20">
        <f t="shared" si="3"/>
        <v>1.72414341897505</v>
      </c>
      <c r="P16" s="18">
        <f t="shared" si="4"/>
        <v>-1.6249060031680307</v>
      </c>
    </row>
    <row r="17" spans="1:16" x14ac:dyDescent="0.15">
      <c r="A17" s="18">
        <v>8</v>
      </c>
      <c r="B17" s="18">
        <v>15</v>
      </c>
      <c r="D17">
        <v>564.96759033203102</v>
      </c>
      <c r="E17">
        <v>460.57647705078102</v>
      </c>
      <c r="F17">
        <v>392.36318969726602</v>
      </c>
      <c r="G17">
        <v>388.02825927734398</v>
      </c>
      <c r="I17" s="19">
        <f t="shared" si="0"/>
        <v>172.604400634765</v>
      </c>
      <c r="J17" s="19">
        <f t="shared" si="0"/>
        <v>72.548217773437045</v>
      </c>
      <c r="K17" s="19">
        <f t="shared" si="1"/>
        <v>121.82064819335906</v>
      </c>
      <c r="L17" s="20">
        <f t="shared" si="2"/>
        <v>1.6791680337868027</v>
      </c>
      <c r="M17" s="20">
        <f t="shared" si="3"/>
        <v>1.7415596124042645</v>
      </c>
      <c r="P17" s="18">
        <f t="shared" si="4"/>
        <v>-0.63118376010515276</v>
      </c>
    </row>
    <row r="18" spans="1:16" x14ac:dyDescent="0.15">
      <c r="A18" s="18">
        <v>8.5</v>
      </c>
      <c r="B18" s="18">
        <v>16</v>
      </c>
      <c r="D18">
        <v>563.395263671875</v>
      </c>
      <c r="E18">
        <v>459.71792602539102</v>
      </c>
      <c r="F18">
        <v>392.67227172851602</v>
      </c>
      <c r="G18">
        <v>388.28317260742199</v>
      </c>
      <c r="I18" s="19">
        <f t="shared" si="0"/>
        <v>170.72299194335898</v>
      </c>
      <c r="J18" s="19">
        <f t="shared" si="0"/>
        <v>71.434753417969034</v>
      </c>
      <c r="K18" s="19">
        <f t="shared" si="1"/>
        <v>120.71866455078066</v>
      </c>
      <c r="L18" s="20">
        <f t="shared" si="2"/>
        <v>1.6899150451944378</v>
      </c>
      <c r="M18" s="20">
        <f t="shared" si="3"/>
        <v>1.7562060974754909</v>
      </c>
      <c r="P18" s="18">
        <f t="shared" si="4"/>
        <v>0.20450620034003988</v>
      </c>
    </row>
    <row r="19" spans="1:16" x14ac:dyDescent="0.15">
      <c r="A19" s="18">
        <v>9</v>
      </c>
      <c r="B19" s="18">
        <v>17</v>
      </c>
      <c r="D19">
        <v>565.55517578125</v>
      </c>
      <c r="E19">
        <v>461.396484375</v>
      </c>
      <c r="F19">
        <v>393.02011108398398</v>
      </c>
      <c r="G19">
        <v>388.34020996093801</v>
      </c>
      <c r="I19" s="19">
        <f t="shared" si="0"/>
        <v>172.53506469726602</v>
      </c>
      <c r="J19" s="19">
        <f t="shared" si="0"/>
        <v>73.056274414061988</v>
      </c>
      <c r="K19" s="19">
        <f t="shared" si="1"/>
        <v>121.39567260742263</v>
      </c>
      <c r="L19" s="20">
        <f t="shared" si="2"/>
        <v>1.6616734644773534</v>
      </c>
      <c r="M19" s="20">
        <f t="shared" si="3"/>
        <v>1.7318639904219979</v>
      </c>
      <c r="P19" s="18">
        <f t="shared" si="4"/>
        <v>-1.1843904790857789</v>
      </c>
    </row>
    <row r="20" spans="1:16" x14ac:dyDescent="0.15">
      <c r="A20" s="18">
        <v>9.5</v>
      </c>
      <c r="B20" s="18">
        <v>18</v>
      </c>
      <c r="D20">
        <v>570.90899658203102</v>
      </c>
      <c r="E20">
        <v>462.38336181640602</v>
      </c>
      <c r="F20">
        <v>391.93148803710898</v>
      </c>
      <c r="G20">
        <v>387.66650390625</v>
      </c>
      <c r="I20" s="19">
        <f t="shared" si="0"/>
        <v>178.97750854492205</v>
      </c>
      <c r="J20" s="19">
        <f t="shared" si="0"/>
        <v>74.716857910156023</v>
      </c>
      <c r="K20" s="19">
        <f t="shared" si="1"/>
        <v>126.67570800781283</v>
      </c>
      <c r="L20" s="20">
        <f t="shared" si="2"/>
        <v>1.6954099991749547</v>
      </c>
      <c r="M20" s="20">
        <f t="shared" si="3"/>
        <v>1.7694999987831905</v>
      </c>
      <c r="P20" s="18">
        <f t="shared" si="4"/>
        <v>0.96302128460547431</v>
      </c>
    </row>
    <row r="21" spans="1:16" x14ac:dyDescent="0.15">
      <c r="A21" s="18">
        <v>10</v>
      </c>
      <c r="B21" s="18">
        <v>19</v>
      </c>
      <c r="D21">
        <v>575.14105224609398</v>
      </c>
      <c r="E21">
        <v>465.41656494140602</v>
      </c>
      <c r="F21">
        <v>393.10733032226602</v>
      </c>
      <c r="G21">
        <v>388.93435668945301</v>
      </c>
      <c r="I21" s="19">
        <f t="shared" si="0"/>
        <v>182.03372192382795</v>
      </c>
      <c r="J21" s="19">
        <f t="shared" si="0"/>
        <v>76.482208251953011</v>
      </c>
      <c r="K21" s="19">
        <f t="shared" si="1"/>
        <v>128.49617614746086</v>
      </c>
      <c r="L21" s="20">
        <f t="shared" si="2"/>
        <v>1.680079316279151</v>
      </c>
      <c r="M21" s="20">
        <f t="shared" si="3"/>
        <v>1.7580687895509781</v>
      </c>
      <c r="P21" s="18">
        <f t="shared" si="4"/>
        <v>0.31078651669686391</v>
      </c>
    </row>
    <row r="22" spans="1:16" x14ac:dyDescent="0.15">
      <c r="A22" s="18">
        <v>10.5</v>
      </c>
      <c r="B22" s="18">
        <v>20</v>
      </c>
      <c r="D22">
        <v>578.50061035156295</v>
      </c>
      <c r="E22">
        <v>466.55923461914102</v>
      </c>
      <c r="F22">
        <v>392.48010253906301</v>
      </c>
      <c r="G22">
        <v>388.32485961914102</v>
      </c>
      <c r="I22" s="19">
        <f t="shared" si="0"/>
        <v>186.02050781249994</v>
      </c>
      <c r="J22" s="19">
        <f t="shared" si="0"/>
        <v>78.234375</v>
      </c>
      <c r="K22" s="19">
        <f t="shared" si="1"/>
        <v>131.25644531249995</v>
      </c>
      <c r="L22" s="20">
        <f t="shared" si="2"/>
        <v>1.6777336728579981</v>
      </c>
      <c r="M22" s="20">
        <f t="shared" si="3"/>
        <v>1.7596226197934168</v>
      </c>
      <c r="P22" s="18">
        <f t="shared" si="4"/>
        <v>0.39944398826955829</v>
      </c>
    </row>
    <row r="23" spans="1:16" x14ac:dyDescent="0.15">
      <c r="A23" s="18">
        <v>11</v>
      </c>
      <c r="B23" s="18">
        <v>21</v>
      </c>
      <c r="D23">
        <v>582.27062988281295</v>
      </c>
      <c r="E23">
        <v>468.19967651367199</v>
      </c>
      <c r="F23">
        <v>393.78771972656301</v>
      </c>
      <c r="G23">
        <v>389.36273193359398</v>
      </c>
      <c r="I23" s="19">
        <f t="shared" si="0"/>
        <v>188.48291015624994</v>
      </c>
      <c r="J23" s="19">
        <f t="shared" si="0"/>
        <v>78.836944580078011</v>
      </c>
      <c r="K23" s="19">
        <f t="shared" si="1"/>
        <v>133.29704895019535</v>
      </c>
      <c r="L23" s="20">
        <f t="shared" si="2"/>
        <v>1.6907942039128609</v>
      </c>
      <c r="M23" s="20">
        <f>L23+ABS($N$2)*A23</f>
        <v>1.776582624511871</v>
      </c>
      <c r="P23" s="18">
        <f t="shared" si="4"/>
        <v>1.3671373019478825</v>
      </c>
    </row>
    <row r="24" spans="1:16" x14ac:dyDescent="0.15">
      <c r="A24" s="18">
        <v>11.5</v>
      </c>
      <c r="B24" s="18">
        <v>22</v>
      </c>
      <c r="D24">
        <v>575.14801025390602</v>
      </c>
      <c r="E24">
        <v>465.26486206054699</v>
      </c>
      <c r="F24">
        <v>392.07427978515602</v>
      </c>
      <c r="G24">
        <v>387.81216430664102</v>
      </c>
      <c r="I24" s="19">
        <f t="shared" si="0"/>
        <v>183.07373046875</v>
      </c>
      <c r="J24" s="19">
        <f t="shared" si="0"/>
        <v>77.452697753905966</v>
      </c>
      <c r="K24" s="19">
        <f t="shared" si="1"/>
        <v>128.85684204101582</v>
      </c>
      <c r="L24" s="20">
        <f t="shared" si="2"/>
        <v>1.6636843619113</v>
      </c>
      <c r="M24" s="20">
        <f t="shared" ref="M24:M87" si="5">L24+ABS($N$2)*A24</f>
        <v>1.7533722561739014</v>
      </c>
      <c r="P24" s="18">
        <f t="shared" si="4"/>
        <v>4.2814660443836611E-2</v>
      </c>
    </row>
    <row r="25" spans="1:16" x14ac:dyDescent="0.15">
      <c r="A25" s="18">
        <v>12</v>
      </c>
      <c r="B25" s="18">
        <v>23</v>
      </c>
      <c r="D25">
        <v>578.35382080078102</v>
      </c>
      <c r="E25">
        <v>467.15130615234398</v>
      </c>
      <c r="F25">
        <v>392.74508666992199</v>
      </c>
      <c r="G25">
        <v>388.398193359375</v>
      </c>
      <c r="I25" s="19">
        <f t="shared" si="0"/>
        <v>185.60873413085903</v>
      </c>
      <c r="J25" s="19">
        <f t="shared" si="0"/>
        <v>78.753112792968977</v>
      </c>
      <c r="K25" s="19">
        <f t="shared" si="1"/>
        <v>130.48155517578076</v>
      </c>
      <c r="L25" s="20">
        <f t="shared" si="2"/>
        <v>1.6568431462359932</v>
      </c>
      <c r="M25" s="20">
        <f t="shared" si="5"/>
        <v>1.7504305141621859</v>
      </c>
      <c r="P25" s="18">
        <f t="shared" si="4"/>
        <v>-0.12503341050665107</v>
      </c>
    </row>
    <row r="26" spans="1:16" x14ac:dyDescent="0.15">
      <c r="A26" s="18">
        <v>12.5</v>
      </c>
      <c r="B26" s="18">
        <v>24</v>
      </c>
      <c r="D26">
        <v>577.89422607421898</v>
      </c>
      <c r="E26">
        <v>466.73635864257801</v>
      </c>
      <c r="F26">
        <v>393.17297363281301</v>
      </c>
      <c r="G26">
        <v>388.55868530273398</v>
      </c>
      <c r="I26" s="19">
        <f t="shared" si="0"/>
        <v>184.72125244140597</v>
      </c>
      <c r="J26" s="19">
        <f t="shared" si="0"/>
        <v>78.177673339844034</v>
      </c>
      <c r="K26" s="19">
        <f t="shared" si="1"/>
        <v>129.99688110351514</v>
      </c>
      <c r="L26" s="20">
        <f t="shared" si="2"/>
        <v>1.6628389609193053</v>
      </c>
      <c r="M26" s="20">
        <f t="shared" si="5"/>
        <v>1.7603258025090893</v>
      </c>
      <c r="P26" s="18">
        <f t="shared" si="4"/>
        <v>0.43956574669749215</v>
      </c>
    </row>
    <row r="27" spans="1:16" x14ac:dyDescent="0.15">
      <c r="A27" s="18">
        <v>13</v>
      </c>
      <c r="B27" s="18">
        <v>25</v>
      </c>
      <c r="D27">
        <v>579.29846191406295</v>
      </c>
      <c r="E27">
        <v>466.89587402343801</v>
      </c>
      <c r="F27">
        <v>392.64016723632801</v>
      </c>
      <c r="G27">
        <v>387.85433959960898</v>
      </c>
      <c r="I27" s="19">
        <f t="shared" si="0"/>
        <v>186.65829467773494</v>
      </c>
      <c r="J27" s="19">
        <f t="shared" si="0"/>
        <v>79.041534423829034</v>
      </c>
      <c r="K27" s="19">
        <f t="shared" si="1"/>
        <v>131.32922058105461</v>
      </c>
      <c r="L27" s="20">
        <f t="shared" si="2"/>
        <v>1.6615216485658477</v>
      </c>
      <c r="M27" s="20">
        <f t="shared" si="5"/>
        <v>1.7629079638192231</v>
      </c>
      <c r="P27" s="18">
        <f t="shared" si="4"/>
        <v>0.58689708746866798</v>
      </c>
    </row>
    <row r="28" spans="1:16" x14ac:dyDescent="0.15">
      <c r="A28" s="18">
        <v>13.5</v>
      </c>
      <c r="B28" s="18">
        <v>26</v>
      </c>
      <c r="D28">
        <v>580.74456787109398</v>
      </c>
      <c r="E28">
        <v>468.17425537109398</v>
      </c>
      <c r="F28">
        <v>393.57452392578102</v>
      </c>
      <c r="G28">
        <v>389.19979858398398</v>
      </c>
      <c r="I28" s="19">
        <f t="shared" si="0"/>
        <v>187.17004394531295</v>
      </c>
      <c r="J28" s="19">
        <f t="shared" si="0"/>
        <v>78.97445678711</v>
      </c>
      <c r="K28" s="19">
        <f t="shared" si="1"/>
        <v>131.88792419433597</v>
      </c>
      <c r="L28" s="20">
        <f t="shared" si="2"/>
        <v>1.670007361365762</v>
      </c>
      <c r="M28" s="20">
        <f t="shared" si="5"/>
        <v>1.7752931502827287</v>
      </c>
      <c r="P28" s="18">
        <f t="shared" si="4"/>
        <v>1.2935632900053184</v>
      </c>
    </row>
    <row r="29" spans="1:16" x14ac:dyDescent="0.15">
      <c r="A29" s="18">
        <v>14</v>
      </c>
      <c r="B29" s="18">
        <v>27</v>
      </c>
      <c r="D29">
        <v>583.84704589843795</v>
      </c>
      <c r="E29">
        <v>469.31161499023398</v>
      </c>
      <c r="F29">
        <v>391.92764282226602</v>
      </c>
      <c r="G29">
        <v>387.627685546875</v>
      </c>
      <c r="I29" s="19">
        <f t="shared" si="0"/>
        <v>191.91940307617193</v>
      </c>
      <c r="J29" s="19">
        <f t="shared" si="0"/>
        <v>81.683929443358977</v>
      </c>
      <c r="K29" s="19">
        <f t="shared" si="1"/>
        <v>134.74065246582066</v>
      </c>
      <c r="L29" s="20">
        <f t="shared" si="2"/>
        <v>1.6495368597473279</v>
      </c>
      <c r="M29" s="20">
        <f t="shared" si="5"/>
        <v>1.7587221223278862</v>
      </c>
      <c r="P29" s="18">
        <f t="shared" si="4"/>
        <v>0.3480639685794617</v>
      </c>
    </row>
    <row r="30" spans="1:16" x14ac:dyDescent="0.15">
      <c r="A30" s="18">
        <v>14.5</v>
      </c>
      <c r="B30" s="18">
        <v>28</v>
      </c>
      <c r="D30">
        <v>584.38537597656295</v>
      </c>
      <c r="E30">
        <v>470.00451660156301</v>
      </c>
      <c r="F30">
        <v>392.71585083007801</v>
      </c>
      <c r="G30">
        <v>388.45806884765602</v>
      </c>
      <c r="I30" s="19">
        <f t="shared" si="0"/>
        <v>191.66952514648494</v>
      </c>
      <c r="J30" s="19">
        <f t="shared" si="0"/>
        <v>81.546447753906989</v>
      </c>
      <c r="K30" s="19">
        <f t="shared" si="1"/>
        <v>134.58701171875006</v>
      </c>
      <c r="L30" s="20">
        <f t="shared" si="2"/>
        <v>1.650433776403238</v>
      </c>
      <c r="M30" s="20">
        <f t="shared" si="5"/>
        <v>1.7635185126473876</v>
      </c>
      <c r="P30" s="18">
        <f t="shared" si="4"/>
        <v>0.62173339963348828</v>
      </c>
    </row>
    <row r="31" spans="1:16" x14ac:dyDescent="0.15">
      <c r="A31" s="18">
        <v>15</v>
      </c>
      <c r="B31" s="18">
        <v>29</v>
      </c>
      <c r="D31">
        <v>580.223876953125</v>
      </c>
      <c r="E31">
        <v>468.18081665039102</v>
      </c>
      <c r="F31">
        <v>392.16433715820301</v>
      </c>
      <c r="G31">
        <v>387.55868530273398</v>
      </c>
      <c r="I31" s="19">
        <f t="shared" si="0"/>
        <v>188.05953979492199</v>
      </c>
      <c r="J31" s="19">
        <f t="shared" si="0"/>
        <v>80.622131347657046</v>
      </c>
      <c r="K31" s="19">
        <f t="shared" si="1"/>
        <v>131.62404785156207</v>
      </c>
      <c r="L31" s="20">
        <f t="shared" si="2"/>
        <v>1.6326044183076187</v>
      </c>
      <c r="M31" s="20">
        <f t="shared" si="5"/>
        <v>1.7495886282153597</v>
      </c>
      <c r="P31" s="18">
        <f t="shared" si="4"/>
        <v>-0.17306921091754443</v>
      </c>
    </row>
    <row r="32" spans="1:16" x14ac:dyDescent="0.15">
      <c r="A32" s="18">
        <v>15.5</v>
      </c>
      <c r="B32" s="18">
        <v>30</v>
      </c>
      <c r="D32">
        <v>574.27020263671898</v>
      </c>
      <c r="E32">
        <v>467.38580322265602</v>
      </c>
      <c r="F32">
        <v>393.08145141601602</v>
      </c>
      <c r="G32">
        <v>388.974609375</v>
      </c>
      <c r="I32" s="19">
        <f t="shared" si="0"/>
        <v>181.18875122070295</v>
      </c>
      <c r="J32" s="19">
        <f t="shared" si="0"/>
        <v>78.411193847656023</v>
      </c>
      <c r="K32" s="19">
        <f t="shared" si="1"/>
        <v>126.30091552734373</v>
      </c>
      <c r="L32" s="20">
        <f t="shared" si="2"/>
        <v>1.6107510845037247</v>
      </c>
      <c r="M32" s="20">
        <f t="shared" si="5"/>
        <v>1.731634768075057</v>
      </c>
      <c r="P32" s="18">
        <f t="shared" si="4"/>
        <v>-1.1974693040131679</v>
      </c>
    </row>
    <row r="33" spans="1:16" x14ac:dyDescent="0.15">
      <c r="A33" s="18">
        <v>16</v>
      </c>
      <c r="B33" s="18">
        <v>31</v>
      </c>
      <c r="D33">
        <v>572.00329589843795</v>
      </c>
      <c r="E33">
        <v>466.39318847656301</v>
      </c>
      <c r="F33">
        <v>392.26687622070301</v>
      </c>
      <c r="G33">
        <v>387.884521484375</v>
      </c>
      <c r="I33" s="19">
        <f t="shared" si="0"/>
        <v>179.73641967773494</v>
      </c>
      <c r="J33" s="19">
        <f t="shared" si="0"/>
        <v>78.508666992188012</v>
      </c>
      <c r="K33" s="19">
        <f t="shared" si="1"/>
        <v>124.78035278320334</v>
      </c>
      <c r="L33" s="20">
        <f t="shared" si="2"/>
        <v>1.5893831542907177</v>
      </c>
      <c r="M33" s="20">
        <f t="shared" si="5"/>
        <v>1.7141663115256414</v>
      </c>
      <c r="P33" s="18">
        <f t="shared" si="4"/>
        <v>-2.1941735434144998</v>
      </c>
    </row>
    <row r="34" spans="1:16" x14ac:dyDescent="0.15">
      <c r="A34" s="18">
        <v>16.5</v>
      </c>
      <c r="B34" s="18">
        <v>32</v>
      </c>
      <c r="D34">
        <v>574.23248291015602</v>
      </c>
      <c r="E34">
        <v>467.37637329101602</v>
      </c>
      <c r="F34">
        <v>393.14230346679699</v>
      </c>
      <c r="G34">
        <v>388.82272338867199</v>
      </c>
      <c r="I34" s="19">
        <f t="shared" si="0"/>
        <v>181.09017944335903</v>
      </c>
      <c r="J34" s="19">
        <f t="shared" si="0"/>
        <v>78.553649902344034</v>
      </c>
      <c r="K34" s="19">
        <f t="shared" si="1"/>
        <v>126.1026245117182</v>
      </c>
      <c r="L34" s="20">
        <f t="shared" si="2"/>
        <v>1.6053057326869711</v>
      </c>
      <c r="M34" s="20">
        <f t="shared" si="5"/>
        <v>1.733988363585486</v>
      </c>
      <c r="P34" s="18">
        <f t="shared" si="4"/>
        <v>-1.0631793273088999</v>
      </c>
    </row>
    <row r="35" spans="1:16" x14ac:dyDescent="0.15">
      <c r="A35" s="18">
        <v>17</v>
      </c>
      <c r="B35" s="18">
        <v>33</v>
      </c>
      <c r="D35">
        <v>578.46533203125</v>
      </c>
      <c r="E35">
        <v>468.689208984375</v>
      </c>
      <c r="F35">
        <v>393.02587890625</v>
      </c>
      <c r="G35">
        <v>388.910888671875</v>
      </c>
      <c r="I35" s="19">
        <f t="shared" si="0"/>
        <v>185.439453125</v>
      </c>
      <c r="J35" s="19">
        <f t="shared" si="0"/>
        <v>79.7783203125</v>
      </c>
      <c r="K35" s="19">
        <f t="shared" si="1"/>
        <v>129.59462890624999</v>
      </c>
      <c r="L35" s="20">
        <f t="shared" si="2"/>
        <v>1.6244341620457077</v>
      </c>
      <c r="M35" s="20">
        <f t="shared" si="5"/>
        <v>1.757016266607814</v>
      </c>
      <c r="P35" s="18">
        <f t="shared" si="4"/>
        <v>0.25073232263848977</v>
      </c>
    </row>
    <row r="36" spans="1:16" x14ac:dyDescent="0.15">
      <c r="A36" s="18">
        <v>17.5</v>
      </c>
      <c r="B36" s="18">
        <v>34</v>
      </c>
      <c r="D36">
        <v>579.10168457031295</v>
      </c>
      <c r="E36">
        <v>468.78189086914102</v>
      </c>
      <c r="F36">
        <v>392.12890625</v>
      </c>
      <c r="G36">
        <v>388.0517578125</v>
      </c>
      <c r="I36" s="19">
        <f t="shared" si="0"/>
        <v>186.97277832031295</v>
      </c>
      <c r="J36" s="19">
        <f t="shared" si="0"/>
        <v>80.730133056641023</v>
      </c>
      <c r="K36" s="19">
        <f t="shared" si="1"/>
        <v>130.46168518066423</v>
      </c>
      <c r="L36" s="20">
        <f t="shared" si="2"/>
        <v>1.6160221746337404</v>
      </c>
      <c r="M36" s="20">
        <f t="shared" si="5"/>
        <v>1.752503752859438</v>
      </c>
      <c r="P36" s="18">
        <f t="shared" si="4"/>
        <v>-6.7398570380553923E-3</v>
      </c>
    </row>
    <row r="37" spans="1:16" x14ac:dyDescent="0.15">
      <c r="A37" s="18">
        <v>18</v>
      </c>
      <c r="B37" s="18">
        <v>35</v>
      </c>
      <c r="D37">
        <v>580.12298583984398</v>
      </c>
      <c r="E37">
        <v>469.50143432617199</v>
      </c>
      <c r="F37">
        <v>393.87924194335898</v>
      </c>
      <c r="G37">
        <v>389.51556396484398</v>
      </c>
      <c r="I37" s="19">
        <f t="shared" si="0"/>
        <v>186.243743896485</v>
      </c>
      <c r="J37" s="19">
        <f t="shared" si="0"/>
        <v>79.985870361328011</v>
      </c>
      <c r="K37" s="19">
        <f t="shared" si="1"/>
        <v>130.25363464355539</v>
      </c>
      <c r="L37" s="20">
        <f t="shared" si="2"/>
        <v>1.6284580520927994</v>
      </c>
      <c r="M37" s="20">
        <f t="shared" si="5"/>
        <v>1.7688391039820885</v>
      </c>
      <c r="P37" s="18">
        <f t="shared" si="4"/>
        <v>0.92531236348853185</v>
      </c>
    </row>
    <row r="38" spans="1:16" x14ac:dyDescent="0.15">
      <c r="A38" s="18">
        <v>18.5</v>
      </c>
      <c r="B38" s="18">
        <v>36</v>
      </c>
      <c r="D38">
        <v>574.428466796875</v>
      </c>
      <c r="E38">
        <v>467.407958984375</v>
      </c>
      <c r="F38">
        <v>392.35217285156301</v>
      </c>
      <c r="G38">
        <v>387.94778442382801</v>
      </c>
      <c r="I38" s="19">
        <f t="shared" si="0"/>
        <v>182.07629394531199</v>
      </c>
      <c r="J38" s="19">
        <f t="shared" si="0"/>
        <v>79.460174560546989</v>
      </c>
      <c r="K38" s="19">
        <f t="shared" si="1"/>
        <v>126.4541717529291</v>
      </c>
      <c r="L38" s="20">
        <f t="shared" si="2"/>
        <v>1.5914157306132479</v>
      </c>
      <c r="M38" s="20">
        <f t="shared" si="5"/>
        <v>1.7356962561661284</v>
      </c>
      <c r="P38" s="18">
        <f t="shared" si="4"/>
        <v>-0.96573146345481953</v>
      </c>
    </row>
    <row r="39" spans="1:16" x14ac:dyDescent="0.15">
      <c r="A39" s="18">
        <v>19</v>
      </c>
      <c r="B39" s="18">
        <v>37</v>
      </c>
      <c r="D39">
        <v>571.52685546875</v>
      </c>
      <c r="E39">
        <v>465.90078735351602</v>
      </c>
      <c r="F39">
        <v>393.24581909179699</v>
      </c>
      <c r="G39">
        <v>388.61044311523398</v>
      </c>
      <c r="I39" s="19">
        <f t="shared" si="0"/>
        <v>178.28103637695301</v>
      </c>
      <c r="J39" s="19">
        <f t="shared" si="0"/>
        <v>77.290344238282046</v>
      </c>
      <c r="K39" s="19">
        <f t="shared" si="1"/>
        <v>124.17779541015558</v>
      </c>
      <c r="L39" s="20">
        <f t="shared" si="2"/>
        <v>1.6066404753913632</v>
      </c>
      <c r="M39" s="20">
        <f t="shared" si="5"/>
        <v>1.7548204746078351</v>
      </c>
      <c r="P39" s="18">
        <f t="shared" si="4"/>
        <v>0.12544619967557175</v>
      </c>
    </row>
    <row r="40" spans="1:16" x14ac:dyDescent="0.15">
      <c r="A40" s="18">
        <v>19.5</v>
      </c>
      <c r="B40" s="18">
        <v>38</v>
      </c>
      <c r="D40">
        <v>573.70153808593795</v>
      </c>
      <c r="E40">
        <v>467.36203002929699</v>
      </c>
      <c r="F40">
        <v>393.69430541992199</v>
      </c>
      <c r="G40">
        <v>389.32583618164102</v>
      </c>
      <c r="I40" s="19">
        <f t="shared" si="0"/>
        <v>180.00723266601597</v>
      </c>
      <c r="J40" s="19">
        <f t="shared" si="0"/>
        <v>78.036193847655966</v>
      </c>
      <c r="K40" s="19">
        <f t="shared" si="1"/>
        <v>125.38189697265679</v>
      </c>
      <c r="L40" s="20">
        <f t="shared" si="2"/>
        <v>1.606714663934407</v>
      </c>
      <c r="M40" s="20">
        <f t="shared" si="5"/>
        <v>1.7587941368144702</v>
      </c>
      <c r="P40" s="18">
        <f t="shared" si="4"/>
        <v>0.35217292599499189</v>
      </c>
    </row>
    <row r="41" spans="1:16" x14ac:dyDescent="0.15">
      <c r="A41" s="18">
        <v>20</v>
      </c>
      <c r="B41" s="18">
        <v>39</v>
      </c>
      <c r="D41">
        <v>573.021728515625</v>
      </c>
      <c r="E41">
        <v>466.61993408203102</v>
      </c>
      <c r="F41">
        <v>392.62100219726602</v>
      </c>
      <c r="G41">
        <v>388.49114990234398</v>
      </c>
      <c r="I41" s="19">
        <f t="shared" si="0"/>
        <v>180.40072631835898</v>
      </c>
      <c r="J41" s="19">
        <f t="shared" si="0"/>
        <v>78.128784179687045</v>
      </c>
      <c r="K41" s="19">
        <f t="shared" si="1"/>
        <v>125.71057739257805</v>
      </c>
      <c r="L41" s="20">
        <f t="shared" si="2"/>
        <v>1.6090174538420878</v>
      </c>
      <c r="M41" s="20">
        <f t="shared" si="5"/>
        <v>1.7649964003857423</v>
      </c>
      <c r="P41" s="18">
        <f t="shared" si="4"/>
        <v>0.70605779143138458</v>
      </c>
    </row>
    <row r="42" spans="1:16" x14ac:dyDescent="0.15">
      <c r="A42" s="18">
        <v>20.5</v>
      </c>
      <c r="B42" s="18">
        <v>40</v>
      </c>
      <c r="D42">
        <v>571.5625</v>
      </c>
      <c r="E42">
        <v>465.99261474609398</v>
      </c>
      <c r="F42">
        <v>392.83898925781301</v>
      </c>
      <c r="G42">
        <v>388.29132080078102</v>
      </c>
      <c r="I42" s="19">
        <f t="shared" si="0"/>
        <v>178.72351074218699</v>
      </c>
      <c r="J42" s="19">
        <f t="shared" si="0"/>
        <v>77.701293945312955</v>
      </c>
      <c r="K42" s="19">
        <f t="shared" si="1"/>
        <v>124.33260498046792</v>
      </c>
      <c r="L42" s="20">
        <f t="shared" si="2"/>
        <v>1.6001355790545084</v>
      </c>
      <c r="M42" s="20">
        <f t="shared" si="5"/>
        <v>1.7600139992617543</v>
      </c>
      <c r="P42" s="18">
        <f t="shared" si="4"/>
        <v>0.42177507254154711</v>
      </c>
    </row>
    <row r="43" spans="1:16" x14ac:dyDescent="0.15">
      <c r="A43" s="18">
        <v>21</v>
      </c>
      <c r="B43" s="18">
        <v>41</v>
      </c>
      <c r="D43">
        <v>572.21893310546898</v>
      </c>
      <c r="E43">
        <v>466.50430297851602</v>
      </c>
      <c r="F43">
        <v>393.15667724609398</v>
      </c>
      <c r="G43">
        <v>389.12219238281301</v>
      </c>
      <c r="I43" s="19">
        <f t="shared" si="0"/>
        <v>179.062255859375</v>
      </c>
      <c r="J43" s="19">
        <f t="shared" si="0"/>
        <v>77.382110595703011</v>
      </c>
      <c r="K43" s="19">
        <f t="shared" si="1"/>
        <v>124.89477844238289</v>
      </c>
      <c r="L43" s="20">
        <f t="shared" si="2"/>
        <v>1.614000671226435</v>
      </c>
      <c r="M43" s="20">
        <f t="shared" si="5"/>
        <v>1.7777785650972722</v>
      </c>
      <c r="P43" s="18">
        <f t="shared" si="4"/>
        <v>1.4353745299004197</v>
      </c>
    </row>
    <row r="44" spans="1:16" x14ac:dyDescent="0.15">
      <c r="A44" s="18">
        <v>21.5</v>
      </c>
      <c r="B44" s="18">
        <v>42</v>
      </c>
      <c r="D44">
        <v>572.58630371093795</v>
      </c>
      <c r="E44">
        <v>468.09143066406301</v>
      </c>
      <c r="F44">
        <v>393.42547607421898</v>
      </c>
      <c r="G44">
        <v>389.15475463867199</v>
      </c>
      <c r="I44" s="19">
        <f t="shared" si="0"/>
        <v>179.16082763671898</v>
      </c>
      <c r="J44" s="19">
        <f t="shared" si="0"/>
        <v>78.936676025391023</v>
      </c>
      <c r="K44" s="19">
        <f t="shared" si="1"/>
        <v>123.90515441894527</v>
      </c>
      <c r="L44" s="20">
        <f t="shared" si="2"/>
        <v>1.5696778817883026</v>
      </c>
      <c r="M44" s="20">
        <f t="shared" si="5"/>
        <v>1.7373552493227311</v>
      </c>
      <c r="P44" s="18">
        <f t="shared" si="4"/>
        <v>-0.87107367227297672</v>
      </c>
    </row>
    <row r="45" spans="1:16" x14ac:dyDescent="0.15">
      <c r="A45" s="18">
        <v>22</v>
      </c>
      <c r="B45" s="18">
        <v>43</v>
      </c>
      <c r="D45">
        <v>570.87493896484398</v>
      </c>
      <c r="E45">
        <v>467.55267333984398</v>
      </c>
      <c r="F45">
        <v>393.00814819335898</v>
      </c>
      <c r="G45">
        <v>388.84857177734398</v>
      </c>
      <c r="I45" s="19">
        <f t="shared" si="0"/>
        <v>177.866790771485</v>
      </c>
      <c r="J45" s="19">
        <f t="shared" si="0"/>
        <v>78.7041015625</v>
      </c>
      <c r="K45" s="19">
        <f t="shared" si="1"/>
        <v>122.77391967773499</v>
      </c>
      <c r="L45" s="20">
        <f t="shared" si="2"/>
        <v>1.5599430936930085</v>
      </c>
      <c r="M45" s="20">
        <f t="shared" si="5"/>
        <v>1.7315199348910286</v>
      </c>
      <c r="P45" s="18">
        <f t="shared" si="4"/>
        <v>-1.2040213838160554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568.21691894531295</v>
      </c>
      <c r="E46">
        <v>465.75646972656301</v>
      </c>
      <c r="F46">
        <v>392.52420043945301</v>
      </c>
      <c r="G46">
        <v>388.05990600585898</v>
      </c>
      <c r="I46" s="19">
        <f t="shared" si="0"/>
        <v>175.69271850585994</v>
      </c>
      <c r="J46" s="19">
        <f t="shared" si="0"/>
        <v>77.696563720704034</v>
      </c>
      <c r="K46" s="19">
        <f t="shared" si="1"/>
        <v>121.30512390136712</v>
      </c>
      <c r="L46" s="20">
        <f t="shared" si="2"/>
        <v>1.5612675528022431</v>
      </c>
      <c r="M46" s="20">
        <f t="shared" si="5"/>
        <v>1.7367438676638545</v>
      </c>
      <c r="P46" s="18">
        <f t="shared" si="4"/>
        <v>-0.90595750357030747</v>
      </c>
    </row>
    <row r="47" spans="1:16" x14ac:dyDescent="0.15">
      <c r="A47" s="18">
        <v>23</v>
      </c>
      <c r="B47" s="18">
        <v>45</v>
      </c>
      <c r="D47">
        <v>563.33660888671898</v>
      </c>
      <c r="E47">
        <v>464.17877197265602</v>
      </c>
      <c r="F47">
        <v>392.66986083984398</v>
      </c>
      <c r="G47">
        <v>388.08096313476602</v>
      </c>
      <c r="I47" s="19">
        <f t="shared" si="0"/>
        <v>170.666748046875</v>
      </c>
      <c r="J47" s="19">
        <f t="shared" si="0"/>
        <v>76.09780883789</v>
      </c>
      <c r="K47" s="19">
        <f t="shared" si="1"/>
        <v>117.398281860352</v>
      </c>
      <c r="L47" s="20">
        <f t="shared" si="2"/>
        <v>1.5427288072176135</v>
      </c>
      <c r="M47" s="20">
        <f t="shared" si="5"/>
        <v>1.7221045957428163</v>
      </c>
      <c r="P47" s="18">
        <f t="shared" si="4"/>
        <v>-1.7412359006153948</v>
      </c>
    </row>
    <row r="48" spans="1:16" x14ac:dyDescent="0.15">
      <c r="A48" s="18">
        <v>23.5</v>
      </c>
      <c r="B48" s="18">
        <v>46</v>
      </c>
      <c r="D48">
        <v>565.190673828125</v>
      </c>
      <c r="E48">
        <v>465.86920166015602</v>
      </c>
      <c r="F48">
        <v>393.51461791992199</v>
      </c>
      <c r="G48">
        <v>389.61138916015602</v>
      </c>
      <c r="I48" s="19">
        <f t="shared" si="0"/>
        <v>171.67605590820301</v>
      </c>
      <c r="J48" s="19">
        <f t="shared" si="0"/>
        <v>76.2578125</v>
      </c>
      <c r="K48" s="19">
        <f t="shared" si="1"/>
        <v>118.29558715820301</v>
      </c>
      <c r="L48" s="20">
        <f t="shared" si="2"/>
        <v>1.5512585960710976</v>
      </c>
      <c r="M48" s="20">
        <f t="shared" si="5"/>
        <v>1.7345338582598917</v>
      </c>
      <c r="P48" s="18">
        <f t="shared" si="4"/>
        <v>-1.0320548342540641</v>
      </c>
    </row>
    <row r="49" spans="1:22" x14ac:dyDescent="0.15">
      <c r="A49" s="18">
        <v>24</v>
      </c>
      <c r="B49" s="18">
        <v>47</v>
      </c>
      <c r="D49">
        <v>554.83312988281295</v>
      </c>
      <c r="E49">
        <v>460.52151489257801</v>
      </c>
      <c r="F49">
        <v>392.72927856445301</v>
      </c>
      <c r="G49">
        <v>388.02825927734398</v>
      </c>
      <c r="I49" s="19">
        <f t="shared" si="0"/>
        <v>162.10385131835994</v>
      </c>
      <c r="J49" s="19">
        <f t="shared" si="0"/>
        <v>72.493255615234034</v>
      </c>
      <c r="K49" s="19">
        <f t="shared" si="1"/>
        <v>111.35857238769611</v>
      </c>
      <c r="L49" s="20">
        <f t="shared" si="2"/>
        <v>1.5361232081884146</v>
      </c>
      <c r="M49" s="20">
        <f t="shared" si="5"/>
        <v>1.7232979440408001</v>
      </c>
      <c r="P49" s="18">
        <f t="shared" si="4"/>
        <v>-1.6731465817727065</v>
      </c>
    </row>
    <row r="50" spans="1:22" x14ac:dyDescent="0.15">
      <c r="A50" s="18">
        <v>24.5</v>
      </c>
      <c r="B50" s="18">
        <v>48</v>
      </c>
      <c r="D50">
        <v>550.97619628906295</v>
      </c>
      <c r="E50">
        <v>458.58917236328102</v>
      </c>
      <c r="F50">
        <v>393.09103393554699</v>
      </c>
      <c r="G50">
        <v>388.74844360351602</v>
      </c>
      <c r="I50" s="19">
        <f t="shared" si="0"/>
        <v>157.88516235351597</v>
      </c>
      <c r="J50" s="19">
        <f t="shared" si="0"/>
        <v>69.840728759765</v>
      </c>
      <c r="K50" s="19">
        <f t="shared" si="1"/>
        <v>108.99665222168048</v>
      </c>
      <c r="L50" s="20">
        <f t="shared" si="2"/>
        <v>1.5606459748809647</v>
      </c>
      <c r="M50" s="20">
        <f t="shared" si="5"/>
        <v>1.7517201843969414</v>
      </c>
      <c r="P50" s="18">
        <f t="shared" si="4"/>
        <v>-5.1448214998717871E-2</v>
      </c>
    </row>
    <row r="51" spans="1:22" x14ac:dyDescent="0.15">
      <c r="A51" s="18">
        <v>25</v>
      </c>
      <c r="B51" s="18">
        <v>49</v>
      </c>
      <c r="D51">
        <v>549.17303466796898</v>
      </c>
      <c r="E51">
        <v>457.05905151367199</v>
      </c>
      <c r="F51">
        <v>392.84234619140602</v>
      </c>
      <c r="G51">
        <v>388.23718261718801</v>
      </c>
      <c r="I51" s="19">
        <f t="shared" si="0"/>
        <v>156.33068847656295</v>
      </c>
      <c r="J51" s="19">
        <f t="shared" si="0"/>
        <v>68.821868896483977</v>
      </c>
      <c r="K51" s="19">
        <f t="shared" si="1"/>
        <v>108.15538024902418</v>
      </c>
      <c r="L51" s="20">
        <f t="shared" si="2"/>
        <v>1.5715263474129471</v>
      </c>
      <c r="M51" s="20">
        <f t="shared" si="5"/>
        <v>1.7665000305925151</v>
      </c>
      <c r="P51" s="18">
        <f t="shared" si="4"/>
        <v>0.79185098084928329</v>
      </c>
    </row>
    <row r="52" spans="1:22" x14ac:dyDescent="0.15">
      <c r="A52" s="18">
        <v>25.5</v>
      </c>
      <c r="B52" s="18">
        <v>50</v>
      </c>
      <c r="D52">
        <v>552.136962890625</v>
      </c>
      <c r="E52">
        <v>459.56005859375</v>
      </c>
      <c r="F52">
        <v>393.47915649414102</v>
      </c>
      <c r="G52">
        <v>389.397705078125</v>
      </c>
      <c r="I52" s="19">
        <f t="shared" si="0"/>
        <v>158.65780639648398</v>
      </c>
      <c r="J52" s="19">
        <f t="shared" si="0"/>
        <v>70.162353515625</v>
      </c>
      <c r="K52" s="19">
        <f t="shared" si="1"/>
        <v>109.54415893554648</v>
      </c>
      <c r="L52" s="20">
        <f t="shared" si="2"/>
        <v>1.5612953877202997</v>
      </c>
      <c r="M52" s="20">
        <f t="shared" si="5"/>
        <v>1.7601685445634592</v>
      </c>
      <c r="P52" s="18">
        <f t="shared" si="4"/>
        <v>0.43059302145151956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550.96063232421898</v>
      </c>
      <c r="E53">
        <v>458.65396118164102</v>
      </c>
      <c r="F53">
        <v>392.35314941406301</v>
      </c>
      <c r="G53">
        <v>387.82894897460898</v>
      </c>
      <c r="I53" s="19">
        <f t="shared" si="0"/>
        <v>158.60748291015597</v>
      </c>
      <c r="J53" s="19">
        <f t="shared" si="0"/>
        <v>70.825012207032046</v>
      </c>
      <c r="K53" s="19">
        <f t="shared" si="1"/>
        <v>109.02997436523353</v>
      </c>
      <c r="L53" s="20">
        <f t="shared" si="2"/>
        <v>1.5394275407468014</v>
      </c>
      <c r="M53" s="20">
        <f t="shared" si="5"/>
        <v>1.7422001712535522</v>
      </c>
      <c r="P53" s="18">
        <f t="shared" si="4"/>
        <v>-0.59463515497424013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552.72692871093795</v>
      </c>
      <c r="E54">
        <v>460.37106323242199</v>
      </c>
      <c r="F54">
        <v>393.49401855468801</v>
      </c>
      <c r="G54">
        <v>389.346435546875</v>
      </c>
      <c r="I54" s="19">
        <f t="shared" si="0"/>
        <v>159.23291015624994</v>
      </c>
      <c r="J54" s="19">
        <f t="shared" si="0"/>
        <v>71.024627685546989</v>
      </c>
      <c r="K54" s="19">
        <f t="shared" si="1"/>
        <v>109.51567077636705</v>
      </c>
      <c r="L54" s="20">
        <f t="shared" si="2"/>
        <v>1.5419393856062791</v>
      </c>
      <c r="M54" s="20">
        <f t="shared" si="5"/>
        <v>1.7486114897766214</v>
      </c>
      <c r="P54" s="18">
        <f t="shared" si="4"/>
        <v>-0.2288221631956894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557.13037109375</v>
      </c>
      <c r="E55">
        <v>461.93359375</v>
      </c>
      <c r="F55">
        <v>392.37088012695301</v>
      </c>
      <c r="G55">
        <v>387.73312377929699</v>
      </c>
      <c r="I55" s="19">
        <f t="shared" si="0"/>
        <v>164.75949096679699</v>
      </c>
      <c r="J55" s="19">
        <f t="shared" si="0"/>
        <v>74.200469970703011</v>
      </c>
      <c r="K55" s="19">
        <f t="shared" si="1"/>
        <v>112.81916198730488</v>
      </c>
      <c r="L55" s="20">
        <f t="shared" si="2"/>
        <v>1.5204642508578436</v>
      </c>
      <c r="M55" s="20">
        <f t="shared" si="5"/>
        <v>1.7310358286917773</v>
      </c>
      <c r="P55" s="18">
        <f t="shared" si="4"/>
        <v>-1.2316432117519871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559.23291015625</v>
      </c>
      <c r="E56">
        <v>463.88519287109398</v>
      </c>
      <c r="F56">
        <v>393.51556396484398</v>
      </c>
      <c r="G56">
        <v>389.02395629882801</v>
      </c>
      <c r="I56" s="19">
        <f t="shared" si="0"/>
        <v>165.71734619140602</v>
      </c>
      <c r="J56" s="19">
        <f t="shared" si="0"/>
        <v>74.861236572265966</v>
      </c>
      <c r="K56" s="19">
        <f t="shared" si="1"/>
        <v>113.31448059081984</v>
      </c>
      <c r="L56" s="20">
        <f t="shared" si="2"/>
        <v>1.5136602837362125</v>
      </c>
      <c r="M56" s="20">
        <f t="shared" si="5"/>
        <v>1.7281313352337375</v>
      </c>
      <c r="P56" s="18">
        <f t="shared" si="4"/>
        <v>-1.3973659780852568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556.21075439453102</v>
      </c>
      <c r="E57">
        <v>461.847900390625</v>
      </c>
      <c r="F57">
        <v>392.64254760742199</v>
      </c>
      <c r="G57">
        <v>388.59942626953102</v>
      </c>
      <c r="I57" s="19">
        <f t="shared" si="0"/>
        <v>163.56820678710903</v>
      </c>
      <c r="J57" s="19">
        <f t="shared" si="0"/>
        <v>73.248474121093977</v>
      </c>
      <c r="K57" s="19">
        <f t="shared" si="1"/>
        <v>112.29427490234326</v>
      </c>
      <c r="L57" s="20">
        <f t="shared" si="2"/>
        <v>1.5330595790527866</v>
      </c>
      <c r="M57" s="20">
        <f t="shared" si="5"/>
        <v>1.7514301042139029</v>
      </c>
      <c r="P57" s="18">
        <f t="shared" si="4"/>
        <v>-6.7999428174475726E-2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551.68060302734398</v>
      </c>
      <c r="E58">
        <v>460.25296020507801</v>
      </c>
      <c r="F58">
        <v>393.78390502929699</v>
      </c>
      <c r="G58">
        <v>389.55389404296898</v>
      </c>
      <c r="I58" s="19">
        <f t="shared" si="0"/>
        <v>157.89669799804699</v>
      </c>
      <c r="J58" s="19">
        <f t="shared" si="0"/>
        <v>70.699066162109034</v>
      </c>
      <c r="K58" s="19">
        <f t="shared" si="1"/>
        <v>108.40735168457067</v>
      </c>
      <c r="L58" s="20">
        <f t="shared" si="2"/>
        <v>1.5333632757750808</v>
      </c>
      <c r="M58" s="20">
        <f t="shared" si="5"/>
        <v>1.7556332745997885</v>
      </c>
      <c r="P58" s="18">
        <f t="shared" si="4"/>
        <v>0.17182243191301041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550.47357177734398</v>
      </c>
      <c r="E59">
        <v>459.27511596679699</v>
      </c>
      <c r="F59">
        <v>392.71060180664102</v>
      </c>
      <c r="G59">
        <v>388.24246215820301</v>
      </c>
      <c r="I59" s="19">
        <f t="shared" si="0"/>
        <v>157.76296997070295</v>
      </c>
      <c r="J59" s="19">
        <f t="shared" si="0"/>
        <v>71.032653808593977</v>
      </c>
      <c r="K59" s="19">
        <f t="shared" si="1"/>
        <v>108.04011230468717</v>
      </c>
      <c r="L59" s="20">
        <f t="shared" si="2"/>
        <v>1.5209921988247017</v>
      </c>
      <c r="M59" s="20">
        <f t="shared" si="5"/>
        <v>1.7471616713130007</v>
      </c>
      <c r="P59" s="18">
        <f t="shared" si="4"/>
        <v>-0.31154499591793156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551.82531738281295</v>
      </c>
      <c r="E60">
        <v>460.79745483398398</v>
      </c>
      <c r="F60">
        <v>393.48059082031301</v>
      </c>
      <c r="G60">
        <v>389.23574829101602</v>
      </c>
      <c r="I60" s="19">
        <f t="shared" si="0"/>
        <v>158.34472656249994</v>
      </c>
      <c r="J60" s="19">
        <f t="shared" si="0"/>
        <v>71.561706542967954</v>
      </c>
      <c r="K60" s="19">
        <f t="shared" si="1"/>
        <v>108.25153198242238</v>
      </c>
      <c r="L60" s="20">
        <f t="shared" si="2"/>
        <v>1.512701935321018</v>
      </c>
      <c r="M60" s="20">
        <f t="shared" si="5"/>
        <v>1.7427708814729084</v>
      </c>
      <c r="P60" s="18">
        <f t="shared" si="4"/>
        <v>-0.5620719291681805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554.28948974609398</v>
      </c>
      <c r="E61">
        <v>461.98361206054699</v>
      </c>
      <c r="F61">
        <v>392.34259033203102</v>
      </c>
      <c r="G61">
        <v>388.56060791015602</v>
      </c>
      <c r="I61" s="19">
        <f t="shared" si="0"/>
        <v>161.94689941406295</v>
      </c>
      <c r="J61" s="19">
        <f t="shared" si="0"/>
        <v>73.423004150390966</v>
      </c>
      <c r="K61" s="19">
        <f t="shared" si="1"/>
        <v>110.55079650878929</v>
      </c>
      <c r="L61" s="20">
        <f t="shared" si="2"/>
        <v>1.5056697527977765</v>
      </c>
      <c r="M61" s="20">
        <f t="shared" si="5"/>
        <v>1.7396381726132581</v>
      </c>
      <c r="P61" s="18">
        <f t="shared" si="4"/>
        <v>-0.74081606677362566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553.19641113281295</v>
      </c>
      <c r="E62">
        <v>462.11193847656301</v>
      </c>
      <c r="F62">
        <v>393.628662109375</v>
      </c>
      <c r="G62">
        <v>388.69955444335898</v>
      </c>
      <c r="I62" s="19">
        <f t="shared" si="0"/>
        <v>159.56774902343795</v>
      </c>
      <c r="J62" s="19">
        <f t="shared" si="0"/>
        <v>73.412384033204034</v>
      </c>
      <c r="K62" s="19">
        <f t="shared" si="1"/>
        <v>108.17908020019513</v>
      </c>
      <c r="L62" s="20">
        <f t="shared" si="2"/>
        <v>1.4735808082634436</v>
      </c>
      <c r="M62" s="20">
        <f t="shared" si="5"/>
        <v>1.7114487017425168</v>
      </c>
      <c r="P62" s="18">
        <f t="shared" si="4"/>
        <v>-2.349233218218417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554.26446533203102</v>
      </c>
      <c r="E63">
        <v>462.84091186523398</v>
      </c>
      <c r="F63">
        <v>392.78103637695301</v>
      </c>
      <c r="G63">
        <v>388.75994873046898</v>
      </c>
      <c r="I63" s="19">
        <f t="shared" si="0"/>
        <v>161.48342895507801</v>
      </c>
      <c r="J63" s="19">
        <f t="shared" si="0"/>
        <v>74.080963134765</v>
      </c>
      <c r="K63" s="19">
        <f t="shared" si="1"/>
        <v>109.62675476074251</v>
      </c>
      <c r="L63" s="20">
        <f t="shared" si="2"/>
        <v>1.4798235622465394</v>
      </c>
      <c r="M63" s="20">
        <f t="shared" si="5"/>
        <v>1.721590929389204</v>
      </c>
      <c r="P63" s="18">
        <f t="shared" si="4"/>
        <v>-1.7705443533018057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554.10498046875</v>
      </c>
      <c r="E64">
        <v>462.43338012695301</v>
      </c>
      <c r="F64">
        <v>393.28894042968801</v>
      </c>
      <c r="G64">
        <v>389.17584228515602</v>
      </c>
      <c r="I64" s="19">
        <f t="shared" si="0"/>
        <v>160.81604003906199</v>
      </c>
      <c r="J64" s="19">
        <f t="shared" si="0"/>
        <v>73.257537841796989</v>
      </c>
      <c r="K64" s="19">
        <f t="shared" si="1"/>
        <v>109.5357635498041</v>
      </c>
      <c r="L64" s="20">
        <f t="shared" si="2"/>
        <v>1.4952149195397695</v>
      </c>
      <c r="M64" s="20">
        <f t="shared" si="5"/>
        <v>1.7408817603460254</v>
      </c>
      <c r="P64" s="18">
        <f t="shared" si="4"/>
        <v>-0.66986021776600124</v>
      </c>
      <c r="R64" s="29"/>
      <c r="S64" s="29"/>
      <c r="T64" s="29"/>
      <c r="U64" s="18">
        <v>12.5</v>
      </c>
      <c r="V64" s="20">
        <f t="shared" ref="V64:V83" si="6">L26</f>
        <v>1.6628389609193053</v>
      </c>
    </row>
    <row r="65" spans="1:22" x14ac:dyDescent="0.15">
      <c r="A65" s="18">
        <v>32</v>
      </c>
      <c r="B65" s="18">
        <v>63</v>
      </c>
      <c r="D65">
        <v>553.23779296875</v>
      </c>
      <c r="E65">
        <v>461.914306640625</v>
      </c>
      <c r="F65">
        <v>392.49258422851602</v>
      </c>
      <c r="G65">
        <v>387.98178100585898</v>
      </c>
      <c r="I65" s="19">
        <f t="shared" si="0"/>
        <v>160.74520874023398</v>
      </c>
      <c r="J65" s="19">
        <f t="shared" si="0"/>
        <v>73.932525634766023</v>
      </c>
      <c r="K65" s="19">
        <f t="shared" si="1"/>
        <v>108.99244079589776</v>
      </c>
      <c r="L65" s="20">
        <f t="shared" si="2"/>
        <v>1.474215034047818</v>
      </c>
      <c r="M65" s="20">
        <f t="shared" si="5"/>
        <v>1.7237813485176652</v>
      </c>
      <c r="P65" s="18">
        <f t="shared" si="4"/>
        <v>-1.6455647922726393</v>
      </c>
      <c r="R65" s="29"/>
      <c r="S65" s="29"/>
      <c r="T65" s="29"/>
      <c r="U65" s="18">
        <v>13</v>
      </c>
      <c r="V65" s="20">
        <f t="shared" si="6"/>
        <v>1.6615216485658477</v>
      </c>
    </row>
    <row r="66" spans="1:22" x14ac:dyDescent="0.15">
      <c r="A66" s="18">
        <v>32.5</v>
      </c>
      <c r="B66" s="18">
        <v>64</v>
      </c>
      <c r="D66">
        <v>552.60021972656295</v>
      </c>
      <c r="E66">
        <v>462.893798828125</v>
      </c>
      <c r="F66">
        <v>393.67608642578102</v>
      </c>
      <c r="G66">
        <v>389.88357543945301</v>
      </c>
      <c r="I66" s="19">
        <f t="shared" ref="I66:J129" si="7">D66-F66</f>
        <v>158.92413330078193</v>
      </c>
      <c r="J66" s="19">
        <f t="shared" si="7"/>
        <v>73.010223388671989</v>
      </c>
      <c r="K66" s="19">
        <f t="shared" ref="K66:K129" si="8">I66-0.7*J66</f>
        <v>107.81697692871154</v>
      </c>
      <c r="L66" s="20">
        <f t="shared" ref="L66:L129" si="9">K66/J66</f>
        <v>1.4767380775531231</v>
      </c>
      <c r="M66" s="20">
        <f t="shared" si="5"/>
        <v>1.7302038656865617</v>
      </c>
      <c r="P66" s="18">
        <f t="shared" si="4"/>
        <v>-1.2791128351830965</v>
      </c>
      <c r="R66" s="29"/>
      <c r="S66" s="29"/>
      <c r="T66" s="29"/>
      <c r="U66" s="18">
        <v>13.5</v>
      </c>
      <c r="V66" s="20">
        <f t="shared" si="6"/>
        <v>1.670007361365762</v>
      </c>
    </row>
    <row r="67" spans="1:22" x14ac:dyDescent="0.15">
      <c r="A67" s="18">
        <v>33</v>
      </c>
      <c r="B67" s="18">
        <v>65</v>
      </c>
      <c r="D67">
        <v>550.22918701171898</v>
      </c>
      <c r="E67">
        <v>461.24478149414102</v>
      </c>
      <c r="F67">
        <v>392.17105102539102</v>
      </c>
      <c r="G67">
        <v>388.13369750976602</v>
      </c>
      <c r="I67" s="19">
        <f t="shared" si="7"/>
        <v>158.05813598632795</v>
      </c>
      <c r="J67" s="19">
        <f t="shared" si="7"/>
        <v>73.111083984375</v>
      </c>
      <c r="K67" s="19">
        <f t="shared" si="8"/>
        <v>106.88037719726546</v>
      </c>
      <c r="L67" s="20">
        <f t="shared" si="9"/>
        <v>1.4618902001248879</v>
      </c>
      <c r="M67" s="20">
        <f t="shared" si="5"/>
        <v>1.7192554619219178</v>
      </c>
      <c r="P67" s="18">
        <f t="shared" si="4"/>
        <v>-1.9037999914884494</v>
      </c>
      <c r="R67" s="29"/>
      <c r="S67" s="29"/>
      <c r="T67" s="29"/>
      <c r="U67" s="18">
        <v>14</v>
      </c>
      <c r="V67" s="20">
        <f t="shared" si="6"/>
        <v>1.6495368597473279</v>
      </c>
    </row>
    <row r="68" spans="1:22" x14ac:dyDescent="0.15">
      <c r="A68" s="18">
        <v>33.5</v>
      </c>
      <c r="B68" s="18">
        <v>66</v>
      </c>
      <c r="D68">
        <v>557.54040527343795</v>
      </c>
      <c r="E68">
        <v>465.72857666015602</v>
      </c>
      <c r="F68">
        <v>393.20986938476602</v>
      </c>
      <c r="G68">
        <v>389.04553222656301</v>
      </c>
      <c r="I68" s="19">
        <f t="shared" si="7"/>
        <v>164.33053588867193</v>
      </c>
      <c r="J68" s="19">
        <f t="shared" si="7"/>
        <v>76.683044433593011</v>
      </c>
      <c r="K68" s="19">
        <f t="shared" si="8"/>
        <v>110.65240478515682</v>
      </c>
      <c r="L68" s="20">
        <f t="shared" si="9"/>
        <v>1.4429839816933852</v>
      </c>
      <c r="M68" s="20">
        <f t="shared" si="5"/>
        <v>1.7042487171540066</v>
      </c>
      <c r="P68" s="18">
        <f t="shared" si="4"/>
        <v>-2.7600454237897476</v>
      </c>
      <c r="R68" s="29"/>
      <c r="S68" s="29"/>
      <c r="T68" s="29"/>
      <c r="U68" s="18">
        <v>14.5</v>
      </c>
      <c r="V68" s="20">
        <f t="shared" si="6"/>
        <v>1.650433776403238</v>
      </c>
    </row>
    <row r="69" spans="1:22" x14ac:dyDescent="0.15">
      <c r="A69" s="18">
        <v>34</v>
      </c>
      <c r="B69" s="18">
        <v>67</v>
      </c>
      <c r="D69">
        <v>557.576904296875</v>
      </c>
      <c r="E69">
        <v>465.35794067382801</v>
      </c>
      <c r="F69">
        <v>392.47915649414102</v>
      </c>
      <c r="G69">
        <v>388.00863647460898</v>
      </c>
      <c r="I69" s="19">
        <f t="shared" si="7"/>
        <v>165.09774780273398</v>
      </c>
      <c r="J69" s="19">
        <f t="shared" si="7"/>
        <v>77.349304199219034</v>
      </c>
      <c r="K69" s="19">
        <f t="shared" si="8"/>
        <v>110.95323486328066</v>
      </c>
      <c r="L69" s="20">
        <f t="shared" si="9"/>
        <v>1.4344438649055218</v>
      </c>
      <c r="M69" s="20">
        <f t="shared" si="5"/>
        <v>1.6996080740297344</v>
      </c>
      <c r="P69" s="18">
        <f t="shared" si="4"/>
        <v>-3.0248283290467972</v>
      </c>
      <c r="U69" s="18">
        <v>15</v>
      </c>
      <c r="V69" s="20">
        <f t="shared" si="6"/>
        <v>1.6326044183076187</v>
      </c>
    </row>
    <row r="70" spans="1:22" x14ac:dyDescent="0.15">
      <c r="A70" s="18">
        <v>34.5</v>
      </c>
      <c r="B70" s="18">
        <v>68</v>
      </c>
      <c r="D70">
        <v>558.53875732421898</v>
      </c>
      <c r="E70">
        <v>465.581787109375</v>
      </c>
      <c r="F70">
        <v>393.51940917968801</v>
      </c>
      <c r="G70">
        <v>388.97076416015602</v>
      </c>
      <c r="I70" s="19">
        <f t="shared" si="7"/>
        <v>165.01934814453097</v>
      </c>
      <c r="J70" s="19">
        <f t="shared" si="7"/>
        <v>76.611022949218977</v>
      </c>
      <c r="K70" s="19">
        <f t="shared" si="8"/>
        <v>111.39163208007768</v>
      </c>
      <c r="L70" s="20">
        <f t="shared" si="9"/>
        <v>1.4539896191428323</v>
      </c>
      <c r="M70" s="20">
        <f t="shared" si="5"/>
        <v>1.7230533019306362</v>
      </c>
      <c r="P70" s="18">
        <f t="shared" ref="P70:P133" si="10">(M70-$O$2)/$O$2*100</f>
        <v>-1.687105217880402</v>
      </c>
      <c r="U70" s="18">
        <v>15.5</v>
      </c>
      <c r="V70" s="20">
        <f t="shared" si="6"/>
        <v>1.6107510845037247</v>
      </c>
    </row>
    <row r="71" spans="1:22" x14ac:dyDescent="0.15">
      <c r="A71" s="18">
        <v>35</v>
      </c>
      <c r="B71" s="18">
        <v>69</v>
      </c>
      <c r="D71">
        <v>555.38214111328102</v>
      </c>
      <c r="E71">
        <v>464.86798095703102</v>
      </c>
      <c r="F71">
        <v>392.26065063476602</v>
      </c>
      <c r="G71">
        <v>388.10638427734398</v>
      </c>
      <c r="I71" s="19">
        <f t="shared" si="7"/>
        <v>163.121490478515</v>
      </c>
      <c r="J71" s="19">
        <f t="shared" si="7"/>
        <v>76.761596679687045</v>
      </c>
      <c r="K71" s="19">
        <f t="shared" si="8"/>
        <v>109.38837280273407</v>
      </c>
      <c r="L71" s="20">
        <f t="shared" si="9"/>
        <v>1.4250403526543742</v>
      </c>
      <c r="M71" s="20">
        <f t="shared" si="5"/>
        <v>1.6980035091057697</v>
      </c>
      <c r="P71" s="18">
        <f t="shared" si="10"/>
        <v>-3.1163805882624946</v>
      </c>
      <c r="U71" s="18">
        <v>16</v>
      </c>
      <c r="V71" s="20">
        <f t="shared" si="6"/>
        <v>1.5893831542907177</v>
      </c>
    </row>
    <row r="72" spans="1:22" x14ac:dyDescent="0.15">
      <c r="A72" s="18">
        <v>35.5</v>
      </c>
      <c r="B72" s="18">
        <v>70</v>
      </c>
      <c r="D72">
        <v>554.927001953125</v>
      </c>
      <c r="E72">
        <v>465.47354125976602</v>
      </c>
      <c r="F72">
        <v>393.31719970703102</v>
      </c>
      <c r="G72">
        <v>389.09823608398398</v>
      </c>
      <c r="I72" s="19">
        <f t="shared" si="7"/>
        <v>161.60980224609398</v>
      </c>
      <c r="J72" s="19">
        <f t="shared" si="7"/>
        <v>76.375305175782046</v>
      </c>
      <c r="K72" s="19">
        <f t="shared" si="8"/>
        <v>108.14708862304656</v>
      </c>
      <c r="L72" s="20">
        <f t="shared" si="9"/>
        <v>1.4159955023962256</v>
      </c>
      <c r="M72" s="20">
        <f t="shared" si="5"/>
        <v>1.6928581325112124</v>
      </c>
      <c r="P72" s="18">
        <f t="shared" si="10"/>
        <v>-3.4099622593508414</v>
      </c>
      <c r="U72" s="18">
        <v>16.5</v>
      </c>
      <c r="V72" s="20">
        <f t="shared" si="6"/>
        <v>1.6053057326869711</v>
      </c>
    </row>
    <row r="73" spans="1:22" x14ac:dyDescent="0.15">
      <c r="A73" s="18">
        <v>36</v>
      </c>
      <c r="B73" s="18">
        <v>71</v>
      </c>
      <c r="D73">
        <v>555.05413818359398</v>
      </c>
      <c r="E73">
        <v>465.54693603515602</v>
      </c>
      <c r="F73">
        <v>393.31527709960898</v>
      </c>
      <c r="G73">
        <v>388.81503295898398</v>
      </c>
      <c r="I73" s="19">
        <f t="shared" si="7"/>
        <v>161.738861083985</v>
      </c>
      <c r="J73" s="19">
        <f t="shared" si="7"/>
        <v>76.731903076172046</v>
      </c>
      <c r="K73" s="19">
        <f t="shared" si="8"/>
        <v>108.02652893066457</v>
      </c>
      <c r="L73" s="20">
        <f t="shared" si="9"/>
        <v>1.4078437338303238</v>
      </c>
      <c r="M73" s="20">
        <f t="shared" si="5"/>
        <v>1.6886058376089019</v>
      </c>
      <c r="P73" s="18">
        <f t="shared" si="10"/>
        <v>-3.6525870352907233</v>
      </c>
      <c r="U73" s="18">
        <v>17</v>
      </c>
      <c r="V73" s="20">
        <f t="shared" si="6"/>
        <v>1.6244341620457077</v>
      </c>
    </row>
    <row r="74" spans="1:22" x14ac:dyDescent="0.15">
      <c r="A74" s="18">
        <v>36.5</v>
      </c>
      <c r="B74" s="18">
        <v>72</v>
      </c>
      <c r="D74">
        <v>553.35467529296898</v>
      </c>
      <c r="E74">
        <v>464.21853637695301</v>
      </c>
      <c r="F74">
        <v>392.43746948242199</v>
      </c>
      <c r="G74">
        <v>388.69766235351602</v>
      </c>
      <c r="I74" s="19">
        <f t="shared" si="7"/>
        <v>160.91720581054699</v>
      </c>
      <c r="J74" s="19">
        <f t="shared" si="7"/>
        <v>75.520874023436988</v>
      </c>
      <c r="K74" s="19">
        <f t="shared" si="8"/>
        <v>108.05259399414109</v>
      </c>
      <c r="L74" s="20">
        <f t="shared" si="9"/>
        <v>1.4307646116570139</v>
      </c>
      <c r="M74" s="20">
        <f t="shared" si="5"/>
        <v>1.7154261890991833</v>
      </c>
      <c r="P74" s="18">
        <f t="shared" si="10"/>
        <v>-2.1222882388872413</v>
      </c>
      <c r="U74" s="18">
        <v>17.5</v>
      </c>
      <c r="V74" s="20">
        <f t="shared" si="6"/>
        <v>1.6160221746337404</v>
      </c>
    </row>
    <row r="75" spans="1:22" x14ac:dyDescent="0.15">
      <c r="A75" s="18">
        <v>37</v>
      </c>
      <c r="B75" s="18">
        <v>73</v>
      </c>
      <c r="D75">
        <v>552.08282470703102</v>
      </c>
      <c r="E75">
        <v>464.28250122070301</v>
      </c>
      <c r="F75">
        <v>392.73645019531301</v>
      </c>
      <c r="G75">
        <v>388.34979248046898</v>
      </c>
      <c r="I75" s="19">
        <f t="shared" si="7"/>
        <v>159.34637451171801</v>
      </c>
      <c r="J75" s="19">
        <f t="shared" si="7"/>
        <v>75.932708740234034</v>
      </c>
      <c r="K75" s="19">
        <f t="shared" si="8"/>
        <v>106.19347839355419</v>
      </c>
      <c r="L75" s="20">
        <f t="shared" si="9"/>
        <v>1.3985208766467467</v>
      </c>
      <c r="M75" s="20">
        <f t="shared" si="5"/>
        <v>1.6870819277525075</v>
      </c>
      <c r="P75" s="18">
        <f t="shared" si="10"/>
        <v>-3.7395373282394484</v>
      </c>
      <c r="U75" s="18">
        <v>18</v>
      </c>
      <c r="V75" s="20">
        <f t="shared" si="6"/>
        <v>1.6284580520927994</v>
      </c>
    </row>
    <row r="76" spans="1:22" x14ac:dyDescent="0.15">
      <c r="A76" s="18">
        <v>37.5</v>
      </c>
      <c r="B76" s="18">
        <v>74</v>
      </c>
      <c r="D76">
        <v>550.517822265625</v>
      </c>
      <c r="E76">
        <v>464.04263305664102</v>
      </c>
      <c r="F76">
        <v>392.56732177734398</v>
      </c>
      <c r="G76">
        <v>388.38955688476602</v>
      </c>
      <c r="I76" s="19">
        <f t="shared" si="7"/>
        <v>157.95050048828102</v>
      </c>
      <c r="J76" s="19">
        <f t="shared" si="7"/>
        <v>75.653076171875</v>
      </c>
      <c r="K76" s="19">
        <f t="shared" si="8"/>
        <v>104.99334716796852</v>
      </c>
      <c r="L76" s="20">
        <f t="shared" si="9"/>
        <v>1.3878265429608683</v>
      </c>
      <c r="M76" s="20">
        <f t="shared" si="5"/>
        <v>1.6802870677302204</v>
      </c>
      <c r="P76" s="18">
        <f t="shared" si="10"/>
        <v>-4.127234190363124</v>
      </c>
      <c r="U76" s="18">
        <v>18.5</v>
      </c>
      <c r="V76" s="20">
        <f t="shared" si="6"/>
        <v>1.5914157306132479</v>
      </c>
    </row>
    <row r="77" spans="1:22" x14ac:dyDescent="0.15">
      <c r="A77" s="18">
        <v>38</v>
      </c>
      <c r="B77" s="18">
        <v>75</v>
      </c>
      <c r="D77">
        <v>551.39196777343795</v>
      </c>
      <c r="E77">
        <v>463.68838500976602</v>
      </c>
      <c r="F77">
        <v>393.01724243164102</v>
      </c>
      <c r="G77">
        <v>389.064208984375</v>
      </c>
      <c r="I77" s="19">
        <f t="shared" si="7"/>
        <v>158.37472534179693</v>
      </c>
      <c r="J77" s="19">
        <f t="shared" si="7"/>
        <v>74.624176025391023</v>
      </c>
      <c r="K77" s="19">
        <f t="shared" si="8"/>
        <v>106.13780212402321</v>
      </c>
      <c r="L77" s="20">
        <f t="shared" si="9"/>
        <v>1.4222978098667329</v>
      </c>
      <c r="M77" s="20">
        <f t="shared" si="5"/>
        <v>1.7186578082996764</v>
      </c>
      <c r="P77" s="18">
        <f t="shared" si="10"/>
        <v>-1.9379005370802405</v>
      </c>
      <c r="U77" s="18">
        <v>19</v>
      </c>
      <c r="V77" s="20">
        <f t="shared" si="6"/>
        <v>1.6066404753913632</v>
      </c>
    </row>
    <row r="78" spans="1:22" x14ac:dyDescent="0.15">
      <c r="A78" s="18">
        <v>38.5</v>
      </c>
      <c r="B78" s="18">
        <v>76</v>
      </c>
      <c r="D78">
        <v>551.89050292968795</v>
      </c>
      <c r="E78">
        <v>464.686767578125</v>
      </c>
      <c r="F78">
        <v>393.42117309570301</v>
      </c>
      <c r="G78">
        <v>389.06036376953102</v>
      </c>
      <c r="I78" s="19">
        <f t="shared" si="7"/>
        <v>158.46932983398494</v>
      </c>
      <c r="J78" s="19">
        <f t="shared" si="7"/>
        <v>75.626403808593977</v>
      </c>
      <c r="K78" s="19">
        <f t="shared" si="8"/>
        <v>105.53084716796917</v>
      </c>
      <c r="L78" s="20">
        <f t="shared" si="9"/>
        <v>1.3954233158443128</v>
      </c>
      <c r="M78" s="20">
        <f t="shared" si="5"/>
        <v>1.6956827879408478</v>
      </c>
      <c r="P78" s="18">
        <f t="shared" si="10"/>
        <v>-3.2487948411761796</v>
      </c>
      <c r="U78" s="18">
        <v>19.5</v>
      </c>
      <c r="V78" s="20">
        <f t="shared" si="6"/>
        <v>1.606714663934407</v>
      </c>
    </row>
    <row r="79" spans="1:22" x14ac:dyDescent="0.15">
      <c r="A79" s="18">
        <v>39</v>
      </c>
      <c r="B79" s="18">
        <v>77</v>
      </c>
      <c r="D79">
        <v>549.70355224609398</v>
      </c>
      <c r="E79">
        <v>464.02377319335898</v>
      </c>
      <c r="F79">
        <v>393.602294921875</v>
      </c>
      <c r="G79">
        <v>389.11834716796898</v>
      </c>
      <c r="I79" s="19">
        <f t="shared" si="7"/>
        <v>156.10125732421898</v>
      </c>
      <c r="J79" s="19">
        <f t="shared" si="7"/>
        <v>74.90542602539</v>
      </c>
      <c r="K79" s="19">
        <f t="shared" si="8"/>
        <v>103.66745910644599</v>
      </c>
      <c r="L79" s="20">
        <f t="shared" si="9"/>
        <v>1.383977965378727</v>
      </c>
      <c r="M79" s="20">
        <f t="shared" si="5"/>
        <v>1.6881369111388533</v>
      </c>
      <c r="P79" s="18">
        <f t="shared" si="10"/>
        <v>-3.6793427477569502</v>
      </c>
      <c r="U79" s="18">
        <v>20</v>
      </c>
      <c r="V79" s="20">
        <f t="shared" si="6"/>
        <v>1.6090174538420878</v>
      </c>
    </row>
    <row r="80" spans="1:22" x14ac:dyDescent="0.15">
      <c r="A80" s="18">
        <v>39.5</v>
      </c>
      <c r="B80" s="18">
        <v>78</v>
      </c>
      <c r="D80">
        <v>551.44732666015602</v>
      </c>
      <c r="E80">
        <v>465.34481811523398</v>
      </c>
      <c r="F80">
        <v>393.49496459960898</v>
      </c>
      <c r="G80">
        <v>389.33877563476602</v>
      </c>
      <c r="I80" s="19">
        <f t="shared" si="7"/>
        <v>157.95236206054705</v>
      </c>
      <c r="J80" s="19">
        <f t="shared" si="7"/>
        <v>76.006042480467954</v>
      </c>
      <c r="K80" s="19">
        <f t="shared" si="8"/>
        <v>104.74813232421948</v>
      </c>
      <c r="L80" s="20">
        <f t="shared" si="9"/>
        <v>1.3781553269417715</v>
      </c>
      <c r="M80" s="20">
        <f t="shared" si="5"/>
        <v>1.6862137463654892</v>
      </c>
      <c r="P80" s="18">
        <f t="shared" si="10"/>
        <v>-3.7890734773870669</v>
      </c>
      <c r="U80" s="18">
        <v>20.5</v>
      </c>
      <c r="V80" s="20">
        <f t="shared" si="6"/>
        <v>1.6001355790545084</v>
      </c>
    </row>
    <row r="81" spans="1:22" x14ac:dyDescent="0.15">
      <c r="A81" s="18">
        <v>40</v>
      </c>
      <c r="B81" s="18">
        <v>79</v>
      </c>
      <c r="D81">
        <v>549.10534667968795</v>
      </c>
      <c r="E81">
        <v>463.66748046875</v>
      </c>
      <c r="F81">
        <v>393.66363525390602</v>
      </c>
      <c r="G81">
        <v>389.23959350585898</v>
      </c>
      <c r="I81" s="19">
        <f t="shared" si="7"/>
        <v>155.44171142578193</v>
      </c>
      <c r="J81" s="19">
        <f t="shared" si="7"/>
        <v>74.427886962891023</v>
      </c>
      <c r="K81" s="19">
        <f t="shared" si="8"/>
        <v>103.34219055175822</v>
      </c>
      <c r="L81" s="20">
        <f t="shared" si="9"/>
        <v>1.3884874980164836</v>
      </c>
      <c r="M81" s="20">
        <f t="shared" si="5"/>
        <v>1.7004453911037927</v>
      </c>
      <c r="P81" s="18">
        <f t="shared" si="10"/>
        <v>-2.9770532165131733</v>
      </c>
      <c r="U81" s="18">
        <v>21</v>
      </c>
      <c r="V81" s="20">
        <f t="shared" si="6"/>
        <v>1.614000671226435</v>
      </c>
    </row>
    <row r="82" spans="1:22" x14ac:dyDescent="0.15">
      <c r="A82" s="18">
        <v>40.5</v>
      </c>
      <c r="B82" s="18">
        <v>80</v>
      </c>
      <c r="D82">
        <v>547.18450927734398</v>
      </c>
      <c r="E82">
        <v>463.75399780273398</v>
      </c>
      <c r="F82">
        <v>393.30044555664102</v>
      </c>
      <c r="G82">
        <v>389.21514892578102</v>
      </c>
      <c r="I82" s="19">
        <f t="shared" si="7"/>
        <v>153.88406372070295</v>
      </c>
      <c r="J82" s="19">
        <f t="shared" si="7"/>
        <v>74.538848876952954</v>
      </c>
      <c r="K82" s="19">
        <f t="shared" si="8"/>
        <v>101.70686950683589</v>
      </c>
      <c r="L82" s="20">
        <f t="shared" si="9"/>
        <v>1.3644813548802086</v>
      </c>
      <c r="M82" s="20">
        <f t="shared" si="5"/>
        <v>1.680338721631109</v>
      </c>
      <c r="P82" s="18">
        <f t="shared" si="10"/>
        <v>-4.1242869544781664</v>
      </c>
      <c r="U82" s="18">
        <v>21.5</v>
      </c>
      <c r="V82" s="20">
        <f t="shared" si="6"/>
        <v>1.5696778817883026</v>
      </c>
    </row>
    <row r="83" spans="1:22" x14ac:dyDescent="0.15">
      <c r="A83" s="18">
        <v>41</v>
      </c>
      <c r="B83" s="18">
        <v>81</v>
      </c>
      <c r="D83">
        <v>545.149658203125</v>
      </c>
      <c r="E83">
        <v>462.21566772460898</v>
      </c>
      <c r="F83">
        <v>392.87686157226602</v>
      </c>
      <c r="G83">
        <v>389.06134033203102</v>
      </c>
      <c r="I83" s="19">
        <f t="shared" si="7"/>
        <v>152.27279663085898</v>
      </c>
      <c r="J83" s="19">
        <f t="shared" si="7"/>
        <v>73.154327392577954</v>
      </c>
      <c r="K83" s="19">
        <f t="shared" si="8"/>
        <v>101.06476745605441</v>
      </c>
      <c r="L83" s="20">
        <f t="shared" si="9"/>
        <v>1.3815282165564435</v>
      </c>
      <c r="M83" s="20">
        <f t="shared" si="5"/>
        <v>1.7012850569709352</v>
      </c>
      <c r="P83" s="18">
        <f t="shared" si="10"/>
        <v>-2.9291440880166668</v>
      </c>
      <c r="U83" s="18">
        <v>22</v>
      </c>
      <c r="V83" s="20">
        <f t="shared" si="6"/>
        <v>1.5599430936930085</v>
      </c>
    </row>
    <row r="84" spans="1:22" x14ac:dyDescent="0.15">
      <c r="A84" s="18">
        <v>41.5</v>
      </c>
      <c r="B84" s="18">
        <v>82</v>
      </c>
      <c r="D84">
        <v>544.35302734375</v>
      </c>
      <c r="E84">
        <v>461.60269165039102</v>
      </c>
      <c r="F84">
        <v>392.77813720703102</v>
      </c>
      <c r="G84">
        <v>388.39193725585898</v>
      </c>
      <c r="I84" s="19">
        <f t="shared" si="7"/>
        <v>151.57489013671898</v>
      </c>
      <c r="J84" s="19">
        <f t="shared" si="7"/>
        <v>73.210754394532046</v>
      </c>
      <c r="K84" s="19">
        <f t="shared" si="8"/>
        <v>100.32736206054655</v>
      </c>
      <c r="L84" s="20">
        <f t="shared" si="9"/>
        <v>1.3703910428225252</v>
      </c>
      <c r="M84" s="20">
        <f t="shared" si="5"/>
        <v>1.6940473569006085</v>
      </c>
      <c r="P84" s="18">
        <f t="shared" si="10"/>
        <v>-3.3421082398982658</v>
      </c>
      <c r="U84" s="18">
        <v>65</v>
      </c>
      <c r="V84" s="20">
        <f t="shared" ref="V84:V104" si="11">L131</f>
        <v>1.2284669485921604</v>
      </c>
    </row>
    <row r="85" spans="1:22" x14ac:dyDescent="0.15">
      <c r="A85" s="18">
        <v>42</v>
      </c>
      <c r="B85" s="18">
        <v>83</v>
      </c>
      <c r="D85">
        <v>543.93890380859398</v>
      </c>
      <c r="E85">
        <v>462.343994140625</v>
      </c>
      <c r="F85">
        <v>393.62289428710898</v>
      </c>
      <c r="G85">
        <v>388.85577392578102</v>
      </c>
      <c r="I85" s="19">
        <f t="shared" si="7"/>
        <v>150.316009521485</v>
      </c>
      <c r="J85" s="19">
        <f t="shared" si="7"/>
        <v>73.488220214843977</v>
      </c>
      <c r="K85" s="19">
        <f t="shared" si="8"/>
        <v>98.874255371094222</v>
      </c>
      <c r="L85" s="20">
        <f t="shared" si="9"/>
        <v>1.3454435973824617</v>
      </c>
      <c r="M85" s="20">
        <f t="shared" si="5"/>
        <v>1.672999385124136</v>
      </c>
      <c r="P85" s="18">
        <f t="shared" si="10"/>
        <v>-4.5430502144261444</v>
      </c>
      <c r="U85" s="18">
        <v>65.5</v>
      </c>
      <c r="V85" s="20">
        <f t="shared" si="11"/>
        <v>1.2141267046301358</v>
      </c>
    </row>
    <row r="86" spans="1:22" x14ac:dyDescent="0.15">
      <c r="A86" s="18">
        <v>42.5</v>
      </c>
      <c r="B86" s="18">
        <v>84</v>
      </c>
      <c r="D86">
        <v>542.51007080078102</v>
      </c>
      <c r="E86">
        <v>462.08734130859398</v>
      </c>
      <c r="F86">
        <v>393.02395629882801</v>
      </c>
      <c r="G86">
        <v>388.77960205078102</v>
      </c>
      <c r="I86" s="19">
        <f t="shared" si="7"/>
        <v>149.48611450195301</v>
      </c>
      <c r="J86" s="19">
        <f t="shared" si="7"/>
        <v>73.307739257812955</v>
      </c>
      <c r="K86" s="19">
        <f t="shared" si="8"/>
        <v>98.170697021483946</v>
      </c>
      <c r="L86" s="20">
        <f t="shared" si="9"/>
        <v>1.3391587029608358</v>
      </c>
      <c r="M86" s="20">
        <f t="shared" si="5"/>
        <v>1.6706139643661015</v>
      </c>
      <c r="P86" s="18">
        <f t="shared" si="10"/>
        <v>-4.6791560561508074</v>
      </c>
      <c r="U86" s="18">
        <v>66</v>
      </c>
      <c r="V86" s="20">
        <f t="shared" si="11"/>
        <v>1.235854036643133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540.15374755859398</v>
      </c>
      <c r="E87">
        <v>460.70520019531301</v>
      </c>
      <c r="F87">
        <v>393.57785034179699</v>
      </c>
      <c r="G87">
        <v>389.27359008789102</v>
      </c>
      <c r="I87" s="19">
        <f t="shared" si="7"/>
        <v>146.57589721679699</v>
      </c>
      <c r="J87" s="19">
        <f t="shared" si="7"/>
        <v>71.431610107421989</v>
      </c>
      <c r="K87" s="19">
        <f t="shared" si="8"/>
        <v>96.573770141601599</v>
      </c>
      <c r="L87" s="20">
        <f t="shared" si="9"/>
        <v>1.3519752669213214</v>
      </c>
      <c r="M87" s="20">
        <f t="shared" si="5"/>
        <v>1.6873300019901787</v>
      </c>
      <c r="P87" s="18">
        <f t="shared" si="10"/>
        <v>-3.7253828639527136</v>
      </c>
      <c r="U87" s="18">
        <v>66.5</v>
      </c>
      <c r="V87" s="20">
        <f t="shared" si="11"/>
        <v>1.2153107756009947</v>
      </c>
    </row>
    <row r="88" spans="1:22" x14ac:dyDescent="0.15">
      <c r="A88" s="18">
        <v>43.5</v>
      </c>
      <c r="B88" s="18">
        <v>86</v>
      </c>
      <c r="D88">
        <v>530.10247802734398</v>
      </c>
      <c r="E88">
        <v>455.92947387695301</v>
      </c>
      <c r="F88">
        <v>393.34835815429699</v>
      </c>
      <c r="G88">
        <v>389.11691284179699</v>
      </c>
      <c r="I88" s="19">
        <f t="shared" si="7"/>
        <v>136.75411987304699</v>
      </c>
      <c r="J88" s="19">
        <f t="shared" si="7"/>
        <v>66.812561035156023</v>
      </c>
      <c r="K88" s="19">
        <f t="shared" si="8"/>
        <v>89.985327148437776</v>
      </c>
      <c r="L88" s="20">
        <f t="shared" si="9"/>
        <v>1.3468324781187253</v>
      </c>
      <c r="M88" s="20">
        <f t="shared" ref="M88:M151" si="12">L88+ABS($N$2)*A88</f>
        <v>1.6860866868511739</v>
      </c>
      <c r="P88" s="18">
        <f t="shared" si="10"/>
        <v>-3.796323159476382</v>
      </c>
      <c r="U88" s="18">
        <v>67</v>
      </c>
      <c r="V88" s="20">
        <f t="shared" si="11"/>
        <v>1.2136990556504215</v>
      </c>
    </row>
    <row r="89" spans="1:22" x14ac:dyDescent="0.15">
      <c r="A89" s="18">
        <v>44</v>
      </c>
      <c r="B89" s="18">
        <v>87</v>
      </c>
      <c r="D89">
        <v>533.28332519531295</v>
      </c>
      <c r="E89">
        <v>457.90979003906301</v>
      </c>
      <c r="F89">
        <v>393.16580200195301</v>
      </c>
      <c r="G89">
        <v>388.92956542968801</v>
      </c>
      <c r="I89" s="19">
        <f t="shared" si="7"/>
        <v>140.11752319335994</v>
      </c>
      <c r="J89" s="19">
        <f t="shared" si="7"/>
        <v>68.980224609375</v>
      </c>
      <c r="K89" s="19">
        <f t="shared" si="8"/>
        <v>91.831365966797449</v>
      </c>
      <c r="L89" s="20">
        <f t="shared" si="9"/>
        <v>1.3312709038978221</v>
      </c>
      <c r="M89" s="20">
        <f t="shared" si="12"/>
        <v>1.674424586293862</v>
      </c>
      <c r="P89" s="18">
        <f t="shared" si="10"/>
        <v>-4.4617319798215442</v>
      </c>
      <c r="U89" s="18">
        <v>67.5</v>
      </c>
      <c r="V89" s="20">
        <f t="shared" si="11"/>
        <v>1.1962695271581383</v>
      </c>
    </row>
    <row r="90" spans="1:22" x14ac:dyDescent="0.15">
      <c r="A90" s="18">
        <v>44.5</v>
      </c>
      <c r="B90" s="18">
        <v>88</v>
      </c>
      <c r="D90">
        <v>535.57440185546898</v>
      </c>
      <c r="E90">
        <v>458.45428466796898</v>
      </c>
      <c r="F90">
        <v>392.77813720703102</v>
      </c>
      <c r="G90">
        <v>388.70962524414102</v>
      </c>
      <c r="I90" s="19">
        <f t="shared" si="7"/>
        <v>142.79626464843795</v>
      </c>
      <c r="J90" s="19">
        <f t="shared" si="7"/>
        <v>69.744659423827954</v>
      </c>
      <c r="K90" s="19">
        <f t="shared" si="8"/>
        <v>93.975003051758392</v>
      </c>
      <c r="L90" s="20">
        <f t="shared" si="9"/>
        <v>1.3474150397765401</v>
      </c>
      <c r="M90" s="20">
        <f t="shared" si="12"/>
        <v>1.6944681958361714</v>
      </c>
      <c r="P90" s="18">
        <f t="shared" si="10"/>
        <v>-3.3180962758192356</v>
      </c>
      <c r="U90" s="18">
        <v>68</v>
      </c>
      <c r="V90" s="20">
        <f t="shared" si="11"/>
        <v>1.2196309066820699</v>
      </c>
    </row>
    <row r="91" spans="1:22" x14ac:dyDescent="0.15">
      <c r="A91" s="18">
        <v>45</v>
      </c>
      <c r="B91" s="18">
        <v>89</v>
      </c>
      <c r="D91">
        <v>536.86755371093795</v>
      </c>
      <c r="E91">
        <v>460.23944091796898</v>
      </c>
      <c r="F91">
        <v>393.25061035156301</v>
      </c>
      <c r="G91">
        <v>389.05990600585898</v>
      </c>
      <c r="I91" s="19">
        <f t="shared" si="7"/>
        <v>143.61694335937494</v>
      </c>
      <c r="J91" s="19">
        <f t="shared" si="7"/>
        <v>71.17953491211</v>
      </c>
      <c r="K91" s="19">
        <f t="shared" si="8"/>
        <v>93.791268920897949</v>
      </c>
      <c r="L91" s="20">
        <f t="shared" si="9"/>
        <v>1.3176718425697516</v>
      </c>
      <c r="M91" s="20">
        <f t="shared" si="12"/>
        <v>1.6686244722929742</v>
      </c>
      <c r="P91" s="18">
        <f t="shared" si="10"/>
        <v>-4.7926712472572435</v>
      </c>
      <c r="U91" s="18">
        <v>68.5</v>
      </c>
      <c r="V91" s="20">
        <f t="shared" si="11"/>
        <v>1.2076360638015591</v>
      </c>
    </row>
    <row r="92" spans="1:22" x14ac:dyDescent="0.15">
      <c r="A92" s="18">
        <v>45.5</v>
      </c>
      <c r="B92" s="18">
        <v>90</v>
      </c>
      <c r="D92">
        <v>535.31408691406295</v>
      </c>
      <c r="E92">
        <v>459.78189086914102</v>
      </c>
      <c r="F92">
        <v>393.94680786132801</v>
      </c>
      <c r="G92">
        <v>389.73599243164102</v>
      </c>
      <c r="I92" s="19">
        <f t="shared" si="7"/>
        <v>141.36727905273494</v>
      </c>
      <c r="J92" s="19">
        <f t="shared" si="7"/>
        <v>70.0458984375</v>
      </c>
      <c r="K92" s="19">
        <f t="shared" si="8"/>
        <v>92.335150146484949</v>
      </c>
      <c r="L92" s="20">
        <f t="shared" si="9"/>
        <v>1.3182092343190233</v>
      </c>
      <c r="M92" s="20">
        <f t="shared" si="12"/>
        <v>1.6730613377058372</v>
      </c>
      <c r="P92" s="18">
        <f t="shared" si="10"/>
        <v>-4.5395153628696407</v>
      </c>
      <c r="U92" s="18">
        <v>69</v>
      </c>
      <c r="V92" s="20">
        <f t="shared" si="11"/>
        <v>1.2265548541331994</v>
      </c>
    </row>
    <row r="93" spans="1:22" x14ac:dyDescent="0.15">
      <c r="A93" s="18">
        <v>46</v>
      </c>
      <c r="B93" s="18">
        <v>91</v>
      </c>
      <c r="D93">
        <v>533.01068115234398</v>
      </c>
      <c r="E93">
        <v>458.76016235351602</v>
      </c>
      <c r="F93">
        <v>394.02395629882801</v>
      </c>
      <c r="G93">
        <v>389.59320068359398</v>
      </c>
      <c r="I93" s="19">
        <f t="shared" si="7"/>
        <v>138.98672485351597</v>
      </c>
      <c r="J93" s="19">
        <f t="shared" si="7"/>
        <v>69.166961669922046</v>
      </c>
      <c r="K93" s="19">
        <f t="shared" si="8"/>
        <v>90.569851684570537</v>
      </c>
      <c r="L93" s="20">
        <f t="shared" si="9"/>
        <v>1.3094380539192565</v>
      </c>
      <c r="M93" s="20">
        <f t="shared" si="12"/>
        <v>1.6681896309696618</v>
      </c>
      <c r="P93" s="18">
        <f t="shared" si="10"/>
        <v>-4.8174821507956471</v>
      </c>
      <c r="U93" s="18">
        <v>69.5</v>
      </c>
      <c r="V93" s="20">
        <f t="shared" si="11"/>
        <v>1.2075902302713664</v>
      </c>
    </row>
    <row r="94" spans="1:22" x14ac:dyDescent="0.15">
      <c r="A94" s="18">
        <v>46.5</v>
      </c>
      <c r="B94" s="18">
        <v>92</v>
      </c>
      <c r="D94">
        <v>533.68304443359398</v>
      </c>
      <c r="E94">
        <v>459.39154052734398</v>
      </c>
      <c r="F94">
        <v>393.91903686523398</v>
      </c>
      <c r="G94">
        <v>389.49447631835898</v>
      </c>
      <c r="I94" s="19">
        <f t="shared" si="7"/>
        <v>139.76400756836</v>
      </c>
      <c r="J94" s="19">
        <f t="shared" si="7"/>
        <v>69.897064208985</v>
      </c>
      <c r="K94" s="19">
        <f t="shared" si="8"/>
        <v>90.8360626220705</v>
      </c>
      <c r="L94" s="20">
        <f t="shared" si="9"/>
        <v>1.2995690684587275</v>
      </c>
      <c r="M94" s="20">
        <f t="shared" si="12"/>
        <v>1.6622201191727242</v>
      </c>
      <c r="P94" s="18">
        <f t="shared" si="10"/>
        <v>-5.1580868114497118</v>
      </c>
      <c r="U94" s="18">
        <v>70</v>
      </c>
      <c r="V94" s="20">
        <f t="shared" si="11"/>
        <v>1.2005616384996802</v>
      </c>
    </row>
    <row r="95" spans="1:22" x14ac:dyDescent="0.15">
      <c r="A95" s="18">
        <v>47</v>
      </c>
      <c r="B95" s="18">
        <v>93</v>
      </c>
      <c r="D95">
        <v>535.39483642578102</v>
      </c>
      <c r="E95">
        <v>459.46780395507801</v>
      </c>
      <c r="F95">
        <v>393.70867919921898</v>
      </c>
      <c r="G95">
        <v>390.10015869140602</v>
      </c>
      <c r="I95" s="19">
        <f t="shared" si="7"/>
        <v>141.68615722656205</v>
      </c>
      <c r="J95" s="19">
        <f t="shared" si="7"/>
        <v>69.367645263671989</v>
      </c>
      <c r="K95" s="19">
        <f t="shared" si="8"/>
        <v>93.128805541991653</v>
      </c>
      <c r="L95" s="20">
        <f t="shared" si="9"/>
        <v>1.3425395252787029</v>
      </c>
      <c r="M95" s="20">
        <f t="shared" si="12"/>
        <v>1.7090900496562911</v>
      </c>
      <c r="P95" s="18">
        <f t="shared" si="10"/>
        <v>-2.4838117098535379</v>
      </c>
      <c r="U95" s="18">
        <v>70.5</v>
      </c>
      <c r="V95" s="20">
        <f t="shared" si="11"/>
        <v>1.2126768866038173</v>
      </c>
    </row>
    <row r="96" spans="1:22" x14ac:dyDescent="0.15">
      <c r="A96" s="18">
        <v>47.5</v>
      </c>
      <c r="B96" s="18">
        <v>94</v>
      </c>
      <c r="D96">
        <v>535.00653076171898</v>
      </c>
      <c r="E96">
        <v>459.83682250976602</v>
      </c>
      <c r="F96">
        <v>393.56204223632801</v>
      </c>
      <c r="G96">
        <v>389.24868774414102</v>
      </c>
      <c r="I96" s="19">
        <f t="shared" si="7"/>
        <v>141.44448852539097</v>
      </c>
      <c r="J96" s="19">
        <f t="shared" si="7"/>
        <v>70.588134765625</v>
      </c>
      <c r="K96" s="19">
        <f t="shared" si="8"/>
        <v>92.032794189453469</v>
      </c>
      <c r="L96" s="20">
        <f t="shared" si="9"/>
        <v>1.3037997744951264</v>
      </c>
      <c r="M96" s="20">
        <f t="shared" si="12"/>
        <v>1.6742497725363059</v>
      </c>
      <c r="P96" s="18">
        <f t="shared" si="10"/>
        <v>-4.4717063935752135</v>
      </c>
      <c r="U96" s="18">
        <v>71</v>
      </c>
      <c r="V96" s="20">
        <f t="shared" si="11"/>
        <v>1.190782041727114</v>
      </c>
    </row>
    <row r="97" spans="1:22" x14ac:dyDescent="0.15">
      <c r="A97" s="18">
        <v>48</v>
      </c>
      <c r="B97" s="18">
        <v>95</v>
      </c>
      <c r="D97">
        <v>533.51739501953102</v>
      </c>
      <c r="E97">
        <v>459.05822753906301</v>
      </c>
      <c r="F97">
        <v>392.56011962890602</v>
      </c>
      <c r="G97">
        <v>388.55438232421898</v>
      </c>
      <c r="I97" s="19">
        <f t="shared" si="7"/>
        <v>140.957275390625</v>
      </c>
      <c r="J97" s="19">
        <f t="shared" si="7"/>
        <v>70.503845214844034</v>
      </c>
      <c r="K97" s="19">
        <f t="shared" si="8"/>
        <v>91.604583740234176</v>
      </c>
      <c r="L97" s="20">
        <f t="shared" si="9"/>
        <v>1.2992849320642095</v>
      </c>
      <c r="M97" s="20">
        <f t="shared" si="12"/>
        <v>1.6736344037689803</v>
      </c>
      <c r="P97" s="18">
        <f t="shared" si="10"/>
        <v>-4.5068177188061256</v>
      </c>
      <c r="U97" s="18">
        <v>71.5</v>
      </c>
      <c r="V97" s="20">
        <f t="shared" si="11"/>
        <v>1.2096103296768348</v>
      </c>
    </row>
    <row r="98" spans="1:22" x14ac:dyDescent="0.15">
      <c r="A98" s="18">
        <v>48.5</v>
      </c>
      <c r="B98" s="18">
        <v>96</v>
      </c>
      <c r="D98">
        <v>531.56378173828102</v>
      </c>
      <c r="E98">
        <v>457.8720703125</v>
      </c>
      <c r="F98">
        <v>392.95974731445301</v>
      </c>
      <c r="G98">
        <v>389.13415527343801</v>
      </c>
      <c r="I98" s="19">
        <f t="shared" si="7"/>
        <v>138.60403442382801</v>
      </c>
      <c r="J98" s="19">
        <f t="shared" si="7"/>
        <v>68.737915039061988</v>
      </c>
      <c r="K98" s="19">
        <f t="shared" si="8"/>
        <v>90.487493896484622</v>
      </c>
      <c r="L98" s="20">
        <f t="shared" si="9"/>
        <v>1.3164131301489566</v>
      </c>
      <c r="M98" s="20">
        <f t="shared" si="12"/>
        <v>1.6946620755173187</v>
      </c>
      <c r="P98" s="18">
        <f t="shared" si="10"/>
        <v>-3.307034010553457</v>
      </c>
      <c r="U98" s="18">
        <v>72</v>
      </c>
      <c r="V98" s="20">
        <f t="shared" si="11"/>
        <v>1.207377644489565</v>
      </c>
    </row>
    <row r="99" spans="1:22" x14ac:dyDescent="0.15">
      <c r="A99" s="18">
        <v>49</v>
      </c>
      <c r="B99" s="18">
        <v>97</v>
      </c>
      <c r="D99">
        <v>529.19268798828102</v>
      </c>
      <c r="E99">
        <v>456.86346435546898</v>
      </c>
      <c r="F99">
        <v>392.54000854492199</v>
      </c>
      <c r="G99">
        <v>388.30377197265602</v>
      </c>
      <c r="I99" s="19">
        <f t="shared" si="7"/>
        <v>136.65267944335903</v>
      </c>
      <c r="J99" s="19">
        <f t="shared" si="7"/>
        <v>68.559692382812955</v>
      </c>
      <c r="K99" s="19">
        <f t="shared" si="8"/>
        <v>88.660894775389977</v>
      </c>
      <c r="L99" s="20">
        <f t="shared" si="9"/>
        <v>1.2931927156314975</v>
      </c>
      <c r="M99" s="20">
        <f t="shared" si="12"/>
        <v>1.675341134663451</v>
      </c>
      <c r="P99" s="18">
        <f t="shared" si="10"/>
        <v>-4.4094361377131426</v>
      </c>
      <c r="U99" s="18">
        <v>72.5</v>
      </c>
      <c r="V99" s="20">
        <f t="shared" si="11"/>
        <v>1.1882755378237528</v>
      </c>
    </row>
    <row r="100" spans="1:22" x14ac:dyDescent="0.15">
      <c r="A100" s="18">
        <v>49.5</v>
      </c>
      <c r="B100" s="18">
        <v>98</v>
      </c>
      <c r="D100">
        <v>526.8798828125</v>
      </c>
      <c r="E100">
        <v>455.90487670898398</v>
      </c>
      <c r="F100">
        <v>392.22711181640602</v>
      </c>
      <c r="G100">
        <v>387.987548828125</v>
      </c>
      <c r="I100" s="19">
        <f t="shared" si="7"/>
        <v>134.65277099609398</v>
      </c>
      <c r="J100" s="19">
        <f t="shared" si="7"/>
        <v>67.917327880858977</v>
      </c>
      <c r="K100" s="19">
        <f t="shared" si="8"/>
        <v>87.110641479492699</v>
      </c>
      <c r="L100" s="20">
        <f t="shared" si="9"/>
        <v>1.282598185139185</v>
      </c>
      <c r="M100" s="20">
        <f t="shared" si="12"/>
        <v>1.6686460778347301</v>
      </c>
      <c r="P100" s="18">
        <f t="shared" si="10"/>
        <v>-4.7914384918044792</v>
      </c>
      <c r="U100" s="18">
        <v>73</v>
      </c>
      <c r="V100" s="20">
        <f t="shared" si="11"/>
        <v>1.1706757198939599</v>
      </c>
    </row>
    <row r="101" spans="1:22" x14ac:dyDescent="0.15">
      <c r="A101" s="18">
        <v>50</v>
      </c>
      <c r="B101" s="18">
        <v>99</v>
      </c>
      <c r="D101">
        <v>532.63018798828102</v>
      </c>
      <c r="E101">
        <v>458.76095581054699</v>
      </c>
      <c r="F101">
        <v>392.53713989257801</v>
      </c>
      <c r="G101">
        <v>388.48443603515602</v>
      </c>
      <c r="I101" s="19">
        <f t="shared" si="7"/>
        <v>140.09304809570301</v>
      </c>
      <c r="J101" s="19">
        <f t="shared" si="7"/>
        <v>70.276519775390966</v>
      </c>
      <c r="K101" s="19">
        <f t="shared" si="8"/>
        <v>90.899484252929341</v>
      </c>
      <c r="L101" s="20">
        <f t="shared" si="9"/>
        <v>1.2934545498759886</v>
      </c>
      <c r="M101" s="20">
        <f t="shared" si="12"/>
        <v>1.683401916235125</v>
      </c>
      <c r="P101" s="18">
        <f t="shared" si="10"/>
        <v>-3.9495091176786006</v>
      </c>
      <c r="U101" s="18">
        <v>73.5</v>
      </c>
      <c r="V101" s="20">
        <f t="shared" si="11"/>
        <v>1.1922421794506004</v>
      </c>
    </row>
    <row r="102" spans="1:22" x14ac:dyDescent="0.15">
      <c r="A102" s="18">
        <v>50.5</v>
      </c>
      <c r="B102" s="18">
        <v>100</v>
      </c>
      <c r="D102">
        <v>533.25299072265602</v>
      </c>
      <c r="E102">
        <v>459.28045654296898</v>
      </c>
      <c r="F102">
        <v>392.88739013671898</v>
      </c>
      <c r="G102">
        <v>388.77670288085898</v>
      </c>
      <c r="I102" s="19">
        <f t="shared" si="7"/>
        <v>140.36560058593705</v>
      </c>
      <c r="J102" s="19">
        <f t="shared" si="7"/>
        <v>70.50375366211</v>
      </c>
      <c r="K102" s="19">
        <f t="shared" si="8"/>
        <v>91.012973022460045</v>
      </c>
      <c r="L102" s="20">
        <f t="shared" si="9"/>
        <v>1.2908954246413702</v>
      </c>
      <c r="M102" s="20">
        <f t="shared" si="12"/>
        <v>1.6847422646640977</v>
      </c>
      <c r="P102" s="18">
        <f t="shared" si="10"/>
        <v>-3.8730323575451084</v>
      </c>
      <c r="U102" s="18">
        <v>74</v>
      </c>
      <c r="V102" s="20">
        <f t="shared" si="11"/>
        <v>1.2117108855588705</v>
      </c>
    </row>
    <row r="103" spans="1:22" x14ac:dyDescent="0.15">
      <c r="A103" s="18">
        <v>51</v>
      </c>
      <c r="B103" s="18">
        <v>101</v>
      </c>
      <c r="D103">
        <v>533.691650390625</v>
      </c>
      <c r="E103">
        <v>459.79867553710898</v>
      </c>
      <c r="F103">
        <v>393.51940917968801</v>
      </c>
      <c r="G103">
        <v>389.500244140625</v>
      </c>
      <c r="I103" s="19">
        <f t="shared" si="7"/>
        <v>140.17224121093699</v>
      </c>
      <c r="J103" s="19">
        <f t="shared" si="7"/>
        <v>70.298431396483977</v>
      </c>
      <c r="K103" s="19">
        <f t="shared" si="8"/>
        <v>90.963339233398216</v>
      </c>
      <c r="L103" s="20">
        <f t="shared" si="9"/>
        <v>1.2939597289214593</v>
      </c>
      <c r="M103" s="20">
        <f t="shared" si="12"/>
        <v>1.6917060426077783</v>
      </c>
      <c r="P103" s="18">
        <f t="shared" si="10"/>
        <v>-3.4756974825902764</v>
      </c>
      <c r="U103" s="18">
        <v>74.5</v>
      </c>
      <c r="V103" s="20">
        <f t="shared" si="11"/>
        <v>1.1939856861842122</v>
      </c>
    </row>
    <row r="104" spans="1:22" x14ac:dyDescent="0.15">
      <c r="A104" s="18">
        <v>51.5</v>
      </c>
      <c r="B104" s="18">
        <v>102</v>
      </c>
      <c r="D104">
        <v>532.66253662109398</v>
      </c>
      <c r="E104">
        <v>458.72406005859398</v>
      </c>
      <c r="F104">
        <v>393.08145141601602</v>
      </c>
      <c r="G104">
        <v>389.35458374023398</v>
      </c>
      <c r="I104" s="19">
        <f t="shared" si="7"/>
        <v>139.58108520507795</v>
      </c>
      <c r="J104" s="19">
        <f t="shared" si="7"/>
        <v>69.36947631836</v>
      </c>
      <c r="K104" s="19">
        <f t="shared" si="8"/>
        <v>91.022451782225957</v>
      </c>
      <c r="L104" s="20">
        <f t="shared" si="9"/>
        <v>1.3121398144119343</v>
      </c>
      <c r="M104" s="20">
        <f t="shared" si="12"/>
        <v>1.7137856017618447</v>
      </c>
      <c r="P104" s="18">
        <f t="shared" si="10"/>
        <v>-2.2158958423757276</v>
      </c>
      <c r="U104" s="18">
        <v>75</v>
      </c>
      <c r="V104" s="20">
        <f t="shared" si="11"/>
        <v>1.1702257160183365</v>
      </c>
    </row>
    <row r="105" spans="1:22" x14ac:dyDescent="0.15">
      <c r="A105" s="18">
        <v>52</v>
      </c>
      <c r="B105" s="18">
        <v>103</v>
      </c>
      <c r="D105">
        <v>531.85528564453102</v>
      </c>
      <c r="E105">
        <v>458.08447265625</v>
      </c>
      <c r="F105">
        <v>392.34115600585898</v>
      </c>
      <c r="G105">
        <v>388.33493041992199</v>
      </c>
      <c r="I105" s="19">
        <f t="shared" si="7"/>
        <v>139.51412963867205</v>
      </c>
      <c r="J105" s="19">
        <f t="shared" si="7"/>
        <v>69.749542236328011</v>
      </c>
      <c r="K105" s="19">
        <f t="shared" si="8"/>
        <v>90.68945007324244</v>
      </c>
      <c r="L105" s="20">
        <f t="shared" si="9"/>
        <v>1.300215702720529</v>
      </c>
      <c r="M105" s="20">
        <f t="shared" si="12"/>
        <v>1.7057609637340307</v>
      </c>
      <c r="P105" s="18">
        <f t="shared" si="10"/>
        <v>-2.6737606067501654</v>
      </c>
      <c r="V105" s="20"/>
    </row>
    <row r="106" spans="1:22" x14ac:dyDescent="0.15">
      <c r="A106" s="18">
        <v>52.5</v>
      </c>
      <c r="B106" s="18">
        <v>104</v>
      </c>
      <c r="D106">
        <v>533.25048828125</v>
      </c>
      <c r="E106">
        <v>460.09020996093801</v>
      </c>
      <c r="F106">
        <v>393.448974609375</v>
      </c>
      <c r="G106">
        <v>389.704833984375</v>
      </c>
      <c r="I106" s="19">
        <f t="shared" si="7"/>
        <v>139.801513671875</v>
      </c>
      <c r="J106" s="19">
        <f t="shared" si="7"/>
        <v>70.385375976563012</v>
      </c>
      <c r="K106" s="19">
        <f t="shared" si="8"/>
        <v>90.531750488280892</v>
      </c>
      <c r="L106" s="20">
        <f t="shared" si="9"/>
        <v>1.2862295502751344</v>
      </c>
      <c r="M106" s="20">
        <f t="shared" si="12"/>
        <v>1.6956742849522275</v>
      </c>
      <c r="P106" s="18">
        <f t="shared" si="10"/>
        <v>-3.2492799993686892</v>
      </c>
    </row>
    <row r="107" spans="1:22" x14ac:dyDescent="0.15">
      <c r="A107" s="18">
        <v>53</v>
      </c>
      <c r="B107" s="18">
        <v>105</v>
      </c>
      <c r="D107">
        <v>533.36163330078102</v>
      </c>
      <c r="E107">
        <v>459.87167358398398</v>
      </c>
      <c r="F107">
        <v>393.00720214843801</v>
      </c>
      <c r="G107">
        <v>388.859130859375</v>
      </c>
      <c r="I107" s="19">
        <f t="shared" si="7"/>
        <v>140.35443115234301</v>
      </c>
      <c r="J107" s="19">
        <f t="shared" si="7"/>
        <v>71.012542724608977</v>
      </c>
      <c r="K107" s="19">
        <f t="shared" si="8"/>
        <v>90.645651245116738</v>
      </c>
      <c r="L107" s="20">
        <f t="shared" si="9"/>
        <v>1.2764738138816711</v>
      </c>
      <c r="M107" s="20">
        <f t="shared" si="12"/>
        <v>1.6898180222223556</v>
      </c>
      <c r="P107" s="18">
        <f t="shared" si="10"/>
        <v>-3.5834229657721308</v>
      </c>
    </row>
    <row r="108" spans="1:22" x14ac:dyDescent="0.15">
      <c r="A108" s="18">
        <v>53.5</v>
      </c>
      <c r="B108" s="18">
        <v>106</v>
      </c>
      <c r="D108">
        <v>533.35546875</v>
      </c>
      <c r="E108">
        <v>459.61746215820301</v>
      </c>
      <c r="F108">
        <v>392.44992065429699</v>
      </c>
      <c r="G108">
        <v>388.23767089843801</v>
      </c>
      <c r="I108" s="19">
        <f t="shared" si="7"/>
        <v>140.90554809570301</v>
      </c>
      <c r="J108" s="19">
        <f t="shared" si="7"/>
        <v>71.379791259765</v>
      </c>
      <c r="K108" s="19">
        <f t="shared" si="8"/>
        <v>90.939694213867512</v>
      </c>
      <c r="L108" s="20">
        <f t="shared" si="9"/>
        <v>1.2740257796905037</v>
      </c>
      <c r="M108" s="20">
        <f t="shared" si="12"/>
        <v>1.6912694616947794</v>
      </c>
      <c r="P108" s="18">
        <f t="shared" si="10"/>
        <v>-3.5006076425461248</v>
      </c>
    </row>
    <row r="109" spans="1:22" x14ac:dyDescent="0.15">
      <c r="A109" s="18">
        <v>54</v>
      </c>
      <c r="B109" s="18">
        <v>107</v>
      </c>
      <c r="D109">
        <v>533.85198974609398</v>
      </c>
      <c r="E109">
        <v>460.37350463867199</v>
      </c>
      <c r="F109">
        <v>393.22518920898398</v>
      </c>
      <c r="G109">
        <v>389.47052001953102</v>
      </c>
      <c r="I109" s="19">
        <f t="shared" si="7"/>
        <v>140.62680053711</v>
      </c>
      <c r="J109" s="19">
        <f t="shared" si="7"/>
        <v>70.902984619140966</v>
      </c>
      <c r="K109" s="19">
        <f t="shared" si="8"/>
        <v>90.994711303711327</v>
      </c>
      <c r="L109" s="20">
        <f t="shared" si="9"/>
        <v>1.2833692656591835</v>
      </c>
      <c r="M109" s="20">
        <f t="shared" si="12"/>
        <v>1.7045124213270508</v>
      </c>
      <c r="P109" s="18">
        <f t="shared" si="10"/>
        <v>-2.744999156451962</v>
      </c>
    </row>
    <row r="110" spans="1:22" x14ac:dyDescent="0.15">
      <c r="A110" s="18">
        <v>54.5</v>
      </c>
      <c r="B110" s="18">
        <v>108</v>
      </c>
      <c r="D110">
        <v>532.51165771484398</v>
      </c>
      <c r="E110">
        <v>459.32473754882801</v>
      </c>
      <c r="F110">
        <v>393.68280029296898</v>
      </c>
      <c r="G110">
        <v>389.12985229492199</v>
      </c>
      <c r="I110" s="19">
        <f t="shared" si="7"/>
        <v>138.828857421875</v>
      </c>
      <c r="J110" s="19">
        <f t="shared" si="7"/>
        <v>70.194885253906023</v>
      </c>
      <c r="K110" s="19">
        <f t="shared" si="8"/>
        <v>89.69243774414079</v>
      </c>
      <c r="L110" s="20">
        <f t="shared" si="9"/>
        <v>1.2777631506869629</v>
      </c>
      <c r="M110" s="20">
        <f t="shared" si="12"/>
        <v>1.7028057800184215</v>
      </c>
      <c r="P110" s="18">
        <f t="shared" si="10"/>
        <v>-2.8423756260121857</v>
      </c>
    </row>
    <row r="111" spans="1:22" x14ac:dyDescent="0.15">
      <c r="A111" s="18">
        <v>55</v>
      </c>
      <c r="B111" s="18">
        <v>109</v>
      </c>
      <c r="D111">
        <v>531.21649169921898</v>
      </c>
      <c r="E111">
        <v>458.52725219726602</v>
      </c>
      <c r="F111">
        <v>392.95782470703102</v>
      </c>
      <c r="G111">
        <v>388.806884765625</v>
      </c>
      <c r="I111" s="19">
        <f t="shared" si="7"/>
        <v>138.25866699218795</v>
      </c>
      <c r="J111" s="19">
        <f t="shared" si="7"/>
        <v>69.720367431641023</v>
      </c>
      <c r="K111" s="19">
        <f t="shared" si="8"/>
        <v>89.45440979003925</v>
      </c>
      <c r="L111" s="20">
        <f t="shared" si="9"/>
        <v>1.2830455874712212</v>
      </c>
      <c r="M111" s="20">
        <f t="shared" si="12"/>
        <v>1.7119876904662712</v>
      </c>
      <c r="P111" s="18">
        <f t="shared" si="10"/>
        <v>-2.3184799376159901</v>
      </c>
    </row>
    <row r="112" spans="1:22" x14ac:dyDescent="0.15">
      <c r="A112" s="18">
        <v>55.5</v>
      </c>
      <c r="B112" s="18">
        <v>110</v>
      </c>
      <c r="D112">
        <v>532.30871582031295</v>
      </c>
      <c r="E112">
        <v>458.54611206054699</v>
      </c>
      <c r="F112">
        <v>392.65020751953102</v>
      </c>
      <c r="G112">
        <v>388.34213256835898</v>
      </c>
      <c r="I112" s="19">
        <f t="shared" si="7"/>
        <v>139.65850830078193</v>
      </c>
      <c r="J112" s="19">
        <f t="shared" si="7"/>
        <v>70.203979492188012</v>
      </c>
      <c r="K112" s="19">
        <f t="shared" si="8"/>
        <v>90.515722656250318</v>
      </c>
      <c r="L112" s="20">
        <f t="shared" si="9"/>
        <v>1.2893246694985789</v>
      </c>
      <c r="M112" s="20">
        <f t="shared" si="12"/>
        <v>1.7221662461572202</v>
      </c>
      <c r="P112" s="18">
        <f t="shared" si="10"/>
        <v>-1.7377182899310464</v>
      </c>
    </row>
    <row r="113" spans="1:16" x14ac:dyDescent="0.15">
      <c r="A113" s="18">
        <v>56</v>
      </c>
      <c r="B113" s="18">
        <v>111</v>
      </c>
      <c r="D113">
        <v>531.73309326171898</v>
      </c>
      <c r="E113">
        <v>460.31118774414102</v>
      </c>
      <c r="F113">
        <v>393.53521728515602</v>
      </c>
      <c r="G113">
        <v>389.58554077148398</v>
      </c>
      <c r="I113" s="19">
        <f t="shared" si="7"/>
        <v>138.19787597656295</v>
      </c>
      <c r="J113" s="19">
        <f t="shared" si="7"/>
        <v>70.725646972657046</v>
      </c>
      <c r="K113" s="19">
        <f t="shared" si="8"/>
        <v>88.689923095703023</v>
      </c>
      <c r="L113" s="20">
        <f t="shared" si="9"/>
        <v>1.2539994597715178</v>
      </c>
      <c r="M113" s="20">
        <f t="shared" si="12"/>
        <v>1.6907405100937505</v>
      </c>
      <c r="P113" s="18">
        <f t="shared" si="10"/>
        <v>-3.5307882312943217</v>
      </c>
    </row>
    <row r="114" spans="1:16" x14ac:dyDescent="0.15">
      <c r="A114" s="18">
        <v>56.5</v>
      </c>
      <c r="B114" s="18">
        <v>112</v>
      </c>
      <c r="D114">
        <v>532.689208984375</v>
      </c>
      <c r="E114">
        <v>460.89874267578102</v>
      </c>
      <c r="F114">
        <v>393.86727905273398</v>
      </c>
      <c r="G114">
        <v>390.359375</v>
      </c>
      <c r="I114" s="19">
        <f t="shared" si="7"/>
        <v>138.82192993164102</v>
      </c>
      <c r="J114" s="19">
        <f t="shared" si="7"/>
        <v>70.539367675781023</v>
      </c>
      <c r="K114" s="19">
        <f t="shared" si="8"/>
        <v>89.44437255859431</v>
      </c>
      <c r="L114" s="20">
        <f t="shared" si="9"/>
        <v>1.2680064410232037</v>
      </c>
      <c r="M114" s="20">
        <f t="shared" si="12"/>
        <v>1.7086469650090277</v>
      </c>
      <c r="P114" s="18">
        <f t="shared" si="10"/>
        <v>-2.5090929558005843</v>
      </c>
    </row>
    <row r="115" spans="1:16" x14ac:dyDescent="0.15">
      <c r="A115" s="18">
        <v>57</v>
      </c>
      <c r="B115" s="18">
        <v>113</v>
      </c>
      <c r="D115">
        <v>530.84295654296898</v>
      </c>
      <c r="E115">
        <v>459.15005493164102</v>
      </c>
      <c r="F115">
        <v>393.40631103515602</v>
      </c>
      <c r="G115">
        <v>389.36175537109398</v>
      </c>
      <c r="I115" s="19">
        <f t="shared" si="7"/>
        <v>137.43664550781295</v>
      </c>
      <c r="J115" s="19">
        <f t="shared" si="7"/>
        <v>69.788299560547046</v>
      </c>
      <c r="K115" s="19">
        <f t="shared" si="8"/>
        <v>88.584835815430026</v>
      </c>
      <c r="L115" s="20">
        <f t="shared" si="9"/>
        <v>1.2693364987145941</v>
      </c>
      <c r="M115" s="20">
        <f t="shared" si="12"/>
        <v>1.7138764963640094</v>
      </c>
      <c r="P115" s="18">
        <f t="shared" si="10"/>
        <v>-2.2107096351650335</v>
      </c>
    </row>
    <row r="116" spans="1:16" x14ac:dyDescent="0.15">
      <c r="A116" s="18">
        <v>57.5</v>
      </c>
      <c r="B116" s="18">
        <v>114</v>
      </c>
      <c r="D116">
        <v>529.81549072265602</v>
      </c>
      <c r="E116">
        <v>458.66009521484398</v>
      </c>
      <c r="F116">
        <v>392.72207641601602</v>
      </c>
      <c r="G116">
        <v>388.94680786132801</v>
      </c>
      <c r="I116" s="19">
        <f t="shared" si="7"/>
        <v>137.09341430664</v>
      </c>
      <c r="J116" s="19">
        <f t="shared" si="7"/>
        <v>69.713287353515966</v>
      </c>
      <c r="K116" s="19">
        <f t="shared" si="8"/>
        <v>88.294113159178835</v>
      </c>
      <c r="L116" s="20">
        <f t="shared" si="9"/>
        <v>1.2665320559542621</v>
      </c>
      <c r="M116" s="20">
        <f t="shared" si="12"/>
        <v>1.7149715272672688</v>
      </c>
      <c r="P116" s="18">
        <f t="shared" si="10"/>
        <v>-2.1482300485761101</v>
      </c>
    </row>
    <row r="117" spans="1:16" x14ac:dyDescent="0.15">
      <c r="A117" s="18">
        <v>58</v>
      </c>
      <c r="B117" s="18">
        <v>115</v>
      </c>
      <c r="D117">
        <v>530.04754638671898</v>
      </c>
      <c r="E117">
        <v>458.85607910156301</v>
      </c>
      <c r="F117">
        <v>392.44177246093801</v>
      </c>
      <c r="G117">
        <v>388.64303588867199</v>
      </c>
      <c r="I117" s="19">
        <f t="shared" si="7"/>
        <v>137.60577392578097</v>
      </c>
      <c r="J117" s="19">
        <f t="shared" si="7"/>
        <v>70.213043212891023</v>
      </c>
      <c r="K117" s="19">
        <f t="shared" si="8"/>
        <v>88.456643676757253</v>
      </c>
      <c r="L117" s="20">
        <f t="shared" si="9"/>
        <v>1.2598320714934732</v>
      </c>
      <c r="M117" s="20">
        <f t="shared" si="12"/>
        <v>1.7121710164700712</v>
      </c>
      <c r="P117" s="18">
        <f t="shared" si="10"/>
        <v>-2.3080198374541316</v>
      </c>
    </row>
    <row r="118" spans="1:16" x14ac:dyDescent="0.15">
      <c r="A118" s="18">
        <v>58.5</v>
      </c>
      <c r="B118" s="18">
        <v>116</v>
      </c>
      <c r="D118">
        <v>529.97210693359398</v>
      </c>
      <c r="E118">
        <v>459.52069091796898</v>
      </c>
      <c r="F118">
        <v>392.76040649414102</v>
      </c>
      <c r="G118">
        <v>388.56204223632801</v>
      </c>
      <c r="I118" s="19">
        <f t="shared" si="7"/>
        <v>137.21170043945295</v>
      </c>
      <c r="J118" s="19">
        <f t="shared" si="7"/>
        <v>70.958648681640966</v>
      </c>
      <c r="K118" s="19">
        <f t="shared" si="8"/>
        <v>87.540646362304273</v>
      </c>
      <c r="L118" s="20">
        <f t="shared" si="9"/>
        <v>1.2336853644868457</v>
      </c>
      <c r="M118" s="20">
        <f t="shared" si="12"/>
        <v>1.6899237831270351</v>
      </c>
      <c r="P118" s="18">
        <f t="shared" si="10"/>
        <v>-3.5773885263951435</v>
      </c>
    </row>
    <row r="119" spans="1:16" x14ac:dyDescent="0.15">
      <c r="A119" s="18">
        <v>59</v>
      </c>
      <c r="B119" s="18">
        <v>117</v>
      </c>
      <c r="D119">
        <v>529.67608642578102</v>
      </c>
      <c r="E119">
        <v>459.56991577148398</v>
      </c>
      <c r="F119">
        <v>393.26544189453102</v>
      </c>
      <c r="G119">
        <v>389.41879272460898</v>
      </c>
      <c r="I119" s="19">
        <f t="shared" si="7"/>
        <v>136.41064453125</v>
      </c>
      <c r="J119" s="19">
        <f t="shared" si="7"/>
        <v>70.151123046875</v>
      </c>
      <c r="K119" s="19">
        <f t="shared" si="8"/>
        <v>87.304858398437503</v>
      </c>
      <c r="L119" s="20">
        <f t="shared" si="9"/>
        <v>1.2445254559944874</v>
      </c>
      <c r="M119" s="20">
        <f t="shared" si="12"/>
        <v>1.7046633482982683</v>
      </c>
      <c r="P119" s="18">
        <f t="shared" si="10"/>
        <v>-2.7363876599739032</v>
      </c>
    </row>
    <row r="120" spans="1:16" x14ac:dyDescent="0.15">
      <c r="A120" s="18">
        <v>59.5</v>
      </c>
      <c r="B120" s="18">
        <v>118</v>
      </c>
      <c r="D120">
        <v>529.643310546875</v>
      </c>
      <c r="E120">
        <v>459.33416748046898</v>
      </c>
      <c r="F120">
        <v>393.02587890625</v>
      </c>
      <c r="G120">
        <v>389.49737548828102</v>
      </c>
      <c r="I120" s="19">
        <f t="shared" si="7"/>
        <v>136.617431640625</v>
      </c>
      <c r="J120" s="19">
        <f t="shared" si="7"/>
        <v>69.836791992187955</v>
      </c>
      <c r="K120" s="19">
        <f t="shared" si="8"/>
        <v>87.731677246093426</v>
      </c>
      <c r="L120" s="20">
        <f t="shared" si="9"/>
        <v>1.2562386493341107</v>
      </c>
      <c r="M120" s="20">
        <f t="shared" si="12"/>
        <v>1.7202760153014829</v>
      </c>
      <c r="P120" s="18">
        <f t="shared" si="10"/>
        <v>-1.8455698967419332</v>
      </c>
    </row>
    <row r="121" spans="1:16" x14ac:dyDescent="0.15">
      <c r="A121" s="18">
        <v>60</v>
      </c>
      <c r="B121" s="18">
        <v>119</v>
      </c>
      <c r="D121">
        <v>529.9873046875</v>
      </c>
      <c r="E121">
        <v>459.23040771484398</v>
      </c>
      <c r="F121">
        <v>392.90655517578102</v>
      </c>
      <c r="G121">
        <v>389.00430297851602</v>
      </c>
      <c r="I121" s="19">
        <f t="shared" si="7"/>
        <v>137.08074951171898</v>
      </c>
      <c r="J121" s="19">
        <f t="shared" si="7"/>
        <v>70.226104736327954</v>
      </c>
      <c r="K121" s="19">
        <f t="shared" si="8"/>
        <v>87.922476196289409</v>
      </c>
      <c r="L121" s="20">
        <f t="shared" si="9"/>
        <v>1.2519913574361632</v>
      </c>
      <c r="M121" s="20">
        <f t="shared" si="12"/>
        <v>1.7199281970671267</v>
      </c>
      <c r="P121" s="18">
        <f t="shared" si="10"/>
        <v>-1.8654154914424823</v>
      </c>
    </row>
    <row r="122" spans="1:16" x14ac:dyDescent="0.15">
      <c r="A122" s="18">
        <v>60.5</v>
      </c>
      <c r="B122" s="18">
        <v>120</v>
      </c>
      <c r="D122">
        <v>531.63470458984398</v>
      </c>
      <c r="E122">
        <v>460.23287963867199</v>
      </c>
      <c r="F122">
        <v>393.42645263671898</v>
      </c>
      <c r="G122">
        <v>388.77862548828102</v>
      </c>
      <c r="I122" s="19">
        <f t="shared" si="7"/>
        <v>138.208251953125</v>
      </c>
      <c r="J122" s="19">
        <f t="shared" si="7"/>
        <v>71.454254150390966</v>
      </c>
      <c r="K122" s="19">
        <f t="shared" si="8"/>
        <v>88.190274047851318</v>
      </c>
      <c r="L122" s="20">
        <f t="shared" si="9"/>
        <v>1.2342200628423854</v>
      </c>
      <c r="M122" s="20">
        <f t="shared" si="12"/>
        <v>1.7060563761369403</v>
      </c>
      <c r="P122" s="18">
        <f t="shared" si="10"/>
        <v>-2.6569051511168218</v>
      </c>
    </row>
    <row r="123" spans="1:16" x14ac:dyDescent="0.15">
      <c r="A123" s="18">
        <v>61</v>
      </c>
      <c r="B123" s="18">
        <v>121</v>
      </c>
      <c r="D123">
        <v>530.95123291015602</v>
      </c>
      <c r="E123">
        <v>460.418212890625</v>
      </c>
      <c r="F123">
        <v>393.627685546875</v>
      </c>
      <c r="G123">
        <v>389.21994018554699</v>
      </c>
      <c r="I123" s="19">
        <f t="shared" si="7"/>
        <v>137.32354736328102</v>
      </c>
      <c r="J123" s="19">
        <f t="shared" si="7"/>
        <v>71.198272705078011</v>
      </c>
      <c r="K123" s="19">
        <f t="shared" si="8"/>
        <v>87.48475646972642</v>
      </c>
      <c r="L123" s="20">
        <f t="shared" si="9"/>
        <v>1.2287482988823524</v>
      </c>
      <c r="M123" s="20">
        <f t="shared" si="12"/>
        <v>1.7044840858404986</v>
      </c>
      <c r="P123" s="18">
        <f t="shared" si="10"/>
        <v>-2.7466159048745959</v>
      </c>
    </row>
    <row r="124" spans="1:16" x14ac:dyDescent="0.15">
      <c r="A124" s="18">
        <v>61.5</v>
      </c>
      <c r="B124" s="18">
        <v>122</v>
      </c>
      <c r="D124">
        <v>529.978271484375</v>
      </c>
      <c r="E124">
        <v>459.54611206054699</v>
      </c>
      <c r="F124">
        <v>393.11740112304699</v>
      </c>
      <c r="G124">
        <v>389.04598999023398</v>
      </c>
      <c r="I124" s="19">
        <f t="shared" si="7"/>
        <v>136.86087036132801</v>
      </c>
      <c r="J124" s="19">
        <f t="shared" si="7"/>
        <v>70.500122070313012</v>
      </c>
      <c r="K124" s="19">
        <f t="shared" si="8"/>
        <v>87.510784912108903</v>
      </c>
      <c r="L124" s="20">
        <f t="shared" si="9"/>
        <v>1.2412855799714839</v>
      </c>
      <c r="M124" s="20">
        <f t="shared" si="12"/>
        <v>1.7209208405932217</v>
      </c>
      <c r="P124" s="18">
        <f t="shared" si="10"/>
        <v>-1.8087778596131132</v>
      </c>
    </row>
    <row r="125" spans="1:16" x14ac:dyDescent="0.15">
      <c r="A125" s="18">
        <v>62</v>
      </c>
      <c r="B125" s="18">
        <v>123</v>
      </c>
      <c r="D125">
        <v>529.443603515625</v>
      </c>
      <c r="E125">
        <v>458.96923828125</v>
      </c>
      <c r="F125">
        <v>393.16867065429699</v>
      </c>
      <c r="G125">
        <v>388.91519165039102</v>
      </c>
      <c r="I125" s="19">
        <f t="shared" si="7"/>
        <v>136.27493286132801</v>
      </c>
      <c r="J125" s="19">
        <f t="shared" si="7"/>
        <v>70.054046630858977</v>
      </c>
      <c r="K125" s="19">
        <f t="shared" si="8"/>
        <v>87.237100219726727</v>
      </c>
      <c r="L125" s="20">
        <f t="shared" si="9"/>
        <v>1.245282812560589</v>
      </c>
      <c r="M125" s="20">
        <f t="shared" si="12"/>
        <v>1.7288175468459182</v>
      </c>
      <c r="P125" s="18">
        <f t="shared" si="10"/>
        <v>-1.3582125462378543</v>
      </c>
    </row>
    <row r="126" spans="1:16" x14ac:dyDescent="0.15">
      <c r="A126" s="18">
        <v>62.5</v>
      </c>
      <c r="B126" s="18">
        <v>124</v>
      </c>
      <c r="D126">
        <v>529.87701416015602</v>
      </c>
      <c r="E126">
        <v>459.71710205078102</v>
      </c>
      <c r="F126">
        <v>392.54721069335898</v>
      </c>
      <c r="G126">
        <v>388.80450439453102</v>
      </c>
      <c r="I126" s="19">
        <f t="shared" si="7"/>
        <v>137.32980346679705</v>
      </c>
      <c r="J126" s="19">
        <f t="shared" si="7"/>
        <v>70.91259765625</v>
      </c>
      <c r="K126" s="19">
        <f t="shared" si="8"/>
        <v>87.690985107422051</v>
      </c>
      <c r="L126" s="20">
        <f t="shared" si="9"/>
        <v>1.2366065833958808</v>
      </c>
      <c r="M126" s="20">
        <f t="shared" si="12"/>
        <v>1.7240407913448013</v>
      </c>
      <c r="P126" s="18">
        <f t="shared" si="10"/>
        <v>-1.6307616661374085</v>
      </c>
    </row>
    <row r="127" spans="1:16" x14ac:dyDescent="0.15">
      <c r="A127" s="18">
        <v>63</v>
      </c>
      <c r="B127" s="18">
        <v>125</v>
      </c>
      <c r="D127">
        <v>530.74908447265602</v>
      </c>
      <c r="E127">
        <v>460.51824951171898</v>
      </c>
      <c r="F127">
        <v>392.69094848632801</v>
      </c>
      <c r="G127">
        <v>388.52899169921898</v>
      </c>
      <c r="I127" s="19">
        <f t="shared" si="7"/>
        <v>138.05813598632801</v>
      </c>
      <c r="J127" s="19">
        <f t="shared" si="7"/>
        <v>71.9892578125</v>
      </c>
      <c r="K127" s="19">
        <f t="shared" si="8"/>
        <v>87.665655517578017</v>
      </c>
      <c r="L127" s="20">
        <f t="shared" si="9"/>
        <v>1.2177602350882413</v>
      </c>
      <c r="M127" s="20">
        <f t="shared" si="12"/>
        <v>1.7090939167007531</v>
      </c>
      <c r="P127" s="18">
        <f t="shared" si="10"/>
        <v>-2.4835910664556335</v>
      </c>
    </row>
    <row r="128" spans="1:16" x14ac:dyDescent="0.15">
      <c r="A128" s="18">
        <v>63.5</v>
      </c>
      <c r="B128" s="18">
        <v>126</v>
      </c>
      <c r="D128">
        <v>531.39276123046898</v>
      </c>
      <c r="E128">
        <v>460.53875732421898</v>
      </c>
      <c r="F128">
        <v>392.95446777343801</v>
      </c>
      <c r="G128">
        <v>389.02444458007801</v>
      </c>
      <c r="I128" s="19">
        <f t="shared" si="7"/>
        <v>138.43829345703097</v>
      </c>
      <c r="J128" s="19">
        <f t="shared" si="7"/>
        <v>71.514312744140966</v>
      </c>
      <c r="K128" s="19">
        <f t="shared" si="8"/>
        <v>88.378274536132295</v>
      </c>
      <c r="L128" s="20">
        <f t="shared" si="9"/>
        <v>1.2358124009710625</v>
      </c>
      <c r="M128" s="20">
        <f t="shared" si="12"/>
        <v>1.7310455562471656</v>
      </c>
      <c r="P128" s="18">
        <f t="shared" si="10"/>
        <v>-1.2310881829967499</v>
      </c>
    </row>
    <row r="129" spans="1:16" x14ac:dyDescent="0.15">
      <c r="A129" s="18">
        <v>64</v>
      </c>
      <c r="B129" s="18">
        <v>127</v>
      </c>
      <c r="D129">
        <v>530.53790283203102</v>
      </c>
      <c r="E129">
        <v>460.23410034179699</v>
      </c>
      <c r="F129">
        <v>393.01580810546898</v>
      </c>
      <c r="G129">
        <v>389.04791259765602</v>
      </c>
      <c r="I129" s="19">
        <f t="shared" si="7"/>
        <v>137.52209472656205</v>
      </c>
      <c r="J129" s="19">
        <f t="shared" si="7"/>
        <v>71.186187744140966</v>
      </c>
      <c r="K129" s="19">
        <f t="shared" si="8"/>
        <v>87.691763305663372</v>
      </c>
      <c r="L129" s="20">
        <f t="shared" si="9"/>
        <v>1.2318648614931751</v>
      </c>
      <c r="M129" s="20">
        <f t="shared" si="12"/>
        <v>1.7309974904328695</v>
      </c>
      <c r="P129" s="18">
        <f t="shared" si="10"/>
        <v>-1.2338306920869857</v>
      </c>
    </row>
    <row r="130" spans="1:16" x14ac:dyDescent="0.15">
      <c r="A130" s="18">
        <v>64.5</v>
      </c>
      <c r="B130" s="18">
        <v>128</v>
      </c>
      <c r="D130">
        <v>531.96228027343795</v>
      </c>
      <c r="E130">
        <v>460.4091796875</v>
      </c>
      <c r="F130">
        <v>392.64828491210898</v>
      </c>
      <c r="G130">
        <v>388.52658081054699</v>
      </c>
      <c r="I130" s="19">
        <f t="shared" ref="I130:J152" si="13">D130-F130</f>
        <v>139.31399536132898</v>
      </c>
      <c r="J130" s="19">
        <f t="shared" si="13"/>
        <v>71.882598876953011</v>
      </c>
      <c r="K130" s="19">
        <f t="shared" ref="K130:K152" si="14">I130-0.7*J130</f>
        <v>88.996176147461881</v>
      </c>
      <c r="L130" s="20">
        <f t="shared" ref="L130:L152" si="15">K130/J130</f>
        <v>1.2380767743220233</v>
      </c>
      <c r="M130" s="20">
        <f t="shared" si="12"/>
        <v>1.7411088769253091</v>
      </c>
      <c r="P130" s="18">
        <f t="shared" si="10"/>
        <v>-0.65690154240907483</v>
      </c>
    </row>
    <row r="131" spans="1:16" x14ac:dyDescent="0.15">
      <c r="A131" s="18">
        <v>65</v>
      </c>
      <c r="B131" s="18">
        <v>129</v>
      </c>
      <c r="D131">
        <v>531.71014404296898</v>
      </c>
      <c r="E131">
        <v>460.58917236328102</v>
      </c>
      <c r="F131">
        <v>392.77960205078102</v>
      </c>
      <c r="G131">
        <v>388.54721069335898</v>
      </c>
      <c r="I131" s="19">
        <f t="shared" si="13"/>
        <v>138.93054199218795</v>
      </c>
      <c r="J131" s="19">
        <f t="shared" si="13"/>
        <v>72.041961669922046</v>
      </c>
      <c r="K131" s="19">
        <f t="shared" si="14"/>
        <v>88.501168823242523</v>
      </c>
      <c r="L131" s="20">
        <f t="shared" si="15"/>
        <v>1.2284669485921604</v>
      </c>
      <c r="M131" s="20">
        <f t="shared" si="12"/>
        <v>1.7353985248590376</v>
      </c>
      <c r="P131" s="18">
        <f t="shared" si="10"/>
        <v>-0.98271922966876724</v>
      </c>
    </row>
    <row r="132" spans="1:16" x14ac:dyDescent="0.15">
      <c r="A132" s="18">
        <v>65.5</v>
      </c>
      <c r="B132" s="18">
        <v>130</v>
      </c>
      <c r="D132">
        <v>531.65270996093795</v>
      </c>
      <c r="E132">
        <v>461.58712768554699</v>
      </c>
      <c r="F132">
        <v>393.2822265625</v>
      </c>
      <c r="G132">
        <v>389.29803466796898</v>
      </c>
      <c r="I132" s="19">
        <f t="shared" si="13"/>
        <v>138.37048339843795</v>
      </c>
      <c r="J132" s="19">
        <f t="shared" si="13"/>
        <v>72.289093017578011</v>
      </c>
      <c r="K132" s="19">
        <f t="shared" si="14"/>
        <v>87.768118286133358</v>
      </c>
      <c r="L132" s="20">
        <f t="shared" si="15"/>
        <v>1.2141267046301358</v>
      </c>
      <c r="M132" s="20">
        <f t="shared" si="12"/>
        <v>1.7249577545606045</v>
      </c>
      <c r="P132" s="18">
        <f t="shared" si="10"/>
        <v>-1.5784421539938611</v>
      </c>
    </row>
    <row r="133" spans="1:16" x14ac:dyDescent="0.15">
      <c r="A133" s="18">
        <v>66</v>
      </c>
      <c r="B133" s="18">
        <v>131</v>
      </c>
      <c r="D133">
        <v>533.16400146484398</v>
      </c>
      <c r="E133">
        <v>461.78268432617199</v>
      </c>
      <c r="F133">
        <v>393.49545288085898</v>
      </c>
      <c r="G133">
        <v>389.63439941406301</v>
      </c>
      <c r="I133" s="19">
        <f t="shared" si="13"/>
        <v>139.668548583985</v>
      </c>
      <c r="J133" s="19">
        <f t="shared" si="13"/>
        <v>72.148284912108977</v>
      </c>
      <c r="K133" s="19">
        <f t="shared" si="14"/>
        <v>89.164749145508722</v>
      </c>
      <c r="L133" s="20">
        <f t="shared" si="15"/>
        <v>1.235854036643133</v>
      </c>
      <c r="M133" s="20">
        <f t="shared" si="12"/>
        <v>1.750584560237193</v>
      </c>
      <c r="P133" s="18">
        <f t="shared" si="10"/>
        <v>-0.11624394616053639</v>
      </c>
    </row>
    <row r="134" spans="1:16" x14ac:dyDescent="0.15">
      <c r="A134" s="18">
        <v>66.5</v>
      </c>
      <c r="B134" s="18">
        <v>132</v>
      </c>
      <c r="D134">
        <v>532.83557128906295</v>
      </c>
      <c r="E134">
        <v>462.15661621093801</v>
      </c>
      <c r="F134">
        <v>393.47964477539102</v>
      </c>
      <c r="G134">
        <v>389.397705078125</v>
      </c>
      <c r="I134" s="19">
        <f t="shared" si="13"/>
        <v>139.35592651367193</v>
      </c>
      <c r="J134" s="19">
        <f t="shared" si="13"/>
        <v>72.758911132813012</v>
      </c>
      <c r="K134" s="19">
        <f t="shared" si="14"/>
        <v>88.424688720702818</v>
      </c>
      <c r="L134" s="20">
        <f t="shared" si="15"/>
        <v>1.2153107756009947</v>
      </c>
      <c r="M134" s="20">
        <f t="shared" si="12"/>
        <v>1.733940772858646</v>
      </c>
      <c r="P134" s="18">
        <f t="shared" ref="P134:P152" si="16">(M134-$O$2)/$O$2*100</f>
        <v>-1.0658947291569942</v>
      </c>
    </row>
    <row r="135" spans="1:16" x14ac:dyDescent="0.15">
      <c r="A135" s="18">
        <v>67</v>
      </c>
      <c r="B135" s="18">
        <v>133</v>
      </c>
      <c r="D135">
        <v>533.12463378906295</v>
      </c>
      <c r="E135">
        <v>462.62237548828102</v>
      </c>
      <c r="F135">
        <v>393.61907958984398</v>
      </c>
      <c r="G135">
        <v>389.72399902343801</v>
      </c>
      <c r="I135" s="19">
        <f t="shared" si="13"/>
        <v>139.50555419921898</v>
      </c>
      <c r="J135" s="19">
        <f t="shared" si="13"/>
        <v>72.898376464843011</v>
      </c>
      <c r="K135" s="19">
        <f t="shared" si="14"/>
        <v>88.47669067382887</v>
      </c>
      <c r="L135" s="20">
        <f t="shared" si="15"/>
        <v>1.2136990556504215</v>
      </c>
      <c r="M135" s="20">
        <f t="shared" si="12"/>
        <v>1.7362285265716642</v>
      </c>
      <c r="P135" s="18">
        <f t="shared" si="16"/>
        <v>-0.93536151244028287</v>
      </c>
    </row>
    <row r="136" spans="1:16" x14ac:dyDescent="0.15">
      <c r="A136" s="18">
        <v>67.5</v>
      </c>
      <c r="B136" s="18">
        <v>134</v>
      </c>
      <c r="D136">
        <v>530.97619628906295</v>
      </c>
      <c r="E136">
        <v>461.80810546875</v>
      </c>
      <c r="F136">
        <v>393.69381713867199</v>
      </c>
      <c r="G136">
        <v>389.41207885742199</v>
      </c>
      <c r="I136" s="19">
        <f t="shared" si="13"/>
        <v>137.28237915039097</v>
      </c>
      <c r="J136" s="19">
        <f t="shared" si="13"/>
        <v>72.396026611328011</v>
      </c>
      <c r="K136" s="19">
        <f t="shared" si="14"/>
        <v>86.605160522461361</v>
      </c>
      <c r="L136" s="20">
        <f t="shared" si="15"/>
        <v>1.1962695271581383</v>
      </c>
      <c r="M136" s="20">
        <f t="shared" si="12"/>
        <v>1.7226984717429723</v>
      </c>
      <c r="P136" s="18">
        <f t="shared" si="16"/>
        <v>-1.7073508962156196</v>
      </c>
    </row>
    <row r="137" spans="1:16" x14ac:dyDescent="0.15">
      <c r="A137" s="18">
        <v>68</v>
      </c>
      <c r="B137" s="18">
        <v>135</v>
      </c>
      <c r="D137">
        <v>530.60437011718795</v>
      </c>
      <c r="E137">
        <v>460.63098144531301</v>
      </c>
      <c r="F137">
        <v>392.64495849609398</v>
      </c>
      <c r="G137">
        <v>388.76330566406301</v>
      </c>
      <c r="I137" s="19">
        <f t="shared" si="13"/>
        <v>137.95941162109398</v>
      </c>
      <c r="J137" s="19">
        <f t="shared" si="13"/>
        <v>71.86767578125</v>
      </c>
      <c r="K137" s="19">
        <f t="shared" si="14"/>
        <v>87.652038574218977</v>
      </c>
      <c r="L137" s="20">
        <f t="shared" si="15"/>
        <v>1.2196309066820699</v>
      </c>
      <c r="M137" s="20">
        <f t="shared" si="12"/>
        <v>1.7499593249304952</v>
      </c>
      <c r="P137" s="18">
        <f t="shared" si="16"/>
        <v>-0.15191823020768169</v>
      </c>
    </row>
    <row r="138" spans="1:16" x14ac:dyDescent="0.15">
      <c r="A138" s="18">
        <v>68.5</v>
      </c>
      <c r="B138" s="18">
        <v>136</v>
      </c>
      <c r="D138">
        <v>530.03155517578102</v>
      </c>
      <c r="E138">
        <v>460.50881958007801</v>
      </c>
      <c r="F138">
        <v>392.49447631835898</v>
      </c>
      <c r="G138">
        <v>388.41064453125</v>
      </c>
      <c r="I138" s="19">
        <f t="shared" si="13"/>
        <v>137.53707885742205</v>
      </c>
      <c r="J138" s="19">
        <f t="shared" si="13"/>
        <v>72.098175048828011</v>
      </c>
      <c r="K138" s="19">
        <f t="shared" si="14"/>
        <v>87.06835632324244</v>
      </c>
      <c r="L138" s="20">
        <f t="shared" si="15"/>
        <v>1.2076360638015591</v>
      </c>
      <c r="M138" s="20">
        <f t="shared" si="12"/>
        <v>1.7418639557135758</v>
      </c>
      <c r="P138" s="18">
        <f t="shared" si="16"/>
        <v>-0.61381873041487178</v>
      </c>
    </row>
    <row r="139" spans="1:16" x14ac:dyDescent="0.15">
      <c r="A139" s="18">
        <v>69</v>
      </c>
      <c r="B139" s="18">
        <v>137</v>
      </c>
      <c r="D139">
        <v>534.46453857421898</v>
      </c>
      <c r="E139">
        <v>462.97866821289102</v>
      </c>
      <c r="F139">
        <v>392.807373046875</v>
      </c>
      <c r="G139">
        <v>389.44992065429699</v>
      </c>
      <c r="I139" s="19">
        <f t="shared" si="13"/>
        <v>141.65716552734398</v>
      </c>
      <c r="J139" s="19">
        <f t="shared" si="13"/>
        <v>73.528747558594034</v>
      </c>
      <c r="K139" s="19">
        <f t="shared" si="14"/>
        <v>90.187042236328153</v>
      </c>
      <c r="L139" s="20">
        <f t="shared" si="15"/>
        <v>1.2265548541331994</v>
      </c>
      <c r="M139" s="20">
        <f t="shared" si="12"/>
        <v>1.7646822197088075</v>
      </c>
      <c r="P139" s="18">
        <f t="shared" si="16"/>
        <v>0.68813146738820719</v>
      </c>
    </row>
    <row r="140" spans="1:16" x14ac:dyDescent="0.15">
      <c r="A140" s="18">
        <v>69.5</v>
      </c>
      <c r="B140" s="18">
        <v>138</v>
      </c>
      <c r="D140">
        <v>539.26934814453102</v>
      </c>
      <c r="E140">
        <v>466.37188720703102</v>
      </c>
      <c r="F140">
        <v>393.93865966796898</v>
      </c>
      <c r="G140">
        <v>390.18640136718801</v>
      </c>
      <c r="I140" s="19">
        <f t="shared" si="13"/>
        <v>145.33068847656205</v>
      </c>
      <c r="J140" s="19">
        <f t="shared" si="13"/>
        <v>76.185485839843011</v>
      </c>
      <c r="K140" s="19">
        <f t="shared" si="14"/>
        <v>92.00084838867194</v>
      </c>
      <c r="L140" s="20">
        <f t="shared" si="15"/>
        <v>1.2075902302713664</v>
      </c>
      <c r="M140" s="20">
        <f t="shared" si="12"/>
        <v>1.7496170695105659</v>
      </c>
      <c r="P140" s="18">
        <f t="shared" si="16"/>
        <v>-0.17144642533107965</v>
      </c>
    </row>
    <row r="141" spans="1:16" x14ac:dyDescent="0.15">
      <c r="A141" s="18">
        <v>70</v>
      </c>
      <c r="B141" s="18">
        <v>139</v>
      </c>
      <c r="D141">
        <v>538.37518310546898</v>
      </c>
      <c r="E141">
        <v>465.01559448242199</v>
      </c>
      <c r="F141">
        <v>392.89840698242199</v>
      </c>
      <c r="G141">
        <v>388.47149658203102</v>
      </c>
      <c r="I141" s="19">
        <f t="shared" si="13"/>
        <v>145.47677612304699</v>
      </c>
      <c r="J141" s="19">
        <f t="shared" si="13"/>
        <v>76.544097900390966</v>
      </c>
      <c r="K141" s="19">
        <f t="shared" si="14"/>
        <v>91.895907592773312</v>
      </c>
      <c r="L141" s="20">
        <f t="shared" si="15"/>
        <v>1.2005616384996802</v>
      </c>
      <c r="M141" s="20">
        <f t="shared" si="12"/>
        <v>1.7464879514024712</v>
      </c>
      <c r="P141" s="18">
        <f t="shared" si="16"/>
        <v>-0.34998568408602043</v>
      </c>
    </row>
    <row r="142" spans="1:16" x14ac:dyDescent="0.15">
      <c r="A142" s="18">
        <v>70.5</v>
      </c>
      <c r="B142" s="18">
        <v>140</v>
      </c>
      <c r="D142">
        <v>538.34564208984398</v>
      </c>
      <c r="E142">
        <v>464.81961059570301</v>
      </c>
      <c r="F142">
        <v>392.39242553710898</v>
      </c>
      <c r="G142">
        <v>388.51126098632801</v>
      </c>
      <c r="I142" s="19">
        <f t="shared" si="13"/>
        <v>145.953216552735</v>
      </c>
      <c r="J142" s="19">
        <f t="shared" si="13"/>
        <v>76.308349609375</v>
      </c>
      <c r="K142" s="19">
        <f t="shared" si="14"/>
        <v>92.537371826172503</v>
      </c>
      <c r="L142" s="20">
        <f t="shared" si="15"/>
        <v>1.2126768866038173</v>
      </c>
      <c r="M142" s="20">
        <f t="shared" si="12"/>
        <v>1.7625026731701996</v>
      </c>
      <c r="P142" s="18">
        <f t="shared" si="16"/>
        <v>0.56377226777273681</v>
      </c>
    </row>
    <row r="143" spans="1:16" x14ac:dyDescent="0.15">
      <c r="A143" s="18">
        <v>71</v>
      </c>
      <c r="B143" s="18">
        <v>141</v>
      </c>
      <c r="D143">
        <v>535.04266357421898</v>
      </c>
      <c r="E143">
        <v>463.68511962890602</v>
      </c>
      <c r="F143">
        <v>391.88787841796898</v>
      </c>
      <c r="G143">
        <v>387.97317504882801</v>
      </c>
      <c r="I143" s="19">
        <f t="shared" si="13"/>
        <v>143.15478515625</v>
      </c>
      <c r="J143" s="19">
        <f t="shared" si="13"/>
        <v>75.711944580078011</v>
      </c>
      <c r="K143" s="19">
        <f t="shared" si="14"/>
        <v>90.156423950195403</v>
      </c>
      <c r="L143" s="20">
        <f t="shared" si="15"/>
        <v>1.190782041727114</v>
      </c>
      <c r="M143" s="20">
        <f t="shared" si="12"/>
        <v>1.7445073019570876</v>
      </c>
      <c r="P143" s="18">
        <f t="shared" si="16"/>
        <v>-0.46299633808382507</v>
      </c>
    </row>
    <row r="144" spans="1:16" x14ac:dyDescent="0.15">
      <c r="A144" s="18">
        <v>71.5</v>
      </c>
      <c r="B144" s="18">
        <v>142</v>
      </c>
      <c r="D144">
        <v>533.18206787109398</v>
      </c>
      <c r="E144">
        <v>462.98440551757801</v>
      </c>
      <c r="F144">
        <v>393.26400756835898</v>
      </c>
      <c r="G144">
        <v>389.71392822265602</v>
      </c>
      <c r="I144" s="19">
        <f t="shared" si="13"/>
        <v>139.918060302735</v>
      </c>
      <c r="J144" s="19">
        <f t="shared" si="13"/>
        <v>73.270477294921989</v>
      </c>
      <c r="K144" s="19">
        <f t="shared" si="14"/>
        <v>88.62872619628962</v>
      </c>
      <c r="L144" s="20">
        <f t="shared" si="15"/>
        <v>1.2096103296768348</v>
      </c>
      <c r="M144" s="20">
        <f t="shared" si="12"/>
        <v>1.7672350635703997</v>
      </c>
      <c r="P144" s="18">
        <f t="shared" si="16"/>
        <v>0.83379003156534948</v>
      </c>
    </row>
    <row r="145" spans="1:16" x14ac:dyDescent="0.15">
      <c r="A145" s="18">
        <v>72</v>
      </c>
      <c r="B145" s="18">
        <v>143</v>
      </c>
      <c r="D145">
        <v>532.14105224609398</v>
      </c>
      <c r="E145">
        <v>462.35302734375</v>
      </c>
      <c r="F145">
        <v>393.24725341796898</v>
      </c>
      <c r="G145">
        <v>389.53378295898398</v>
      </c>
      <c r="I145" s="19">
        <f t="shared" si="13"/>
        <v>138.893798828125</v>
      </c>
      <c r="J145" s="19">
        <f t="shared" si="13"/>
        <v>72.819244384766023</v>
      </c>
      <c r="K145" s="19">
        <f t="shared" si="14"/>
        <v>87.920327758788787</v>
      </c>
      <c r="L145" s="20">
        <f t="shared" si="15"/>
        <v>1.207377644489565</v>
      </c>
      <c r="M145" s="20">
        <f t="shared" si="12"/>
        <v>1.7689018520467212</v>
      </c>
      <c r="P145" s="18">
        <f t="shared" si="16"/>
        <v>0.92889260321129796</v>
      </c>
    </row>
    <row r="146" spans="1:16" x14ac:dyDescent="0.15">
      <c r="A146" s="18">
        <v>72.5</v>
      </c>
      <c r="B146" s="18">
        <v>144</v>
      </c>
      <c r="D146">
        <v>531.1689453125</v>
      </c>
      <c r="E146">
        <v>462.07995605468801</v>
      </c>
      <c r="F146">
        <v>392.91326904296898</v>
      </c>
      <c r="G146">
        <v>388.86199951171898</v>
      </c>
      <c r="I146" s="19">
        <f t="shared" si="13"/>
        <v>138.25567626953102</v>
      </c>
      <c r="J146" s="19">
        <f t="shared" si="13"/>
        <v>73.217956542969034</v>
      </c>
      <c r="K146" s="19">
        <f t="shared" si="14"/>
        <v>87.003106689452693</v>
      </c>
      <c r="L146" s="20">
        <f t="shared" si="15"/>
        <v>1.1882755378237528</v>
      </c>
      <c r="M146" s="20">
        <f t="shared" si="12"/>
        <v>1.7536992190445004</v>
      </c>
      <c r="P146" s="18">
        <f t="shared" si="16"/>
        <v>6.1470302877445468E-2</v>
      </c>
    </row>
    <row r="147" spans="1:16" x14ac:dyDescent="0.15">
      <c r="A147" s="18">
        <v>73</v>
      </c>
      <c r="B147" s="18">
        <v>145</v>
      </c>
      <c r="D147">
        <v>532.41326904296898</v>
      </c>
      <c r="E147">
        <v>463.18820190429699</v>
      </c>
      <c r="F147">
        <v>392.49017333984398</v>
      </c>
      <c r="G147">
        <v>388.39004516601602</v>
      </c>
      <c r="I147" s="19">
        <f t="shared" si="13"/>
        <v>139.923095703125</v>
      </c>
      <c r="J147" s="19">
        <f t="shared" si="13"/>
        <v>74.798156738280966</v>
      </c>
      <c r="K147" s="19">
        <f t="shared" si="14"/>
        <v>87.564385986328318</v>
      </c>
      <c r="L147" s="20">
        <f t="shared" si="15"/>
        <v>1.1706757198939599</v>
      </c>
      <c r="M147" s="20">
        <f t="shared" si="12"/>
        <v>1.7399988747782988</v>
      </c>
      <c r="P147" s="18">
        <f t="shared" si="16"/>
        <v>-0.72023534883553608</v>
      </c>
    </row>
    <row r="148" spans="1:16" x14ac:dyDescent="0.15">
      <c r="A148" s="18">
        <v>73.5</v>
      </c>
      <c r="B148" s="18">
        <v>146</v>
      </c>
      <c r="D148">
        <v>532.10949707031295</v>
      </c>
      <c r="E148">
        <v>462.63674926757801</v>
      </c>
      <c r="F148">
        <v>393.05654907226602</v>
      </c>
      <c r="G148">
        <v>389.15093994140602</v>
      </c>
      <c r="I148" s="19">
        <f t="shared" si="13"/>
        <v>139.05294799804693</v>
      </c>
      <c r="J148" s="19">
        <f t="shared" si="13"/>
        <v>73.485809326171989</v>
      </c>
      <c r="K148" s="19">
        <f t="shared" si="14"/>
        <v>87.612881469726545</v>
      </c>
      <c r="L148" s="20">
        <f t="shared" si="15"/>
        <v>1.1922421794506004</v>
      </c>
      <c r="M148" s="20">
        <f t="shared" si="12"/>
        <v>1.7654648079985309</v>
      </c>
      <c r="P148" s="18">
        <f t="shared" si="16"/>
        <v>0.73278389926544041</v>
      </c>
    </row>
    <row r="149" spans="1:16" x14ac:dyDescent="0.15">
      <c r="A149" s="18">
        <v>74</v>
      </c>
      <c r="B149" s="18">
        <v>147</v>
      </c>
      <c r="D149">
        <v>533.03240966796898</v>
      </c>
      <c r="E149">
        <v>462.73309326171898</v>
      </c>
      <c r="F149">
        <v>393.06994628906301</v>
      </c>
      <c r="G149">
        <v>389.51989746093801</v>
      </c>
      <c r="I149" s="19">
        <f t="shared" si="13"/>
        <v>139.96246337890597</v>
      </c>
      <c r="J149" s="19">
        <f t="shared" si="13"/>
        <v>73.213195800780966</v>
      </c>
      <c r="K149" s="19">
        <f t="shared" si="14"/>
        <v>88.71322631835929</v>
      </c>
      <c r="L149" s="20">
        <f t="shared" si="15"/>
        <v>1.2117108855588705</v>
      </c>
      <c r="M149" s="20">
        <f t="shared" si="12"/>
        <v>1.7888329877703923</v>
      </c>
      <c r="P149" s="18">
        <f t="shared" si="16"/>
        <v>2.0661108466016027</v>
      </c>
    </row>
    <row r="150" spans="1:16" x14ac:dyDescent="0.15">
      <c r="A150" s="18">
        <v>74.5</v>
      </c>
      <c r="B150" s="18">
        <v>148</v>
      </c>
      <c r="D150">
        <v>531.43621826171898</v>
      </c>
      <c r="E150">
        <v>461.56335449218801</v>
      </c>
      <c r="F150">
        <v>391.95401000976602</v>
      </c>
      <c r="G150">
        <v>387.91854858398398</v>
      </c>
      <c r="I150" s="19">
        <f t="shared" si="13"/>
        <v>139.48220825195295</v>
      </c>
      <c r="J150" s="19">
        <f t="shared" si="13"/>
        <v>73.644805908204034</v>
      </c>
      <c r="K150" s="19">
        <f t="shared" si="14"/>
        <v>87.930844116210125</v>
      </c>
      <c r="L150" s="20">
        <f t="shared" si="15"/>
        <v>1.1939856861842122</v>
      </c>
      <c r="M150" s="20">
        <f t="shared" si="12"/>
        <v>1.7750072620593254</v>
      </c>
      <c r="P150" s="18">
        <f t="shared" si="16"/>
        <v>1.2772512590336653</v>
      </c>
    </row>
    <row r="151" spans="1:16" x14ac:dyDescent="0.15">
      <c r="A151" s="18">
        <v>75</v>
      </c>
      <c r="B151" s="18">
        <v>149</v>
      </c>
      <c r="D151">
        <v>530.37640380859398</v>
      </c>
      <c r="E151">
        <v>462.19924926757801</v>
      </c>
      <c r="F151">
        <v>392.58743286132801</v>
      </c>
      <c r="G151">
        <v>388.52420043945301</v>
      </c>
      <c r="I151" s="19">
        <f t="shared" si="13"/>
        <v>137.78897094726597</v>
      </c>
      <c r="J151" s="19">
        <f t="shared" si="13"/>
        <v>73.675048828125</v>
      </c>
      <c r="K151" s="19">
        <f t="shared" si="14"/>
        <v>86.216436767578472</v>
      </c>
      <c r="L151" s="20">
        <f t="shared" si="15"/>
        <v>1.1702257160183365</v>
      </c>
      <c r="M151" s="20">
        <f t="shared" si="12"/>
        <v>1.755146765557041</v>
      </c>
      <c r="P151" s="18">
        <f t="shared" si="16"/>
        <v>0.14406350403968696</v>
      </c>
    </row>
    <row r="152" spans="1:16" x14ac:dyDescent="0.15">
      <c r="A152" s="18">
        <v>75.5</v>
      </c>
      <c r="B152" s="18">
        <v>150</v>
      </c>
      <c r="D152">
        <v>532.41986083984398</v>
      </c>
      <c r="E152">
        <v>463.27593994140602</v>
      </c>
      <c r="F152">
        <v>393.81457519531301</v>
      </c>
      <c r="G152">
        <v>389.89266967773398</v>
      </c>
      <c r="I152" s="19">
        <f t="shared" si="13"/>
        <v>138.60528564453097</v>
      </c>
      <c r="J152" s="19">
        <f t="shared" si="13"/>
        <v>73.383270263672046</v>
      </c>
      <c r="K152" s="19">
        <f t="shared" si="14"/>
        <v>87.236996459960537</v>
      </c>
      <c r="L152" s="20">
        <f t="shared" si="15"/>
        <v>1.1887858928405743</v>
      </c>
      <c r="M152" s="20">
        <f t="shared" ref="M152" si="17">L152+ABS($N$2)*A152</f>
        <v>1.7776064160428702</v>
      </c>
      <c r="P152" s="18">
        <f t="shared" si="16"/>
        <v>1.4255521571082947</v>
      </c>
    </row>
    <row r="153" spans="1:16" x14ac:dyDescent="0.15">
      <c r="D153">
        <v>530.126708984375</v>
      </c>
      <c r="E153">
        <v>461.76055908203102</v>
      </c>
      <c r="F153">
        <v>392.66937255859398</v>
      </c>
      <c r="G153">
        <v>388.53570556640602</v>
      </c>
      <c r="I153" s="19"/>
      <c r="J153" s="19"/>
      <c r="K153" s="19"/>
      <c r="L153" s="20"/>
      <c r="M153" s="20"/>
    </row>
    <row r="154" spans="1:16" x14ac:dyDescent="0.15">
      <c r="D154">
        <v>533.990966796875</v>
      </c>
      <c r="E154">
        <v>464.19720458984398</v>
      </c>
      <c r="F154">
        <v>392.82174682617199</v>
      </c>
      <c r="G154">
        <v>388.91806030273398</v>
      </c>
      <c r="I154" s="19"/>
      <c r="J154" s="19"/>
      <c r="K154" s="19"/>
      <c r="L154" s="20"/>
      <c r="M154" s="20"/>
    </row>
    <row r="155" spans="1:16" x14ac:dyDescent="0.15">
      <c r="D155">
        <v>532.62359619140602</v>
      </c>
      <c r="E155">
        <v>463.11276245117199</v>
      </c>
      <c r="F155">
        <v>392.27407836914102</v>
      </c>
      <c r="G155">
        <v>388.28079223632801</v>
      </c>
      <c r="I155" s="19"/>
      <c r="J155" s="19"/>
      <c r="K155" s="19"/>
      <c r="L155" s="20"/>
      <c r="M155" s="20"/>
    </row>
    <row r="156" spans="1:16" x14ac:dyDescent="0.15">
      <c r="D156">
        <v>533.02093505859398</v>
      </c>
      <c r="E156">
        <v>463.02008056640602</v>
      </c>
      <c r="F156">
        <v>393.19500732421898</v>
      </c>
      <c r="G156">
        <v>389.53042602539102</v>
      </c>
      <c r="I156" s="19"/>
      <c r="J156" s="19"/>
      <c r="K156" s="19"/>
      <c r="L156" s="20"/>
      <c r="M156" s="20"/>
    </row>
    <row r="157" spans="1:16" x14ac:dyDescent="0.15">
      <c r="D157">
        <v>531.82000732421898</v>
      </c>
      <c r="E157">
        <v>462.86264038085898</v>
      </c>
      <c r="F157">
        <v>392.54431152343801</v>
      </c>
      <c r="G157">
        <v>388.98083496093801</v>
      </c>
      <c r="I157" s="19"/>
      <c r="J157" s="19"/>
      <c r="K157" s="19"/>
      <c r="L157" s="20"/>
      <c r="M157" s="20"/>
    </row>
    <row r="158" spans="1:16" x14ac:dyDescent="0.15">
      <c r="D158">
        <v>529.17095947265602</v>
      </c>
      <c r="E158">
        <v>461.87124633789102</v>
      </c>
      <c r="F158">
        <v>392.41494750976602</v>
      </c>
      <c r="G158">
        <v>388.22998046875</v>
      </c>
      <c r="I158" s="19"/>
      <c r="J158" s="19"/>
      <c r="K158" s="19"/>
      <c r="L158" s="20"/>
      <c r="M158" s="20"/>
    </row>
    <row r="159" spans="1:16" x14ac:dyDescent="0.15">
      <c r="D159">
        <v>531.60064697265602</v>
      </c>
      <c r="E159">
        <v>463.70645141601602</v>
      </c>
      <c r="F159">
        <v>393.16867065429699</v>
      </c>
      <c r="G159">
        <v>389.64398193359398</v>
      </c>
      <c r="I159" s="19"/>
      <c r="J159" s="19"/>
      <c r="K159" s="19"/>
      <c r="L159" s="20"/>
      <c r="M159" s="20"/>
    </row>
    <row r="160" spans="1:16" x14ac:dyDescent="0.15">
      <c r="D160">
        <v>530.88848876953102</v>
      </c>
      <c r="E160">
        <v>462.50595092773398</v>
      </c>
      <c r="F160">
        <v>391.73599243164102</v>
      </c>
      <c r="G160">
        <v>388.27600097656301</v>
      </c>
      <c r="I160" s="19"/>
      <c r="J160" s="19"/>
      <c r="K160" s="19"/>
      <c r="L160" s="20"/>
      <c r="M160" s="20"/>
    </row>
    <row r="161" spans="4:13" x14ac:dyDescent="0.15">
      <c r="D161">
        <v>532.66094970703102</v>
      </c>
      <c r="E161">
        <v>463.91513061523398</v>
      </c>
      <c r="F161">
        <v>393.255859375</v>
      </c>
      <c r="G161">
        <v>389.30810546875</v>
      </c>
      <c r="I161" s="19"/>
      <c r="J161" s="19"/>
      <c r="K161" s="19"/>
      <c r="L161" s="20"/>
      <c r="M161" s="20"/>
    </row>
    <row r="162" spans="4:13" x14ac:dyDescent="0.15">
      <c r="D162">
        <v>531.09552001953102</v>
      </c>
      <c r="E162">
        <v>462.94876098632801</v>
      </c>
      <c r="F162">
        <v>392.755615234375</v>
      </c>
      <c r="G162">
        <v>388.70962524414102</v>
      </c>
      <c r="I162" s="19"/>
      <c r="J162" s="19"/>
      <c r="K162" s="19"/>
      <c r="L162" s="20"/>
      <c r="M162" s="20"/>
    </row>
    <row r="163" spans="4:13" x14ac:dyDescent="0.15">
      <c r="D163">
        <v>532.82244873046898</v>
      </c>
      <c r="E163">
        <v>464.43173217773398</v>
      </c>
      <c r="F163">
        <v>393.72354125976602</v>
      </c>
      <c r="G163">
        <v>390.063720703125</v>
      </c>
      <c r="I163" s="19"/>
      <c r="J163" s="19"/>
      <c r="K163" s="19"/>
      <c r="L163" s="20"/>
      <c r="M163" s="20"/>
    </row>
    <row r="164" spans="4:13" x14ac:dyDescent="0.15">
      <c r="D164">
        <v>531.04345703125</v>
      </c>
      <c r="E164">
        <v>462.85076904296898</v>
      </c>
      <c r="F164">
        <v>392.44226074218801</v>
      </c>
      <c r="G164">
        <v>388.86007690429699</v>
      </c>
      <c r="I164" s="19"/>
      <c r="J164" s="19"/>
      <c r="K164" s="19"/>
      <c r="L164" s="20"/>
      <c r="M164" s="20"/>
    </row>
    <row r="165" spans="4:13" x14ac:dyDescent="0.15">
      <c r="D165">
        <v>531.71588134765602</v>
      </c>
      <c r="E165">
        <v>464.47518920898398</v>
      </c>
      <c r="F165">
        <v>392.40298461914102</v>
      </c>
      <c r="G165">
        <v>388.86486816406301</v>
      </c>
      <c r="I165" s="19"/>
      <c r="J165" s="19"/>
      <c r="K165" s="19"/>
      <c r="L165" s="20"/>
      <c r="M165" s="20"/>
    </row>
    <row r="166" spans="4:13" x14ac:dyDescent="0.15">
      <c r="D166">
        <v>538.01312255859398</v>
      </c>
      <c r="E166">
        <v>468.04714965820301</v>
      </c>
      <c r="F166">
        <v>393.28939819335898</v>
      </c>
      <c r="G166">
        <v>389.27407836914102</v>
      </c>
      <c r="I166" s="19"/>
      <c r="J166" s="19"/>
      <c r="K166" s="19"/>
      <c r="L166" s="20"/>
      <c r="M166" s="20"/>
    </row>
    <row r="167" spans="4:13" x14ac:dyDescent="0.15">
      <c r="D167">
        <v>537.43255615234398</v>
      </c>
      <c r="E167">
        <v>467.64697265625</v>
      </c>
      <c r="F167">
        <v>392.66506958007801</v>
      </c>
      <c r="G167">
        <v>388.74938964843801</v>
      </c>
      <c r="I167" s="19"/>
      <c r="J167" s="19"/>
      <c r="K167" s="19"/>
      <c r="L167" s="20"/>
      <c r="M167" s="20"/>
    </row>
    <row r="168" spans="4:13" x14ac:dyDescent="0.15">
      <c r="D168">
        <v>538.61785888671898</v>
      </c>
      <c r="E168">
        <v>466.95037841796898</v>
      </c>
      <c r="F168">
        <v>392.089111328125</v>
      </c>
      <c r="G168">
        <v>388.16867065429699</v>
      </c>
      <c r="I168" s="19"/>
      <c r="J168" s="19"/>
      <c r="K168" s="19"/>
      <c r="L168" s="20"/>
      <c r="M168" s="20"/>
    </row>
    <row r="169" spans="4:13" x14ac:dyDescent="0.15">
      <c r="D169">
        <v>537.22344970703102</v>
      </c>
      <c r="E169">
        <v>468.25134277343801</v>
      </c>
      <c r="F169">
        <v>392.25012207031301</v>
      </c>
      <c r="G169">
        <v>388.67752075195301</v>
      </c>
      <c r="I169" s="19"/>
      <c r="J169" s="19"/>
      <c r="K169" s="19"/>
      <c r="L169" s="20"/>
      <c r="M169" s="20"/>
    </row>
    <row r="170" spans="4:13" x14ac:dyDescent="0.15">
      <c r="D170">
        <v>537.13861083984398</v>
      </c>
      <c r="E170">
        <v>467.96966552734398</v>
      </c>
      <c r="F170">
        <v>392.99472045898398</v>
      </c>
      <c r="G170">
        <v>388.84906005859398</v>
      </c>
      <c r="I170" s="19"/>
      <c r="J170" s="19"/>
      <c r="K170" s="19"/>
      <c r="L170" s="20"/>
      <c r="M170" s="20"/>
    </row>
    <row r="171" spans="4:13" x14ac:dyDescent="0.15">
      <c r="D171">
        <v>532.996337890625</v>
      </c>
      <c r="E171">
        <v>464.07708740234398</v>
      </c>
      <c r="F171">
        <v>392.51461791992199</v>
      </c>
      <c r="G171">
        <v>388.564453125</v>
      </c>
      <c r="I171" s="19"/>
      <c r="J171" s="19"/>
      <c r="K171" s="19"/>
      <c r="L171" s="20"/>
      <c r="M171" s="20"/>
    </row>
    <row r="172" spans="4:13" x14ac:dyDescent="0.15">
      <c r="D172">
        <v>533.66912841796898</v>
      </c>
      <c r="E172">
        <v>465.21936035156301</v>
      </c>
      <c r="F172">
        <v>392.01486206054699</v>
      </c>
      <c r="G172">
        <v>388.11404418945301</v>
      </c>
      <c r="I172" s="19"/>
      <c r="J172" s="19"/>
      <c r="K172" s="19"/>
      <c r="L172" s="20"/>
      <c r="M172" s="20"/>
    </row>
    <row r="173" spans="4:13" x14ac:dyDescent="0.15">
      <c r="D173">
        <v>536.70562744140602</v>
      </c>
      <c r="E173">
        <v>468.02008056640602</v>
      </c>
      <c r="F173">
        <v>392.17633056640602</v>
      </c>
      <c r="G173">
        <v>388.499267578125</v>
      </c>
      <c r="I173" s="19"/>
      <c r="J173" s="19"/>
      <c r="K173" s="19"/>
      <c r="L173" s="20"/>
      <c r="M173" s="20"/>
    </row>
    <row r="174" spans="4:13" x14ac:dyDescent="0.15">
      <c r="D174">
        <v>534.760986328125</v>
      </c>
      <c r="E174">
        <v>467.53546142578102</v>
      </c>
      <c r="F174">
        <v>392.95401000976602</v>
      </c>
      <c r="G174">
        <v>388.95831298828102</v>
      </c>
      <c r="I174" s="19"/>
      <c r="J174" s="19"/>
      <c r="K174" s="19"/>
      <c r="L174" s="20"/>
      <c r="M174" s="20"/>
    </row>
    <row r="175" spans="4:13" x14ac:dyDescent="0.15">
      <c r="D175">
        <v>534.21075439453102</v>
      </c>
      <c r="E175">
        <v>467.20828247070301</v>
      </c>
      <c r="F175">
        <v>392.78628540039102</v>
      </c>
      <c r="G175">
        <v>389.29373168945301</v>
      </c>
      <c r="I175" s="19"/>
      <c r="J175" s="19"/>
      <c r="K175" s="19"/>
      <c r="L175" s="20"/>
      <c r="M175" s="20"/>
    </row>
    <row r="176" spans="4:13" x14ac:dyDescent="0.15">
      <c r="D176">
        <v>533.73638916015602</v>
      </c>
      <c r="E176">
        <v>466.81057739257801</v>
      </c>
      <c r="F176">
        <v>393.12744140625</v>
      </c>
      <c r="G176">
        <v>389.38571166992199</v>
      </c>
      <c r="I176" s="19"/>
      <c r="J176" s="19"/>
      <c r="K176" s="19"/>
      <c r="L176" s="20"/>
      <c r="M176" s="20"/>
    </row>
    <row r="177" spans="4:13" x14ac:dyDescent="0.15">
      <c r="D177">
        <v>533.916748046875</v>
      </c>
      <c r="E177">
        <v>466.15661621093801</v>
      </c>
      <c r="F177">
        <v>392.34020996093801</v>
      </c>
      <c r="G177">
        <v>388.22952270507801</v>
      </c>
      <c r="I177" s="19"/>
      <c r="J177" s="19"/>
      <c r="K177" s="19"/>
      <c r="L177" s="20"/>
      <c r="M177" s="20"/>
    </row>
    <row r="178" spans="4:13" x14ac:dyDescent="0.15">
      <c r="D178">
        <v>533.13897705078102</v>
      </c>
      <c r="E178">
        <v>467.05944824218801</v>
      </c>
      <c r="F178">
        <v>392.02490234375</v>
      </c>
      <c r="G178">
        <v>388.41879272460898</v>
      </c>
      <c r="I178" s="19"/>
      <c r="J178" s="19"/>
      <c r="K178" s="19"/>
      <c r="L178" s="19"/>
    </row>
    <row r="179" spans="4:13" x14ac:dyDescent="0.15">
      <c r="D179">
        <v>535.20050048828102</v>
      </c>
      <c r="E179">
        <v>468.044677734375</v>
      </c>
      <c r="F179">
        <v>392.30426025390602</v>
      </c>
      <c r="G179">
        <v>388.48443603515602</v>
      </c>
      <c r="I179" s="19"/>
      <c r="J179" s="19"/>
      <c r="K179" s="19"/>
      <c r="L179" s="19"/>
    </row>
    <row r="180" spans="4:13" x14ac:dyDescent="0.15">
      <c r="D180">
        <v>535.22424316406295</v>
      </c>
      <c r="E180">
        <v>469.13201904296898</v>
      </c>
      <c r="F180">
        <v>393.00048828125</v>
      </c>
      <c r="G180">
        <v>389.38812255859398</v>
      </c>
      <c r="I180" s="19"/>
      <c r="J180" s="19"/>
      <c r="K180" s="19"/>
      <c r="L180" s="19"/>
    </row>
    <row r="181" spans="4:13" x14ac:dyDescent="0.15">
      <c r="D181">
        <v>533.96514892578102</v>
      </c>
      <c r="E181">
        <v>467.83969116210898</v>
      </c>
      <c r="F181">
        <v>392.36560058593801</v>
      </c>
      <c r="G181">
        <v>388.19454956054699</v>
      </c>
      <c r="I181" s="19"/>
      <c r="J181" s="19"/>
      <c r="K181" s="19"/>
      <c r="L181" s="19"/>
    </row>
    <row r="182" spans="4:13" x14ac:dyDescent="0.15">
      <c r="D182">
        <v>531.88275146484398</v>
      </c>
      <c r="E182">
        <v>466.28619384765602</v>
      </c>
      <c r="F182">
        <v>391.94299316406301</v>
      </c>
      <c r="G182">
        <v>387.77862548828102</v>
      </c>
      <c r="I182" s="19"/>
      <c r="J182" s="19"/>
      <c r="K182" s="19"/>
      <c r="L182" s="19"/>
    </row>
    <row r="183" spans="4:13" x14ac:dyDescent="0.15">
      <c r="D183">
        <v>531.00164794921898</v>
      </c>
      <c r="E183">
        <v>466.20501708984398</v>
      </c>
      <c r="F183">
        <v>392.94537353515602</v>
      </c>
      <c r="G183">
        <v>389.18399047851602</v>
      </c>
      <c r="I183" s="19"/>
      <c r="J183" s="19"/>
      <c r="K183" s="19"/>
      <c r="L183" s="19"/>
    </row>
    <row r="184" spans="4:13" x14ac:dyDescent="0.15">
      <c r="D184">
        <v>528.765869140625</v>
      </c>
      <c r="E184">
        <v>464.57809448242199</v>
      </c>
      <c r="F184">
        <v>391.89794921875</v>
      </c>
      <c r="G184">
        <v>387.94009399414102</v>
      </c>
      <c r="I184" s="19"/>
      <c r="J184" s="19"/>
      <c r="K184" s="19"/>
      <c r="L184" s="19"/>
    </row>
    <row r="185" spans="4:13" x14ac:dyDescent="0.15">
      <c r="D185">
        <v>529.72650146484398</v>
      </c>
      <c r="E185">
        <v>466.26608276367199</v>
      </c>
      <c r="F185">
        <v>392.38381958007801</v>
      </c>
      <c r="G185">
        <v>388.44610595703102</v>
      </c>
      <c r="I185" s="19"/>
      <c r="J185" s="19"/>
      <c r="K185" s="19"/>
      <c r="L185" s="19"/>
    </row>
    <row r="186" spans="4:13" x14ac:dyDescent="0.15">
      <c r="D186">
        <v>528.17712402343795</v>
      </c>
      <c r="E186">
        <v>464.290283203125</v>
      </c>
      <c r="F186">
        <v>392.01531982421898</v>
      </c>
      <c r="G186">
        <v>388.39099121093801</v>
      </c>
      <c r="I186" s="19"/>
      <c r="J186" s="19"/>
      <c r="K186" s="19"/>
      <c r="L186" s="19"/>
    </row>
    <row r="187" spans="4:13" x14ac:dyDescent="0.15">
      <c r="D187">
        <v>529.17633056640602</v>
      </c>
      <c r="E187">
        <v>464.77572631835898</v>
      </c>
      <c r="F187">
        <v>391.53762817382801</v>
      </c>
      <c r="G187">
        <v>387.74029541015602</v>
      </c>
      <c r="I187" s="19"/>
      <c r="J187" s="19"/>
      <c r="K187" s="19"/>
      <c r="L187" s="19"/>
    </row>
    <row r="188" spans="4:13" x14ac:dyDescent="0.15">
      <c r="D188">
        <v>531.74700927734398</v>
      </c>
      <c r="E188">
        <v>465.42559814453102</v>
      </c>
      <c r="F188">
        <v>392.84140014648398</v>
      </c>
      <c r="G188">
        <v>388.61428833007801</v>
      </c>
      <c r="I188" s="19"/>
      <c r="J188" s="19"/>
      <c r="K188" s="19"/>
      <c r="L188" s="19"/>
    </row>
    <row r="189" spans="4:13" x14ac:dyDescent="0.15">
      <c r="D189">
        <v>533.47888183593795</v>
      </c>
      <c r="E189">
        <v>467.99548339843801</v>
      </c>
      <c r="F189">
        <v>392.51031494140602</v>
      </c>
      <c r="G189">
        <v>388.64828491210898</v>
      </c>
      <c r="I189" s="19"/>
      <c r="J189" s="19"/>
      <c r="K189" s="19"/>
      <c r="L189" s="19"/>
    </row>
    <row r="190" spans="4:13" x14ac:dyDescent="0.15">
      <c r="D190">
        <v>533.16357421875</v>
      </c>
      <c r="E190">
        <v>467.85772705078102</v>
      </c>
      <c r="F190">
        <v>391.94058227539102</v>
      </c>
      <c r="G190">
        <v>387.66555786132801</v>
      </c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798"/>
  <sheetViews>
    <sheetView topLeftCell="A11" zoomScale="75" zoomScaleNormal="75" zoomScalePageLayoutView="75" workbookViewId="0">
      <selection activeCell="F37" sqref="F37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38</v>
      </c>
      <c r="E1" t="s">
        <v>19</v>
      </c>
      <c r="F1" t="s">
        <v>39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681.58605957031295</v>
      </c>
      <c r="E2">
        <v>498.41390991210898</v>
      </c>
      <c r="F2">
        <v>408.41537475585898</v>
      </c>
      <c r="G2">
        <v>401.214599609375</v>
      </c>
      <c r="I2" s="19">
        <f t="shared" ref="I2:J65" si="0">D2-F2</f>
        <v>273.17068481445398</v>
      </c>
      <c r="J2" s="19">
        <f t="shared" si="0"/>
        <v>97.199310302733977</v>
      </c>
      <c r="K2" s="19">
        <f t="shared" ref="K2:K65" si="1">I2-0.7*J2</f>
        <v>205.13116760254019</v>
      </c>
      <c r="L2" s="20">
        <f t="shared" ref="L2:L65" si="2">K2/J2</f>
        <v>2.1104179336627489</v>
      </c>
      <c r="M2" s="20"/>
      <c r="N2" s="18">
        <f>LINEST(V64:V104,U64:U104)</f>
        <v>-1.1872223326454314E-2</v>
      </c>
      <c r="O2" s="21">
        <f>AVERAGE(M38:M45)</f>
        <v>2.1014703634868166</v>
      </c>
    </row>
    <row r="3" spans="1:16" x14ac:dyDescent="0.15">
      <c r="A3" s="18">
        <v>1</v>
      </c>
      <c r="B3" s="18">
        <v>1</v>
      </c>
      <c r="C3" s="18" t="s">
        <v>7</v>
      </c>
      <c r="D3">
        <v>677.35174560546898</v>
      </c>
      <c r="E3">
        <v>496.882568359375</v>
      </c>
      <c r="F3">
        <v>409.14932250976602</v>
      </c>
      <c r="G3">
        <v>401.78759765625</v>
      </c>
      <c r="I3" s="19">
        <f t="shared" si="0"/>
        <v>268.20242309570295</v>
      </c>
      <c r="J3" s="19">
        <f t="shared" si="0"/>
        <v>95.094970703125</v>
      </c>
      <c r="K3" s="19">
        <f t="shared" si="1"/>
        <v>201.63594360351544</v>
      </c>
      <c r="L3" s="20">
        <f t="shared" si="2"/>
        <v>2.1203639068673619</v>
      </c>
      <c r="M3" s="20"/>
    </row>
    <row r="4" spans="1:16" ht="15" x14ac:dyDescent="0.15">
      <c r="A4" s="18">
        <v>1.5</v>
      </c>
      <c r="B4" s="18">
        <v>2</v>
      </c>
      <c r="D4">
        <v>672.00848388671898</v>
      </c>
      <c r="E4">
        <v>493.2529296875</v>
      </c>
      <c r="F4">
        <v>407.78430175781301</v>
      </c>
      <c r="G4">
        <v>400.90762329101602</v>
      </c>
      <c r="I4" s="19">
        <f t="shared" si="0"/>
        <v>264.22418212890597</v>
      </c>
      <c r="J4" s="19">
        <f t="shared" si="0"/>
        <v>92.345306396483977</v>
      </c>
      <c r="K4" s="19">
        <f t="shared" si="1"/>
        <v>199.58246765136718</v>
      </c>
      <c r="L4" s="20">
        <f t="shared" si="2"/>
        <v>2.1612627153399777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672.2412109375</v>
      </c>
      <c r="E5">
        <v>493.11318969726602</v>
      </c>
      <c r="F5">
        <v>406.63052368164102</v>
      </c>
      <c r="G5">
        <v>399.85067749023398</v>
      </c>
      <c r="I5" s="19">
        <f t="shared" si="0"/>
        <v>265.61068725585898</v>
      </c>
      <c r="J5" s="19">
        <f t="shared" si="0"/>
        <v>93.262512207032046</v>
      </c>
      <c r="K5" s="19">
        <f t="shared" si="1"/>
        <v>200.32692871093656</v>
      </c>
      <c r="L5" s="20">
        <f t="shared" si="2"/>
        <v>2.1479898404005442</v>
      </c>
      <c r="M5" s="20"/>
      <c r="N5" s="18">
        <f>RSQ(V64:V104,U64:U104)</f>
        <v>0.9936328763977339</v>
      </c>
    </row>
    <row r="6" spans="1:16" x14ac:dyDescent="0.15">
      <c r="A6" s="18">
        <v>2.5</v>
      </c>
      <c r="B6" s="18">
        <v>4</v>
      </c>
      <c r="C6" s="18" t="s">
        <v>5</v>
      </c>
      <c r="D6">
        <v>669.430419921875</v>
      </c>
      <c r="E6">
        <v>492.65408325195301</v>
      </c>
      <c r="F6">
        <v>406.652099609375</v>
      </c>
      <c r="G6">
        <v>400.106201171875</v>
      </c>
      <c r="I6" s="19">
        <f t="shared" si="0"/>
        <v>262.7783203125</v>
      </c>
      <c r="J6" s="19">
        <f t="shared" si="0"/>
        <v>92.547882080078011</v>
      </c>
      <c r="K6" s="19">
        <f t="shared" si="1"/>
        <v>197.9948028564454</v>
      </c>
      <c r="L6" s="20">
        <f t="shared" si="2"/>
        <v>2.1393769193456893</v>
      </c>
      <c r="M6" s="20">
        <f t="shared" ref="M6:M22" si="3">L6+ABS($N$2)*A6</f>
        <v>2.1690574776618252</v>
      </c>
      <c r="P6" s="18">
        <f t="shared" ref="P6:P69" si="4">(M6-$O$2)/$O$2*100</f>
        <v>3.2161821241612114</v>
      </c>
    </row>
    <row r="7" spans="1:16" x14ac:dyDescent="0.15">
      <c r="A7" s="18">
        <v>3</v>
      </c>
      <c r="B7" s="18">
        <v>5</v>
      </c>
      <c r="C7" s="18" t="s">
        <v>8</v>
      </c>
      <c r="D7">
        <v>657.1328125</v>
      </c>
      <c r="E7">
        <v>489.26406860351602</v>
      </c>
      <c r="F7">
        <v>407.27377319335898</v>
      </c>
      <c r="G7">
        <v>400.16925048828102</v>
      </c>
      <c r="I7" s="19">
        <f t="shared" si="0"/>
        <v>249.85903930664102</v>
      </c>
      <c r="J7" s="19">
        <f t="shared" si="0"/>
        <v>89.094818115235</v>
      </c>
      <c r="K7" s="19">
        <f t="shared" si="1"/>
        <v>187.49266662597654</v>
      </c>
      <c r="L7" s="20">
        <f t="shared" si="2"/>
        <v>2.1044171882530138</v>
      </c>
      <c r="M7" s="20">
        <f t="shared" si="3"/>
        <v>2.1400338582323766</v>
      </c>
      <c r="P7" s="18">
        <f t="shared" si="4"/>
        <v>1.8350720245977861</v>
      </c>
    </row>
    <row r="8" spans="1:16" x14ac:dyDescent="0.15">
      <c r="A8" s="18">
        <v>3.5</v>
      </c>
      <c r="B8" s="18">
        <v>6</v>
      </c>
      <c r="D8">
        <v>654.15832519531295</v>
      </c>
      <c r="E8">
        <v>488.21307373046898</v>
      </c>
      <c r="F8">
        <v>406.90985107421898</v>
      </c>
      <c r="G8">
        <v>400.44580078125</v>
      </c>
      <c r="I8" s="19">
        <f t="shared" si="0"/>
        <v>247.24847412109398</v>
      </c>
      <c r="J8" s="19">
        <f t="shared" si="0"/>
        <v>87.767272949218977</v>
      </c>
      <c r="K8" s="19">
        <f t="shared" si="1"/>
        <v>185.81138305664069</v>
      </c>
      <c r="L8" s="20">
        <f t="shared" si="2"/>
        <v>2.1170919046801053</v>
      </c>
      <c r="M8" s="20">
        <f t="shared" si="3"/>
        <v>2.1586446863226953</v>
      </c>
      <c r="P8" s="18">
        <f t="shared" si="4"/>
        <v>2.7206818534910751</v>
      </c>
    </row>
    <row r="9" spans="1:16" x14ac:dyDescent="0.15">
      <c r="A9" s="18">
        <v>4</v>
      </c>
      <c r="B9" s="18">
        <v>7</v>
      </c>
      <c r="D9">
        <v>654.15673828125</v>
      </c>
      <c r="E9">
        <v>487.90277099609398</v>
      </c>
      <c r="F9">
        <v>407.38385009765602</v>
      </c>
      <c r="G9">
        <v>400.71514892578102</v>
      </c>
      <c r="I9" s="19">
        <f t="shared" si="0"/>
        <v>246.77288818359398</v>
      </c>
      <c r="J9" s="19">
        <f t="shared" si="0"/>
        <v>87.187622070312955</v>
      </c>
      <c r="K9" s="19">
        <f t="shared" si="1"/>
        <v>185.74155273437492</v>
      </c>
      <c r="L9" s="20">
        <f t="shared" si="2"/>
        <v>2.1303660809166534</v>
      </c>
      <c r="M9" s="20">
        <f t="shared" si="3"/>
        <v>2.1778549742224707</v>
      </c>
      <c r="P9" s="18">
        <f t="shared" si="4"/>
        <v>3.6348174146465064</v>
      </c>
    </row>
    <row r="10" spans="1:16" x14ac:dyDescent="0.15">
      <c r="A10" s="18">
        <v>4.5</v>
      </c>
      <c r="B10" s="18">
        <v>8</v>
      </c>
      <c r="D10">
        <v>655.68438720703102</v>
      </c>
      <c r="E10">
        <v>487.32464599609398</v>
      </c>
      <c r="F10">
        <v>407.32025146484398</v>
      </c>
      <c r="G10">
        <v>400.37777709960898</v>
      </c>
      <c r="I10" s="19">
        <f t="shared" si="0"/>
        <v>248.36413574218705</v>
      </c>
      <c r="J10" s="19">
        <f t="shared" si="0"/>
        <v>86.946868896485</v>
      </c>
      <c r="K10" s="19">
        <f t="shared" si="1"/>
        <v>187.50132751464756</v>
      </c>
      <c r="L10" s="20">
        <f t="shared" si="2"/>
        <v>2.1565046550195861</v>
      </c>
      <c r="M10" s="20">
        <f t="shared" si="3"/>
        <v>2.2099296599886307</v>
      </c>
      <c r="P10" s="18">
        <f t="shared" si="4"/>
        <v>5.1611147312044636</v>
      </c>
    </row>
    <row r="11" spans="1:16" x14ac:dyDescent="0.15">
      <c r="A11" s="18">
        <v>5</v>
      </c>
      <c r="B11" s="18">
        <v>9</v>
      </c>
      <c r="D11">
        <v>655.62115478515602</v>
      </c>
      <c r="E11">
        <v>487.406494140625</v>
      </c>
      <c r="F11">
        <v>406.52987670898398</v>
      </c>
      <c r="G11">
        <v>400.07080078125</v>
      </c>
      <c r="I11" s="19">
        <f t="shared" si="0"/>
        <v>249.09127807617205</v>
      </c>
      <c r="J11" s="19">
        <f t="shared" si="0"/>
        <v>87.335693359375</v>
      </c>
      <c r="K11" s="19">
        <f t="shared" si="1"/>
        <v>187.95629272460954</v>
      </c>
      <c r="L11" s="20">
        <f t="shared" si="2"/>
        <v>2.1521131337584265</v>
      </c>
      <c r="M11" s="20">
        <f t="shared" si="3"/>
        <v>2.2114742503906979</v>
      </c>
      <c r="P11" s="18">
        <f t="shared" si="4"/>
        <v>5.2346151920677038</v>
      </c>
    </row>
    <row r="12" spans="1:16" x14ac:dyDescent="0.15">
      <c r="A12" s="18">
        <v>5.5</v>
      </c>
      <c r="B12" s="18">
        <v>10</v>
      </c>
      <c r="D12">
        <v>673.556884765625</v>
      </c>
      <c r="E12">
        <v>493.47769165039102</v>
      </c>
      <c r="F12">
        <v>406.63662719726602</v>
      </c>
      <c r="G12">
        <v>399.86337280273398</v>
      </c>
      <c r="I12" s="19">
        <f t="shared" si="0"/>
        <v>266.92025756835898</v>
      </c>
      <c r="J12" s="19">
        <f t="shared" si="0"/>
        <v>93.614318847657046</v>
      </c>
      <c r="K12" s="19">
        <f t="shared" si="1"/>
        <v>201.39023437499907</v>
      </c>
      <c r="L12" s="20">
        <f t="shared" si="2"/>
        <v>2.1512759677579965</v>
      </c>
      <c r="M12" s="20">
        <f t="shared" si="3"/>
        <v>2.2165731960534951</v>
      </c>
      <c r="P12" s="18">
        <f t="shared" si="4"/>
        <v>5.4772522404597126</v>
      </c>
    </row>
    <row r="13" spans="1:16" x14ac:dyDescent="0.15">
      <c r="A13" s="18">
        <v>6</v>
      </c>
      <c r="B13" s="18">
        <v>11</v>
      </c>
      <c r="D13">
        <v>681.66632080078102</v>
      </c>
      <c r="E13">
        <v>497.72317504882801</v>
      </c>
      <c r="F13">
        <v>407.23394775390602</v>
      </c>
      <c r="G13">
        <v>400.97235107421898</v>
      </c>
      <c r="I13" s="19">
        <f t="shared" si="0"/>
        <v>274.432373046875</v>
      </c>
      <c r="J13" s="19">
        <f t="shared" si="0"/>
        <v>96.750823974609034</v>
      </c>
      <c r="K13" s="19">
        <f t="shared" si="1"/>
        <v>206.70679626464869</v>
      </c>
      <c r="L13" s="20">
        <f t="shared" si="2"/>
        <v>2.1364861587007895</v>
      </c>
      <c r="M13" s="20">
        <f t="shared" si="3"/>
        <v>2.2077194986595154</v>
      </c>
      <c r="P13" s="18">
        <f t="shared" si="4"/>
        <v>5.055942592328897</v>
      </c>
    </row>
    <row r="14" spans="1:16" x14ac:dyDescent="0.15">
      <c r="A14" s="18">
        <v>6.5</v>
      </c>
      <c r="B14" s="18">
        <v>12</v>
      </c>
      <c r="D14">
        <v>677.21203613281295</v>
      </c>
      <c r="E14">
        <v>496.39480590820301</v>
      </c>
      <c r="F14">
        <v>406.73782348632801</v>
      </c>
      <c r="G14">
        <v>399.78649902343801</v>
      </c>
      <c r="I14" s="19">
        <f t="shared" si="0"/>
        <v>270.47421264648494</v>
      </c>
      <c r="J14" s="19">
        <f t="shared" si="0"/>
        <v>96.608306884765</v>
      </c>
      <c r="K14" s="19">
        <f t="shared" si="1"/>
        <v>202.84839782714945</v>
      </c>
      <c r="L14" s="20">
        <f t="shared" si="2"/>
        <v>2.0996993360944449</v>
      </c>
      <c r="M14" s="20">
        <f t="shared" si="3"/>
        <v>2.1768687877163981</v>
      </c>
      <c r="P14" s="18">
        <f t="shared" si="4"/>
        <v>3.5878890104582979</v>
      </c>
    </row>
    <row r="15" spans="1:16" x14ac:dyDescent="0.15">
      <c r="A15" s="18">
        <v>7</v>
      </c>
      <c r="B15" s="18">
        <v>13</v>
      </c>
      <c r="D15">
        <v>675.92828369140602</v>
      </c>
      <c r="E15">
        <v>496.02868652343801</v>
      </c>
      <c r="F15">
        <v>406.30255126953102</v>
      </c>
      <c r="G15">
        <v>399.59954833984398</v>
      </c>
      <c r="I15" s="19">
        <f t="shared" si="0"/>
        <v>269.625732421875</v>
      </c>
      <c r="J15" s="19">
        <f t="shared" si="0"/>
        <v>96.429138183594034</v>
      </c>
      <c r="K15" s="19">
        <f t="shared" si="1"/>
        <v>202.12533569335918</v>
      </c>
      <c r="L15" s="20">
        <f t="shared" si="2"/>
        <v>2.0961022726193748</v>
      </c>
      <c r="M15" s="20">
        <f t="shared" si="3"/>
        <v>2.1792078359045548</v>
      </c>
      <c r="P15" s="18">
        <f t="shared" si="4"/>
        <v>3.6991943245278076</v>
      </c>
    </row>
    <row r="16" spans="1:16" x14ac:dyDescent="0.15">
      <c r="A16" s="18">
        <v>7.5</v>
      </c>
      <c r="B16" s="18">
        <v>14</v>
      </c>
      <c r="D16">
        <v>672.98248291015602</v>
      </c>
      <c r="E16">
        <v>495.73593139648398</v>
      </c>
      <c r="F16">
        <v>405.70574951171898</v>
      </c>
      <c r="G16">
        <v>398.91259765625</v>
      </c>
      <c r="I16" s="19">
        <f t="shared" si="0"/>
        <v>267.27673339843705</v>
      </c>
      <c r="J16" s="19">
        <f t="shared" si="0"/>
        <v>96.823333740233977</v>
      </c>
      <c r="K16" s="19">
        <f t="shared" si="1"/>
        <v>199.50039978027326</v>
      </c>
      <c r="L16" s="20">
        <f t="shared" si="2"/>
        <v>2.0604578676820839</v>
      </c>
      <c r="M16" s="20">
        <f t="shared" si="3"/>
        <v>2.1494995426304913</v>
      </c>
      <c r="P16" s="18">
        <f t="shared" si="4"/>
        <v>2.285503520686504</v>
      </c>
    </row>
    <row r="17" spans="1:16" x14ac:dyDescent="0.15">
      <c r="A17" s="18">
        <v>8</v>
      </c>
      <c r="B17" s="18">
        <v>15</v>
      </c>
      <c r="D17">
        <v>667.60467529296898</v>
      </c>
      <c r="E17">
        <v>494.10095214843801</v>
      </c>
      <c r="F17">
        <v>405.53207397460898</v>
      </c>
      <c r="G17">
        <v>399.12335205078102</v>
      </c>
      <c r="I17" s="19">
        <f t="shared" si="0"/>
        <v>262.07260131836</v>
      </c>
      <c r="J17" s="19">
        <f t="shared" si="0"/>
        <v>94.977600097656989</v>
      </c>
      <c r="K17" s="19">
        <f t="shared" si="1"/>
        <v>195.58828125000011</v>
      </c>
      <c r="L17" s="20">
        <f t="shared" si="2"/>
        <v>2.0593095745617296</v>
      </c>
      <c r="M17" s="20">
        <f t="shared" si="3"/>
        <v>2.1542873611733642</v>
      </c>
      <c r="P17" s="18">
        <f t="shared" si="4"/>
        <v>2.5133353581495284</v>
      </c>
    </row>
    <row r="18" spans="1:16" x14ac:dyDescent="0.15">
      <c r="A18" s="18">
        <v>8.5</v>
      </c>
      <c r="B18" s="18">
        <v>16</v>
      </c>
      <c r="D18">
        <v>665.87725830078102</v>
      </c>
      <c r="E18">
        <v>494.03771972656301</v>
      </c>
      <c r="F18">
        <v>405.75054931640602</v>
      </c>
      <c r="G18">
        <v>399.10122680664102</v>
      </c>
      <c r="I18" s="19">
        <f t="shared" si="0"/>
        <v>260.126708984375</v>
      </c>
      <c r="J18" s="19">
        <f t="shared" si="0"/>
        <v>94.936492919921989</v>
      </c>
      <c r="K18" s="19">
        <f t="shared" si="1"/>
        <v>193.67116394042961</v>
      </c>
      <c r="L18" s="20">
        <f t="shared" si="2"/>
        <v>2.0400075669931197</v>
      </c>
      <c r="M18" s="20">
        <f t="shared" si="3"/>
        <v>2.1409214652679815</v>
      </c>
      <c r="P18" s="18">
        <f t="shared" si="4"/>
        <v>1.877309452782699</v>
      </c>
    </row>
    <row r="19" spans="1:16" x14ac:dyDescent="0.15">
      <c r="A19" s="18">
        <v>9</v>
      </c>
      <c r="B19" s="18">
        <v>17</v>
      </c>
      <c r="D19">
        <v>664.57385253906295</v>
      </c>
      <c r="E19">
        <v>494.1806640625</v>
      </c>
      <c r="F19">
        <v>406.70465087890602</v>
      </c>
      <c r="G19">
        <v>400.21295166015602</v>
      </c>
      <c r="I19" s="19">
        <f t="shared" si="0"/>
        <v>257.86920166015693</v>
      </c>
      <c r="J19" s="19">
        <f t="shared" si="0"/>
        <v>93.967712402343977</v>
      </c>
      <c r="K19" s="19">
        <f t="shared" si="1"/>
        <v>192.09180297851617</v>
      </c>
      <c r="L19" s="20">
        <f t="shared" si="2"/>
        <v>2.0442319821092561</v>
      </c>
      <c r="M19" s="20">
        <f t="shared" si="3"/>
        <v>2.1510819920473447</v>
      </c>
      <c r="P19" s="18">
        <f t="shared" si="4"/>
        <v>2.3608055303816506</v>
      </c>
    </row>
    <row r="20" spans="1:16" x14ac:dyDescent="0.15">
      <c r="A20" s="18">
        <v>9.5</v>
      </c>
      <c r="B20" s="18">
        <v>18</v>
      </c>
      <c r="D20">
        <v>661.05047607421898</v>
      </c>
      <c r="E20">
        <v>493.41976928710898</v>
      </c>
      <c r="F20">
        <v>406.05255126953102</v>
      </c>
      <c r="G20">
        <v>399.05255126953102</v>
      </c>
      <c r="I20" s="19">
        <f t="shared" si="0"/>
        <v>254.99792480468795</v>
      </c>
      <c r="J20" s="19">
        <f t="shared" si="0"/>
        <v>94.367218017577954</v>
      </c>
      <c r="K20" s="19">
        <f t="shared" si="1"/>
        <v>188.94087219238338</v>
      </c>
      <c r="L20" s="20">
        <f t="shared" si="2"/>
        <v>2.0021875833744405</v>
      </c>
      <c r="M20" s="20">
        <f t="shared" si="3"/>
        <v>2.1149737049757564</v>
      </c>
      <c r="P20" s="18">
        <f t="shared" si="4"/>
        <v>0.64256635370934878</v>
      </c>
    </row>
    <row r="21" spans="1:16" x14ac:dyDescent="0.15">
      <c r="A21" s="18">
        <v>10</v>
      </c>
      <c r="B21" s="18">
        <v>19</v>
      </c>
      <c r="D21">
        <v>665.95007324218795</v>
      </c>
      <c r="E21">
        <v>494.35333251953102</v>
      </c>
      <c r="F21">
        <v>405.16592407226602</v>
      </c>
      <c r="G21">
        <v>398.86779785156301</v>
      </c>
      <c r="I21" s="19">
        <f t="shared" si="0"/>
        <v>260.78414916992193</v>
      </c>
      <c r="J21" s="19">
        <f t="shared" si="0"/>
        <v>95.485534667968011</v>
      </c>
      <c r="K21" s="19">
        <f t="shared" si="1"/>
        <v>193.94427490234432</v>
      </c>
      <c r="L21" s="20">
        <f t="shared" si="2"/>
        <v>2.031137758999277</v>
      </c>
      <c r="M21" s="20">
        <f t="shared" si="3"/>
        <v>2.1498599922638202</v>
      </c>
      <c r="P21" s="18">
        <f t="shared" si="4"/>
        <v>2.3026557793903031</v>
      </c>
    </row>
    <row r="22" spans="1:16" x14ac:dyDescent="0.15">
      <c r="A22" s="18">
        <v>10.5</v>
      </c>
      <c r="B22" s="18">
        <v>20</v>
      </c>
      <c r="D22">
        <v>675.61053466796898</v>
      </c>
      <c r="E22">
        <v>498.83529663085898</v>
      </c>
      <c r="F22">
        <v>405.24890136718801</v>
      </c>
      <c r="G22">
        <v>398.277099609375</v>
      </c>
      <c r="I22" s="19">
        <f t="shared" si="0"/>
        <v>270.36163330078097</v>
      </c>
      <c r="J22" s="19">
        <f t="shared" si="0"/>
        <v>100.55819702148398</v>
      </c>
      <c r="K22" s="19">
        <f t="shared" si="1"/>
        <v>199.97089538574218</v>
      </c>
      <c r="L22" s="20">
        <f t="shared" si="2"/>
        <v>1.9886085998838956</v>
      </c>
      <c r="M22" s="20">
        <f t="shared" si="3"/>
        <v>2.1132669448116661</v>
      </c>
      <c r="P22" s="18">
        <f t="shared" si="4"/>
        <v>0.56134892643816792</v>
      </c>
    </row>
    <row r="23" spans="1:16" x14ac:dyDescent="0.15">
      <c r="A23" s="18">
        <v>11</v>
      </c>
      <c r="B23" s="18">
        <v>21</v>
      </c>
      <c r="D23">
        <v>676.90594482421898</v>
      </c>
      <c r="E23">
        <v>499.18704223632801</v>
      </c>
      <c r="F23">
        <v>405.00387573242199</v>
      </c>
      <c r="G23">
        <v>399.01272583007801</v>
      </c>
      <c r="I23" s="19">
        <f t="shared" si="0"/>
        <v>271.90206909179699</v>
      </c>
      <c r="J23" s="19">
        <f t="shared" si="0"/>
        <v>100.17431640625</v>
      </c>
      <c r="K23" s="19">
        <f t="shared" si="1"/>
        <v>201.78004760742198</v>
      </c>
      <c r="L23" s="20">
        <f t="shared" si="2"/>
        <v>2.0142892394605116</v>
      </c>
      <c r="M23" s="20">
        <f>L23+ABS($N$2)*A23</f>
        <v>2.144883696051509</v>
      </c>
      <c r="P23" s="18">
        <f t="shared" si="4"/>
        <v>2.0658550945567367</v>
      </c>
    </row>
    <row r="24" spans="1:16" x14ac:dyDescent="0.15">
      <c r="A24" s="18">
        <v>11.5</v>
      </c>
      <c r="B24" s="18">
        <v>22</v>
      </c>
      <c r="D24">
        <v>672.10736083984398</v>
      </c>
      <c r="E24">
        <v>498.27575683593801</v>
      </c>
      <c r="F24">
        <v>405.31140136718801</v>
      </c>
      <c r="G24">
        <v>399.36505126953102</v>
      </c>
      <c r="I24" s="19">
        <f t="shared" si="0"/>
        <v>266.79595947265597</v>
      </c>
      <c r="J24" s="19">
        <f t="shared" si="0"/>
        <v>98.910705566406989</v>
      </c>
      <c r="K24" s="19">
        <f t="shared" si="1"/>
        <v>197.55846557617107</v>
      </c>
      <c r="L24" s="20">
        <f t="shared" si="2"/>
        <v>1.9973415864831097</v>
      </c>
      <c r="M24" s="20">
        <f t="shared" ref="M24:M87" si="5">L24+ABS($N$2)*A24</f>
        <v>2.1338721547373343</v>
      </c>
      <c r="P24" s="18">
        <f t="shared" si="4"/>
        <v>1.5418628696126717</v>
      </c>
    </row>
    <row r="25" spans="1:16" x14ac:dyDescent="0.15">
      <c r="A25" s="18">
        <v>12</v>
      </c>
      <c r="B25" s="18">
        <v>23</v>
      </c>
      <c r="D25">
        <v>669.334228515625</v>
      </c>
      <c r="E25">
        <v>497.43569946289102</v>
      </c>
      <c r="F25">
        <v>406.3916015625</v>
      </c>
      <c r="G25">
        <v>400.05419921875</v>
      </c>
      <c r="I25" s="19">
        <f t="shared" si="0"/>
        <v>262.942626953125</v>
      </c>
      <c r="J25" s="19">
        <f t="shared" si="0"/>
        <v>97.381500244141023</v>
      </c>
      <c r="K25" s="19">
        <f t="shared" si="1"/>
        <v>194.7755767822263</v>
      </c>
      <c r="L25" s="20">
        <f t="shared" si="2"/>
        <v>2.0001291445902223</v>
      </c>
      <c r="M25" s="20">
        <f t="shared" si="5"/>
        <v>2.1425958245076742</v>
      </c>
      <c r="P25" s="18">
        <f t="shared" si="4"/>
        <v>1.9569850584340902</v>
      </c>
    </row>
    <row r="26" spans="1:16" x14ac:dyDescent="0.15">
      <c r="A26" s="18">
        <v>12.5</v>
      </c>
      <c r="B26" s="18">
        <v>24</v>
      </c>
      <c r="D26">
        <v>673.58392333984398</v>
      </c>
      <c r="E26">
        <v>499.21414184570301</v>
      </c>
      <c r="F26">
        <v>404.77432250976602</v>
      </c>
      <c r="G26">
        <v>398.12554931640602</v>
      </c>
      <c r="I26" s="19">
        <f t="shared" si="0"/>
        <v>268.80960083007795</v>
      </c>
      <c r="J26" s="19">
        <f t="shared" si="0"/>
        <v>101.08859252929699</v>
      </c>
      <c r="K26" s="19">
        <f t="shared" si="1"/>
        <v>198.04758605957005</v>
      </c>
      <c r="L26" s="20">
        <f t="shared" si="2"/>
        <v>1.9591487140566617</v>
      </c>
      <c r="M26" s="20">
        <f t="shared" si="5"/>
        <v>2.1075515056373408</v>
      </c>
      <c r="P26" s="18">
        <f t="shared" si="4"/>
        <v>0.28937558464703961</v>
      </c>
    </row>
    <row r="27" spans="1:16" x14ac:dyDescent="0.15">
      <c r="A27" s="18">
        <v>13</v>
      </c>
      <c r="B27" s="18">
        <v>25</v>
      </c>
      <c r="D27">
        <v>670.99310302734398</v>
      </c>
      <c r="E27">
        <v>499.40487670898398</v>
      </c>
      <c r="F27">
        <v>405.58682250976602</v>
      </c>
      <c r="G27">
        <v>399.63385009765602</v>
      </c>
      <c r="I27" s="19">
        <f t="shared" si="0"/>
        <v>265.40628051757795</v>
      </c>
      <c r="J27" s="19">
        <f t="shared" si="0"/>
        <v>99.771026611327954</v>
      </c>
      <c r="K27" s="19">
        <f t="shared" si="1"/>
        <v>195.5665618896484</v>
      </c>
      <c r="L27" s="20">
        <f t="shared" si="2"/>
        <v>1.9601538495890736</v>
      </c>
      <c r="M27" s="20">
        <f t="shared" si="5"/>
        <v>2.1144927528329798</v>
      </c>
      <c r="P27" s="18">
        <f t="shared" si="4"/>
        <v>0.61967989520233224</v>
      </c>
    </row>
    <row r="28" spans="1:16" x14ac:dyDescent="0.15">
      <c r="A28" s="18">
        <v>13.5</v>
      </c>
      <c r="B28" s="18">
        <v>26</v>
      </c>
      <c r="D28">
        <v>678.60040283203102</v>
      </c>
      <c r="E28">
        <v>503.08554077148398</v>
      </c>
      <c r="F28">
        <v>405.71902465820301</v>
      </c>
      <c r="G28">
        <v>398.63107299804699</v>
      </c>
      <c r="I28" s="19">
        <f t="shared" si="0"/>
        <v>272.88137817382801</v>
      </c>
      <c r="J28" s="19">
        <f t="shared" si="0"/>
        <v>104.45446777343699</v>
      </c>
      <c r="K28" s="19">
        <f t="shared" si="1"/>
        <v>199.76325073242214</v>
      </c>
      <c r="L28" s="20">
        <f t="shared" si="2"/>
        <v>1.9124433352694024</v>
      </c>
      <c r="M28" s="20">
        <f t="shared" si="5"/>
        <v>2.0727183501765358</v>
      </c>
      <c r="P28" s="18">
        <f t="shared" si="4"/>
        <v>-1.3681855242809442</v>
      </c>
    </row>
    <row r="29" spans="1:16" x14ac:dyDescent="0.15">
      <c r="A29" s="18">
        <v>14</v>
      </c>
      <c r="B29" s="18">
        <v>27</v>
      </c>
      <c r="D29">
        <v>683.77471923828102</v>
      </c>
      <c r="E29">
        <v>503.882568359375</v>
      </c>
      <c r="F29">
        <v>404.72399902343801</v>
      </c>
      <c r="G29">
        <v>398.38162231445301</v>
      </c>
      <c r="I29" s="19">
        <f t="shared" si="0"/>
        <v>279.05072021484301</v>
      </c>
      <c r="J29" s="19">
        <f t="shared" si="0"/>
        <v>105.50094604492199</v>
      </c>
      <c r="K29" s="19">
        <f t="shared" si="1"/>
        <v>205.20005798339764</v>
      </c>
      <c r="L29" s="20">
        <f t="shared" si="2"/>
        <v>1.9450068049249916</v>
      </c>
      <c r="M29" s="20">
        <f t="shared" si="5"/>
        <v>2.1112179314953519</v>
      </c>
      <c r="P29" s="18">
        <f t="shared" si="4"/>
        <v>0.46384513328857224</v>
      </c>
    </row>
    <row r="30" spans="1:16" x14ac:dyDescent="0.15">
      <c r="A30" s="18">
        <v>14.5</v>
      </c>
      <c r="B30" s="18">
        <v>28</v>
      </c>
      <c r="D30">
        <v>678.67266845703102</v>
      </c>
      <c r="E30">
        <v>502.69076538085898</v>
      </c>
      <c r="F30">
        <v>406.231201171875</v>
      </c>
      <c r="G30">
        <v>399.88662719726602</v>
      </c>
      <c r="I30" s="19">
        <f t="shared" si="0"/>
        <v>272.44146728515602</v>
      </c>
      <c r="J30" s="19">
        <f t="shared" si="0"/>
        <v>102.80413818359295</v>
      </c>
      <c r="K30" s="19">
        <f t="shared" si="1"/>
        <v>200.47857055664096</v>
      </c>
      <c r="L30" s="20">
        <f t="shared" si="2"/>
        <v>1.9501021466530457</v>
      </c>
      <c r="M30" s="20">
        <f t="shared" si="5"/>
        <v>2.1222493848866333</v>
      </c>
      <c r="P30" s="18">
        <f t="shared" si="4"/>
        <v>0.98878488894507055</v>
      </c>
    </row>
    <row r="31" spans="1:16" x14ac:dyDescent="0.15">
      <c r="A31" s="18">
        <v>15</v>
      </c>
      <c r="B31" s="18">
        <v>29</v>
      </c>
      <c r="D31">
        <v>679.38525390625</v>
      </c>
      <c r="E31">
        <v>503.06057739257801</v>
      </c>
      <c r="F31">
        <v>404.80145263671898</v>
      </c>
      <c r="G31">
        <v>398.01327514648398</v>
      </c>
      <c r="I31" s="19">
        <f t="shared" si="0"/>
        <v>274.58380126953102</v>
      </c>
      <c r="J31" s="19">
        <f t="shared" si="0"/>
        <v>105.04730224609403</v>
      </c>
      <c r="K31" s="19">
        <f t="shared" si="1"/>
        <v>201.0506896972652</v>
      </c>
      <c r="L31" s="20">
        <f t="shared" si="2"/>
        <v>1.9139062631638486</v>
      </c>
      <c r="M31" s="20">
        <f t="shared" si="5"/>
        <v>2.0919896130606634</v>
      </c>
      <c r="P31" s="18">
        <f t="shared" si="4"/>
        <v>-0.45114842402166605</v>
      </c>
    </row>
    <row r="32" spans="1:16" x14ac:dyDescent="0.15">
      <c r="A32" s="18">
        <v>15.5</v>
      </c>
      <c r="B32" s="18">
        <v>30</v>
      </c>
      <c r="D32">
        <v>680.43145751953102</v>
      </c>
      <c r="E32">
        <v>505.36291503906301</v>
      </c>
      <c r="F32">
        <v>405.427001953125</v>
      </c>
      <c r="G32">
        <v>399.84457397460898</v>
      </c>
      <c r="I32" s="19">
        <f t="shared" si="0"/>
        <v>275.00445556640602</v>
      </c>
      <c r="J32" s="19">
        <f t="shared" si="0"/>
        <v>105.51834106445403</v>
      </c>
      <c r="K32" s="19">
        <f t="shared" si="1"/>
        <v>201.14161682128821</v>
      </c>
      <c r="L32" s="20">
        <f t="shared" si="2"/>
        <v>1.9062242145981463</v>
      </c>
      <c r="M32" s="20">
        <f t="shared" si="5"/>
        <v>2.0902436761581882</v>
      </c>
      <c r="P32" s="18">
        <f t="shared" si="4"/>
        <v>-0.53423010496330725</v>
      </c>
    </row>
    <row r="33" spans="1:16" x14ac:dyDescent="0.15">
      <c r="A33" s="18">
        <v>16</v>
      </c>
      <c r="B33" s="18">
        <v>31</v>
      </c>
      <c r="D33">
        <v>675.54302978515602</v>
      </c>
      <c r="E33">
        <v>502.0302734375</v>
      </c>
      <c r="F33">
        <v>403.847900390625</v>
      </c>
      <c r="G33">
        <v>397.28042602539102</v>
      </c>
      <c r="I33" s="19">
        <f t="shared" si="0"/>
        <v>271.69512939453102</v>
      </c>
      <c r="J33" s="19">
        <f t="shared" si="0"/>
        <v>104.74984741210898</v>
      </c>
      <c r="K33" s="19">
        <f t="shared" si="1"/>
        <v>198.37023620605476</v>
      </c>
      <c r="L33" s="20">
        <f t="shared" si="2"/>
        <v>1.8937520302595052</v>
      </c>
      <c r="M33" s="20">
        <f t="shared" si="5"/>
        <v>2.0837076034827744</v>
      </c>
      <c r="P33" s="18">
        <f t="shared" si="4"/>
        <v>-0.84525389045076749</v>
      </c>
    </row>
    <row r="34" spans="1:16" x14ac:dyDescent="0.15">
      <c r="A34" s="18">
        <v>16.5</v>
      </c>
      <c r="B34" s="18">
        <v>32</v>
      </c>
      <c r="D34">
        <v>679.64239501953102</v>
      </c>
      <c r="E34">
        <v>504.6025390625</v>
      </c>
      <c r="F34">
        <v>405.07577514648398</v>
      </c>
      <c r="G34">
        <v>398.85397338867199</v>
      </c>
      <c r="I34" s="19">
        <f t="shared" si="0"/>
        <v>274.56661987304705</v>
      </c>
      <c r="J34" s="19">
        <f t="shared" si="0"/>
        <v>105.74856567382801</v>
      </c>
      <c r="K34" s="19">
        <f t="shared" si="1"/>
        <v>200.54262390136745</v>
      </c>
      <c r="L34" s="20">
        <f t="shared" si="2"/>
        <v>1.8964098720726221</v>
      </c>
      <c r="M34" s="20">
        <f t="shared" si="5"/>
        <v>2.0923015569591183</v>
      </c>
      <c r="P34" s="18">
        <f t="shared" si="4"/>
        <v>-0.43630434609056845</v>
      </c>
    </row>
    <row r="35" spans="1:16" x14ac:dyDescent="0.15">
      <c r="A35" s="18">
        <v>17</v>
      </c>
      <c r="B35" s="18">
        <v>33</v>
      </c>
      <c r="D35">
        <v>680.19073486328102</v>
      </c>
      <c r="E35">
        <v>504.64080810546898</v>
      </c>
      <c r="F35">
        <v>403.964599609375</v>
      </c>
      <c r="G35">
        <v>397.92810058593801</v>
      </c>
      <c r="I35" s="19">
        <f t="shared" si="0"/>
        <v>276.22613525390602</v>
      </c>
      <c r="J35" s="19">
        <f t="shared" si="0"/>
        <v>106.71270751953097</v>
      </c>
      <c r="K35" s="19">
        <f t="shared" si="1"/>
        <v>201.52723999023436</v>
      </c>
      <c r="L35" s="20">
        <f t="shared" si="2"/>
        <v>1.8885027348158145</v>
      </c>
      <c r="M35" s="20">
        <f t="shared" si="5"/>
        <v>2.090330531365538</v>
      </c>
      <c r="P35" s="18">
        <f t="shared" si="4"/>
        <v>-0.53009703657181484</v>
      </c>
    </row>
    <row r="36" spans="1:16" x14ac:dyDescent="0.15">
      <c r="A36" s="18">
        <v>17.5</v>
      </c>
      <c r="B36" s="18">
        <v>34</v>
      </c>
      <c r="D36">
        <v>679.94525146484398</v>
      </c>
      <c r="E36">
        <v>505.66366577148398</v>
      </c>
      <c r="F36">
        <v>405.19192504882801</v>
      </c>
      <c r="G36">
        <v>399.22509765625</v>
      </c>
      <c r="I36" s="19">
        <f t="shared" si="0"/>
        <v>274.75332641601597</v>
      </c>
      <c r="J36" s="19">
        <f t="shared" si="0"/>
        <v>106.43856811523398</v>
      </c>
      <c r="K36" s="19">
        <f t="shared" si="1"/>
        <v>200.24632873535219</v>
      </c>
      <c r="L36" s="20">
        <f t="shared" si="2"/>
        <v>1.8813324181377447</v>
      </c>
      <c r="M36" s="20">
        <f t="shared" si="5"/>
        <v>2.089096326350695</v>
      </c>
      <c r="P36" s="18">
        <f t="shared" si="4"/>
        <v>-0.58882758239760657</v>
      </c>
    </row>
    <row r="37" spans="1:16" x14ac:dyDescent="0.15">
      <c r="A37" s="18">
        <v>18</v>
      </c>
      <c r="B37" s="18">
        <v>35</v>
      </c>
      <c r="D37">
        <v>679.22900390625</v>
      </c>
      <c r="E37">
        <v>505.41390991210898</v>
      </c>
      <c r="F37">
        <v>403.35894775390602</v>
      </c>
      <c r="G37">
        <v>397.48782348632801</v>
      </c>
      <c r="I37" s="19">
        <f t="shared" si="0"/>
        <v>275.87005615234398</v>
      </c>
      <c r="J37" s="19">
        <f t="shared" si="0"/>
        <v>107.92608642578097</v>
      </c>
      <c r="K37" s="19">
        <f t="shared" si="1"/>
        <v>200.32179565429732</v>
      </c>
      <c r="L37" s="20">
        <f t="shared" si="2"/>
        <v>1.8561017293261661</v>
      </c>
      <c r="M37" s="20">
        <f t="shared" si="5"/>
        <v>2.0698017492023437</v>
      </c>
      <c r="P37" s="18">
        <f t="shared" si="4"/>
        <v>-1.5069741089247364</v>
      </c>
    </row>
    <row r="38" spans="1:16" x14ac:dyDescent="0.15">
      <c r="A38" s="18">
        <v>18.5</v>
      </c>
      <c r="B38" s="18">
        <v>36</v>
      </c>
      <c r="D38">
        <v>680.117431640625</v>
      </c>
      <c r="E38">
        <v>505.93359375</v>
      </c>
      <c r="F38">
        <v>404.36007690429699</v>
      </c>
      <c r="G38">
        <v>398.59567260742199</v>
      </c>
      <c r="I38" s="19">
        <f t="shared" si="0"/>
        <v>275.75735473632801</v>
      </c>
      <c r="J38" s="19">
        <f t="shared" si="0"/>
        <v>107.33792114257801</v>
      </c>
      <c r="K38" s="19">
        <f t="shared" si="1"/>
        <v>200.62080993652341</v>
      </c>
      <c r="L38" s="20">
        <f t="shared" si="2"/>
        <v>1.8690580905702172</v>
      </c>
      <c r="M38" s="20">
        <f t="shared" si="5"/>
        <v>2.0886942221096221</v>
      </c>
      <c r="P38" s="18">
        <f t="shared" si="4"/>
        <v>-0.60796200599260397</v>
      </c>
    </row>
    <row r="39" spans="1:16" x14ac:dyDescent="0.15">
      <c r="A39" s="18">
        <v>19</v>
      </c>
      <c r="B39" s="18">
        <v>37</v>
      </c>
      <c r="D39">
        <v>677.24230957031295</v>
      </c>
      <c r="E39">
        <v>505.31723022460898</v>
      </c>
      <c r="F39">
        <v>404.23782348632801</v>
      </c>
      <c r="G39">
        <v>397.356201171875</v>
      </c>
      <c r="I39" s="19">
        <f t="shared" si="0"/>
        <v>273.00448608398494</v>
      </c>
      <c r="J39" s="19">
        <f t="shared" si="0"/>
        <v>107.96102905273398</v>
      </c>
      <c r="K39" s="19">
        <f t="shared" si="1"/>
        <v>197.43176574707115</v>
      </c>
      <c r="L39" s="20">
        <f t="shared" si="2"/>
        <v>1.8287317884922609</v>
      </c>
      <c r="M39" s="20">
        <f t="shared" si="5"/>
        <v>2.0543040316948931</v>
      </c>
      <c r="P39" s="18">
        <f t="shared" si="4"/>
        <v>-2.2444443001167942</v>
      </c>
    </row>
    <row r="40" spans="1:16" x14ac:dyDescent="0.15">
      <c r="A40" s="18">
        <v>19.5</v>
      </c>
      <c r="B40" s="18">
        <v>38</v>
      </c>
      <c r="D40">
        <v>677.93572998046898</v>
      </c>
      <c r="E40">
        <v>504.62432861328102</v>
      </c>
      <c r="F40">
        <v>405.09625244140602</v>
      </c>
      <c r="G40">
        <v>398.67422485351602</v>
      </c>
      <c r="I40" s="19">
        <f t="shared" si="0"/>
        <v>272.83947753906295</v>
      </c>
      <c r="J40" s="19">
        <f t="shared" si="0"/>
        <v>105.950103759765</v>
      </c>
      <c r="K40" s="19">
        <f t="shared" si="1"/>
        <v>198.67440490722745</v>
      </c>
      <c r="L40" s="20">
        <f t="shared" si="2"/>
        <v>1.875169517131468</v>
      </c>
      <c r="M40" s="20">
        <f t="shared" si="5"/>
        <v>2.1066778719973271</v>
      </c>
      <c r="P40" s="18">
        <f t="shared" si="4"/>
        <v>0.24780309068314013</v>
      </c>
    </row>
    <row r="41" spans="1:16" x14ac:dyDescent="0.15">
      <c r="A41" s="18">
        <v>20</v>
      </c>
      <c r="B41" s="18">
        <v>39</v>
      </c>
      <c r="D41">
        <v>674.07122802734398</v>
      </c>
      <c r="E41">
        <v>504.45803833007801</v>
      </c>
      <c r="F41">
        <v>403.99169921875</v>
      </c>
      <c r="G41">
        <v>398.12112426757801</v>
      </c>
      <c r="I41" s="19">
        <f t="shared" si="0"/>
        <v>270.07952880859398</v>
      </c>
      <c r="J41" s="19">
        <f t="shared" si="0"/>
        <v>106.3369140625</v>
      </c>
      <c r="K41" s="19">
        <f t="shared" si="1"/>
        <v>195.64368896484399</v>
      </c>
      <c r="L41" s="20">
        <f t="shared" si="2"/>
        <v>1.8398473445435282</v>
      </c>
      <c r="M41" s="20">
        <f t="shared" si="5"/>
        <v>2.0772918110726146</v>
      </c>
      <c r="P41" s="18">
        <f t="shared" si="4"/>
        <v>-1.1505540517870667</v>
      </c>
    </row>
    <row r="42" spans="1:16" x14ac:dyDescent="0.15">
      <c r="A42" s="18">
        <v>20.5</v>
      </c>
      <c r="B42" s="18">
        <v>40</v>
      </c>
      <c r="D42">
        <v>673.57171630859398</v>
      </c>
      <c r="E42">
        <v>502.63018798828102</v>
      </c>
      <c r="F42">
        <v>404.38052368164102</v>
      </c>
      <c r="G42">
        <v>398.72622680664102</v>
      </c>
      <c r="I42" s="19">
        <f t="shared" si="0"/>
        <v>269.19119262695295</v>
      </c>
      <c r="J42" s="19">
        <f t="shared" si="0"/>
        <v>103.90396118164</v>
      </c>
      <c r="K42" s="19">
        <f t="shared" si="1"/>
        <v>196.45841979980497</v>
      </c>
      <c r="L42" s="20">
        <f t="shared" si="2"/>
        <v>1.8907692985483551</v>
      </c>
      <c r="M42" s="20">
        <f t="shared" si="5"/>
        <v>2.1341498767406684</v>
      </c>
      <c r="P42" s="18">
        <f t="shared" si="4"/>
        <v>1.555078473703956</v>
      </c>
    </row>
    <row r="43" spans="1:16" x14ac:dyDescent="0.15">
      <c r="A43" s="18">
        <v>21</v>
      </c>
      <c r="B43" s="18">
        <v>41</v>
      </c>
      <c r="D43">
        <v>678.961181640625</v>
      </c>
      <c r="E43">
        <v>505.67428588867199</v>
      </c>
      <c r="F43">
        <v>404.68362426757801</v>
      </c>
      <c r="G43">
        <v>399.04425048828102</v>
      </c>
      <c r="I43" s="19">
        <f t="shared" si="0"/>
        <v>274.27755737304699</v>
      </c>
      <c r="J43" s="19">
        <f t="shared" si="0"/>
        <v>106.63003540039097</v>
      </c>
      <c r="K43" s="19">
        <f t="shared" si="1"/>
        <v>199.63653259277334</v>
      </c>
      <c r="L43" s="20">
        <f t="shared" si="2"/>
        <v>1.8722354526390916</v>
      </c>
      <c r="M43" s="20">
        <f t="shared" si="5"/>
        <v>2.1215521424946324</v>
      </c>
      <c r="P43" s="18">
        <f t="shared" si="4"/>
        <v>0.9556061011726853</v>
      </c>
    </row>
    <row r="44" spans="1:16" x14ac:dyDescent="0.15">
      <c r="A44" s="18">
        <v>21.5</v>
      </c>
      <c r="B44" s="18">
        <v>42</v>
      </c>
      <c r="D44">
        <v>673.75347900390602</v>
      </c>
      <c r="E44">
        <v>502.90277099609398</v>
      </c>
      <c r="F44">
        <v>403.410400390625</v>
      </c>
      <c r="G44">
        <v>397.58905029296898</v>
      </c>
      <c r="I44" s="19">
        <f t="shared" si="0"/>
        <v>270.34307861328102</v>
      </c>
      <c r="J44" s="19">
        <f t="shared" si="0"/>
        <v>105.313720703125</v>
      </c>
      <c r="K44" s="19">
        <f t="shared" si="1"/>
        <v>196.62347412109352</v>
      </c>
      <c r="L44" s="20">
        <f t="shared" si="2"/>
        <v>1.8670261843218598</v>
      </c>
      <c r="M44" s="20">
        <f t="shared" si="5"/>
        <v>2.1222789858406275</v>
      </c>
      <c r="P44" s="18">
        <f t="shared" si="4"/>
        <v>0.99019347193098817</v>
      </c>
    </row>
    <row r="45" spans="1:16" x14ac:dyDescent="0.15">
      <c r="A45" s="18">
        <v>22</v>
      </c>
      <c r="B45" s="18">
        <v>43</v>
      </c>
      <c r="D45">
        <v>679.69927978515602</v>
      </c>
      <c r="E45">
        <v>506.816162109375</v>
      </c>
      <c r="F45">
        <v>404.54702758789102</v>
      </c>
      <c r="G45">
        <v>398.72787475585898</v>
      </c>
      <c r="I45" s="19">
        <f t="shared" si="0"/>
        <v>275.152252197265</v>
      </c>
      <c r="J45" s="19">
        <f t="shared" si="0"/>
        <v>108.08828735351602</v>
      </c>
      <c r="K45" s="19">
        <f t="shared" si="1"/>
        <v>199.4904510498038</v>
      </c>
      <c r="L45" s="20">
        <f t="shared" si="2"/>
        <v>1.8456250527621534</v>
      </c>
      <c r="M45" s="20">
        <f t="shared" si="5"/>
        <v>2.1068139659441485</v>
      </c>
      <c r="P45" s="18">
        <f t="shared" si="4"/>
        <v>0.25427922040573758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677.056884765625</v>
      </c>
      <c r="E46">
        <v>505.37301635742199</v>
      </c>
      <c r="F46">
        <v>404.37832641601602</v>
      </c>
      <c r="G46">
        <v>398.1416015625</v>
      </c>
      <c r="I46" s="19">
        <f t="shared" si="0"/>
        <v>272.67855834960898</v>
      </c>
      <c r="J46" s="19">
        <f t="shared" si="0"/>
        <v>107.23141479492199</v>
      </c>
      <c r="K46" s="19">
        <f t="shared" si="1"/>
        <v>197.61656799316359</v>
      </c>
      <c r="L46" s="20">
        <f t="shared" si="2"/>
        <v>1.8428980758213576</v>
      </c>
      <c r="M46" s="20">
        <f t="shared" si="5"/>
        <v>2.1100231006665795</v>
      </c>
      <c r="P46" s="18">
        <f t="shared" si="4"/>
        <v>0.40698823682538021</v>
      </c>
    </row>
    <row r="47" spans="1:16" x14ac:dyDescent="0.15">
      <c r="A47" s="18">
        <v>23</v>
      </c>
      <c r="B47" s="18">
        <v>45</v>
      </c>
      <c r="D47">
        <v>678.09136962890602</v>
      </c>
      <c r="E47">
        <v>506.71255493164102</v>
      </c>
      <c r="F47">
        <v>404.03649902343801</v>
      </c>
      <c r="G47">
        <v>398.10067749023398</v>
      </c>
      <c r="I47" s="19">
        <f t="shared" si="0"/>
        <v>274.05487060546801</v>
      </c>
      <c r="J47" s="19">
        <f t="shared" si="0"/>
        <v>108.61187744140705</v>
      </c>
      <c r="K47" s="19">
        <f t="shared" si="1"/>
        <v>198.0265563964831</v>
      </c>
      <c r="L47" s="20">
        <f t="shared" si="2"/>
        <v>1.8232495474844608</v>
      </c>
      <c r="M47" s="20">
        <f t="shared" si="5"/>
        <v>2.0963106839929102</v>
      </c>
      <c r="P47" s="18">
        <f t="shared" si="4"/>
        <v>-0.24552711204288927</v>
      </c>
    </row>
    <row r="48" spans="1:16" x14ac:dyDescent="0.15">
      <c r="A48" s="18">
        <v>23.5</v>
      </c>
      <c r="B48" s="18">
        <v>46</v>
      </c>
      <c r="D48">
        <v>641.80975341796898</v>
      </c>
      <c r="E48">
        <v>492.93835449218801</v>
      </c>
      <c r="F48">
        <v>403.45797729492199</v>
      </c>
      <c r="G48">
        <v>397.45852661132801</v>
      </c>
      <c r="I48" s="19">
        <f t="shared" si="0"/>
        <v>238.35177612304699</v>
      </c>
      <c r="J48" s="19">
        <f t="shared" si="0"/>
        <v>95.47982788086</v>
      </c>
      <c r="K48" s="19">
        <f t="shared" si="1"/>
        <v>171.51589660644498</v>
      </c>
      <c r="L48" s="20">
        <f t="shared" si="2"/>
        <v>1.7963574130073108</v>
      </c>
      <c r="M48" s="20">
        <f t="shared" si="5"/>
        <v>2.075354661178987</v>
      </c>
      <c r="P48" s="18">
        <f t="shared" si="4"/>
        <v>-1.2427347423780786</v>
      </c>
    </row>
    <row r="49" spans="1:22" x14ac:dyDescent="0.15">
      <c r="A49" s="18">
        <v>24</v>
      </c>
      <c r="B49" s="18">
        <v>47</v>
      </c>
      <c r="D49">
        <v>630.51220703125</v>
      </c>
      <c r="E49">
        <v>489.26089477539102</v>
      </c>
      <c r="F49">
        <v>403.55752563476602</v>
      </c>
      <c r="G49">
        <v>397.71957397460898</v>
      </c>
      <c r="I49" s="19">
        <f t="shared" si="0"/>
        <v>226.95468139648398</v>
      </c>
      <c r="J49" s="19">
        <f t="shared" si="0"/>
        <v>91.541320800782046</v>
      </c>
      <c r="K49" s="19">
        <f t="shared" si="1"/>
        <v>162.87575683593656</v>
      </c>
      <c r="L49" s="20">
        <f t="shared" si="2"/>
        <v>1.7792594143402953</v>
      </c>
      <c r="M49" s="20">
        <f t="shared" si="5"/>
        <v>2.0641927741751989</v>
      </c>
      <c r="P49" s="18">
        <f t="shared" si="4"/>
        <v>-1.7738812766203254</v>
      </c>
    </row>
    <row r="50" spans="1:22" x14ac:dyDescent="0.15">
      <c r="A50" s="18">
        <v>24.5</v>
      </c>
      <c r="B50" s="18">
        <v>48</v>
      </c>
      <c r="D50">
        <v>634.045166015625</v>
      </c>
      <c r="E50">
        <v>490.09033203125</v>
      </c>
      <c r="F50">
        <v>403.68640136718801</v>
      </c>
      <c r="G50">
        <v>397.48782348632801</v>
      </c>
      <c r="I50" s="19">
        <f t="shared" si="0"/>
        <v>230.35876464843699</v>
      </c>
      <c r="J50" s="19">
        <f t="shared" si="0"/>
        <v>92.602508544921989</v>
      </c>
      <c r="K50" s="19">
        <f t="shared" si="1"/>
        <v>165.5370086669916</v>
      </c>
      <c r="L50" s="20">
        <f t="shared" si="2"/>
        <v>1.7876082545505632</v>
      </c>
      <c r="M50" s="20">
        <f t="shared" si="5"/>
        <v>2.078477726048694</v>
      </c>
      <c r="P50" s="18">
        <f t="shared" si="4"/>
        <v>-1.0941214226772451</v>
      </c>
    </row>
    <row r="51" spans="1:22" x14ac:dyDescent="0.15">
      <c r="A51" s="18">
        <v>25</v>
      </c>
      <c r="B51" s="18">
        <v>49</v>
      </c>
      <c r="D51">
        <v>645.38311767578102</v>
      </c>
      <c r="E51">
        <v>496.08447265625</v>
      </c>
      <c r="F51">
        <v>404.41317749023398</v>
      </c>
      <c r="G51">
        <v>398.51162719726602</v>
      </c>
      <c r="I51" s="19">
        <f t="shared" si="0"/>
        <v>240.96994018554705</v>
      </c>
      <c r="J51" s="19">
        <f t="shared" si="0"/>
        <v>97.572845458983977</v>
      </c>
      <c r="K51" s="19">
        <f t="shared" si="1"/>
        <v>172.66894836425826</v>
      </c>
      <c r="L51" s="20">
        <f t="shared" si="2"/>
        <v>1.769641415621541</v>
      </c>
      <c r="M51" s="20">
        <f t="shared" si="5"/>
        <v>2.0664469987828991</v>
      </c>
      <c r="P51" s="18">
        <f t="shared" si="4"/>
        <v>-1.6666123544947749</v>
      </c>
    </row>
    <row r="52" spans="1:22" x14ac:dyDescent="0.15">
      <c r="A52" s="18">
        <v>25.5</v>
      </c>
      <c r="B52" s="18">
        <v>50</v>
      </c>
      <c r="D52">
        <v>653.46173095703102</v>
      </c>
      <c r="E52">
        <v>497.38522338867199</v>
      </c>
      <c r="F52">
        <v>404.47509765625</v>
      </c>
      <c r="G52">
        <v>398.12609863281301</v>
      </c>
      <c r="I52" s="19">
        <f t="shared" si="0"/>
        <v>248.98663330078102</v>
      </c>
      <c r="J52" s="19">
        <f t="shared" si="0"/>
        <v>99.259124755858977</v>
      </c>
      <c r="K52" s="19">
        <f t="shared" si="1"/>
        <v>179.50524597167976</v>
      </c>
      <c r="L52" s="20">
        <f t="shared" si="2"/>
        <v>1.8084508241755788</v>
      </c>
      <c r="M52" s="20">
        <f t="shared" si="5"/>
        <v>2.1111925190001637</v>
      </c>
      <c r="P52" s="18">
        <f t="shared" si="4"/>
        <v>0.46263586116988265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656.20562744140602</v>
      </c>
      <c r="E53">
        <v>498.97821044921898</v>
      </c>
      <c r="F53">
        <v>403.34512329101602</v>
      </c>
      <c r="G53">
        <v>397.72787475585898</v>
      </c>
      <c r="I53" s="19">
        <f t="shared" si="0"/>
        <v>252.86050415039</v>
      </c>
      <c r="J53" s="19">
        <f t="shared" si="0"/>
        <v>101.25033569336</v>
      </c>
      <c r="K53" s="19">
        <f t="shared" si="1"/>
        <v>181.98526916503801</v>
      </c>
      <c r="L53" s="20">
        <f t="shared" si="2"/>
        <v>1.797379415276078</v>
      </c>
      <c r="M53" s="20">
        <f t="shared" si="5"/>
        <v>2.1060572217638902</v>
      </c>
      <c r="P53" s="18">
        <f t="shared" si="4"/>
        <v>0.21826899664018928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655.81298828125</v>
      </c>
      <c r="E54">
        <v>498.6025390625</v>
      </c>
      <c r="F54">
        <v>402.61117553710898</v>
      </c>
      <c r="G54">
        <v>396.8916015625</v>
      </c>
      <c r="I54" s="19">
        <f t="shared" si="0"/>
        <v>253.20181274414102</v>
      </c>
      <c r="J54" s="19">
        <f t="shared" si="0"/>
        <v>101.7109375</v>
      </c>
      <c r="K54" s="19">
        <f t="shared" si="1"/>
        <v>182.00415649414103</v>
      </c>
      <c r="L54" s="20">
        <f t="shared" si="2"/>
        <v>1.7894256111260505</v>
      </c>
      <c r="M54" s="20">
        <f t="shared" si="5"/>
        <v>2.1040395292770899</v>
      </c>
      <c r="P54" s="18">
        <f t="shared" si="4"/>
        <v>0.12225562800754905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653.30871582031295</v>
      </c>
      <c r="E55">
        <v>497.42507934570301</v>
      </c>
      <c r="F55">
        <v>402.56637573242199</v>
      </c>
      <c r="G55">
        <v>396.95355224609398</v>
      </c>
      <c r="I55" s="19">
        <f t="shared" si="0"/>
        <v>250.74234008789097</v>
      </c>
      <c r="J55" s="19">
        <f t="shared" si="0"/>
        <v>100.47152709960903</v>
      </c>
      <c r="K55" s="19">
        <f t="shared" si="1"/>
        <v>180.41227111816465</v>
      </c>
      <c r="L55" s="20">
        <f t="shared" si="2"/>
        <v>1.7956557079032065</v>
      </c>
      <c r="M55" s="20">
        <f t="shared" si="5"/>
        <v>2.1162057377174728</v>
      </c>
      <c r="P55" s="18">
        <f t="shared" si="4"/>
        <v>0.70119353033401099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652.59191894531295</v>
      </c>
      <c r="E56">
        <v>498.17694091796898</v>
      </c>
      <c r="F56">
        <v>403.12445068359398</v>
      </c>
      <c r="G56">
        <v>396.78262329101602</v>
      </c>
      <c r="I56" s="19">
        <f t="shared" si="0"/>
        <v>249.46746826171898</v>
      </c>
      <c r="J56" s="19">
        <f t="shared" si="0"/>
        <v>101.39431762695295</v>
      </c>
      <c r="K56" s="19">
        <f t="shared" si="1"/>
        <v>178.49144592285191</v>
      </c>
      <c r="L56" s="20">
        <f t="shared" si="2"/>
        <v>1.760369319507159</v>
      </c>
      <c r="M56" s="20">
        <f t="shared" si="5"/>
        <v>2.0868554609846526</v>
      </c>
      <c r="P56" s="18">
        <f t="shared" si="4"/>
        <v>-0.69546079526501503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652.89001464843795</v>
      </c>
      <c r="E57">
        <v>498.67535400390602</v>
      </c>
      <c r="F57">
        <v>402.51437377929699</v>
      </c>
      <c r="G57">
        <v>396.91094970703102</v>
      </c>
      <c r="I57" s="19">
        <f t="shared" si="0"/>
        <v>250.37564086914097</v>
      </c>
      <c r="J57" s="19">
        <f t="shared" si="0"/>
        <v>101.764404296875</v>
      </c>
      <c r="K57" s="19">
        <f t="shared" si="1"/>
        <v>179.14055786132849</v>
      </c>
      <c r="L57" s="20">
        <f t="shared" si="2"/>
        <v>1.7603459588750285</v>
      </c>
      <c r="M57" s="20">
        <f t="shared" si="5"/>
        <v>2.0927682120157494</v>
      </c>
      <c r="P57" s="18">
        <f t="shared" si="4"/>
        <v>-0.41409822485568559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645.76300048828102</v>
      </c>
      <c r="E58">
        <v>495.35546875</v>
      </c>
      <c r="F58">
        <v>402.49060058593801</v>
      </c>
      <c r="G58">
        <v>397.06414794921898</v>
      </c>
      <c r="I58" s="19">
        <f t="shared" si="0"/>
        <v>243.27239990234301</v>
      </c>
      <c r="J58" s="19">
        <f t="shared" si="0"/>
        <v>98.291320800781023</v>
      </c>
      <c r="K58" s="19">
        <f t="shared" si="1"/>
        <v>174.46847534179631</v>
      </c>
      <c r="L58" s="20">
        <f t="shared" si="2"/>
        <v>1.7750140492608986</v>
      </c>
      <c r="M58" s="20">
        <f t="shared" si="5"/>
        <v>2.1133724140648464</v>
      </c>
      <c r="P58" s="18">
        <f t="shared" si="4"/>
        <v>0.56636775777706605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630.840576171875</v>
      </c>
      <c r="E59">
        <v>491.22103881835898</v>
      </c>
      <c r="F59">
        <v>403.22399902343801</v>
      </c>
      <c r="G59">
        <v>396.95077514648398</v>
      </c>
      <c r="I59" s="19">
        <f t="shared" si="0"/>
        <v>227.61657714843699</v>
      </c>
      <c r="J59" s="19">
        <f t="shared" si="0"/>
        <v>94.270263671875</v>
      </c>
      <c r="K59" s="19">
        <f t="shared" si="1"/>
        <v>161.6273925781245</v>
      </c>
      <c r="L59" s="20">
        <f t="shared" si="2"/>
        <v>1.7145108784324439</v>
      </c>
      <c r="M59" s="20">
        <f t="shared" si="5"/>
        <v>2.058805354899619</v>
      </c>
      <c r="P59" s="18">
        <f t="shared" si="4"/>
        <v>-2.0302455522811482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635.13073730468795</v>
      </c>
      <c r="E60">
        <v>492.26672363281301</v>
      </c>
      <c r="F60">
        <v>402.20962524414102</v>
      </c>
      <c r="G60">
        <v>396.51272583007801</v>
      </c>
      <c r="I60" s="19">
        <f t="shared" si="0"/>
        <v>232.92111206054693</v>
      </c>
      <c r="J60" s="19">
        <f t="shared" si="0"/>
        <v>95.753997802735</v>
      </c>
      <c r="K60" s="19">
        <f t="shared" si="1"/>
        <v>165.89331359863243</v>
      </c>
      <c r="L60" s="20">
        <f t="shared" si="2"/>
        <v>1.7324949078407466</v>
      </c>
      <c r="M60" s="20">
        <f t="shared" si="5"/>
        <v>2.082725495971149</v>
      </c>
      <c r="P60" s="18">
        <f t="shared" si="4"/>
        <v>-0.89198819271310703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635.44152832031295</v>
      </c>
      <c r="E61">
        <v>493.31881713867199</v>
      </c>
      <c r="F61">
        <v>401.38107299804699</v>
      </c>
      <c r="G61">
        <v>396.30752563476602</v>
      </c>
      <c r="I61" s="19">
        <f t="shared" si="0"/>
        <v>234.06045532226597</v>
      </c>
      <c r="J61" s="19">
        <f t="shared" si="0"/>
        <v>97.011291503905966</v>
      </c>
      <c r="K61" s="19">
        <f t="shared" si="1"/>
        <v>166.15255126953178</v>
      </c>
      <c r="L61" s="20">
        <f t="shared" si="2"/>
        <v>1.7127135274025496</v>
      </c>
      <c r="M61" s="20">
        <f t="shared" si="5"/>
        <v>2.0688802271961788</v>
      </c>
      <c r="P61" s="18">
        <f t="shared" si="4"/>
        <v>-1.5508254057203712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636.13812255859398</v>
      </c>
      <c r="E62">
        <v>494.36505126953102</v>
      </c>
      <c r="F62">
        <v>402.847900390625</v>
      </c>
      <c r="G62">
        <v>396.89215087890602</v>
      </c>
      <c r="I62" s="19">
        <f t="shared" si="0"/>
        <v>233.29022216796898</v>
      </c>
      <c r="J62" s="19">
        <f t="shared" si="0"/>
        <v>97.472900390625</v>
      </c>
      <c r="K62" s="19">
        <f t="shared" si="1"/>
        <v>165.05919189453147</v>
      </c>
      <c r="L62" s="20">
        <f t="shared" si="2"/>
        <v>1.6933854561940065</v>
      </c>
      <c r="M62" s="20">
        <f t="shared" si="5"/>
        <v>2.0554882676508632</v>
      </c>
      <c r="P62" s="18">
        <f t="shared" si="4"/>
        <v>-2.1880915684034976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642.87512207031295</v>
      </c>
      <c r="E63">
        <v>497.45535278320301</v>
      </c>
      <c r="F63">
        <v>403.18417358398398</v>
      </c>
      <c r="G63">
        <v>397.84567260742199</v>
      </c>
      <c r="I63" s="19">
        <f t="shared" si="0"/>
        <v>239.69094848632898</v>
      </c>
      <c r="J63" s="19">
        <f t="shared" si="0"/>
        <v>99.609680175781023</v>
      </c>
      <c r="K63" s="19">
        <f t="shared" si="1"/>
        <v>169.96417236328227</v>
      </c>
      <c r="L63" s="20">
        <f t="shared" si="2"/>
        <v>1.706301757653943</v>
      </c>
      <c r="M63" s="20">
        <f t="shared" si="5"/>
        <v>2.0743406807740268</v>
      </c>
      <c r="P63" s="18">
        <f t="shared" si="4"/>
        <v>-1.2909857395169499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649.95166015625</v>
      </c>
      <c r="E64">
        <v>500.74920654296898</v>
      </c>
      <c r="F64">
        <v>403.64602661132801</v>
      </c>
      <c r="G64">
        <v>397.839599609375</v>
      </c>
      <c r="I64" s="19">
        <f t="shared" si="0"/>
        <v>246.30563354492199</v>
      </c>
      <c r="J64" s="19">
        <f t="shared" si="0"/>
        <v>102.90960693359398</v>
      </c>
      <c r="K64" s="19">
        <f t="shared" si="1"/>
        <v>174.26890869140621</v>
      </c>
      <c r="L64" s="20">
        <f t="shared" si="2"/>
        <v>1.6934172997459733</v>
      </c>
      <c r="M64" s="20">
        <f t="shared" si="5"/>
        <v>2.0673923345292842</v>
      </c>
      <c r="P64" s="18">
        <f t="shared" si="4"/>
        <v>-1.6216278635016883</v>
      </c>
      <c r="R64" s="29"/>
      <c r="S64" s="29"/>
      <c r="T64" s="29"/>
      <c r="U64" s="18">
        <v>12.5</v>
      </c>
      <c r="V64" s="20">
        <f t="shared" ref="V64:V83" si="6">L26</f>
        <v>1.9591487140566617</v>
      </c>
    </row>
    <row r="65" spans="1:22" x14ac:dyDescent="0.15">
      <c r="A65" s="18">
        <v>32</v>
      </c>
      <c r="B65" s="18">
        <v>63</v>
      </c>
      <c r="D65">
        <v>645.03399658203102</v>
      </c>
      <c r="E65">
        <v>500.557373046875</v>
      </c>
      <c r="F65">
        <v>403.34567260742199</v>
      </c>
      <c r="G65">
        <v>397.62942504882801</v>
      </c>
      <c r="I65" s="19">
        <f t="shared" si="0"/>
        <v>241.68832397460903</v>
      </c>
      <c r="J65" s="19">
        <f t="shared" si="0"/>
        <v>102.92794799804699</v>
      </c>
      <c r="K65" s="19">
        <f t="shared" si="1"/>
        <v>169.63876037597615</v>
      </c>
      <c r="L65" s="20">
        <f t="shared" si="2"/>
        <v>1.6481311798734681</v>
      </c>
      <c r="M65" s="20">
        <f t="shared" si="5"/>
        <v>2.0280423263200063</v>
      </c>
      <c r="P65" s="18">
        <f t="shared" si="4"/>
        <v>-3.4941267049313303</v>
      </c>
      <c r="R65" s="29"/>
      <c r="S65" s="29"/>
      <c r="T65" s="29"/>
      <c r="U65" s="18">
        <v>13</v>
      </c>
      <c r="V65" s="20">
        <f t="shared" si="6"/>
        <v>1.9601538495890736</v>
      </c>
    </row>
    <row r="66" spans="1:22" x14ac:dyDescent="0.15">
      <c r="A66" s="18">
        <v>32.5</v>
      </c>
      <c r="B66" s="18">
        <v>64</v>
      </c>
      <c r="D66">
        <v>643.23858642578102</v>
      </c>
      <c r="E66">
        <v>498.51858520507801</v>
      </c>
      <c r="F66">
        <v>403.10784912109398</v>
      </c>
      <c r="G66">
        <v>397.27655029296898</v>
      </c>
      <c r="I66" s="19">
        <f t="shared" ref="I66:J129" si="7">D66-F66</f>
        <v>240.13073730468705</v>
      </c>
      <c r="J66" s="19">
        <f t="shared" si="7"/>
        <v>101.24203491210903</v>
      </c>
      <c r="K66" s="19">
        <f t="shared" ref="K66:K129" si="8">I66-0.7*J66</f>
        <v>169.26131286621074</v>
      </c>
      <c r="L66" s="20">
        <f t="shared" ref="L66:L129" si="9">K66/J66</f>
        <v>1.6718481904591418</v>
      </c>
      <c r="M66" s="20">
        <f t="shared" si="5"/>
        <v>2.0576954485689072</v>
      </c>
      <c r="P66" s="18">
        <f t="shared" si="4"/>
        <v>-2.083061254562586</v>
      </c>
      <c r="R66" s="29"/>
      <c r="S66" s="29"/>
      <c r="T66" s="29"/>
      <c r="U66" s="18">
        <v>13.5</v>
      </c>
      <c r="V66" s="20">
        <f t="shared" si="6"/>
        <v>1.9124433352694024</v>
      </c>
    </row>
    <row r="67" spans="1:22" x14ac:dyDescent="0.15">
      <c r="A67" s="18">
        <v>33</v>
      </c>
      <c r="B67" s="18">
        <v>65</v>
      </c>
      <c r="D67">
        <v>640.861328125</v>
      </c>
      <c r="E67">
        <v>498.04357910156301</v>
      </c>
      <c r="F67">
        <v>402.99557495117199</v>
      </c>
      <c r="G67">
        <v>397.36724853515602</v>
      </c>
      <c r="I67" s="19">
        <f t="shared" si="7"/>
        <v>237.86575317382801</v>
      </c>
      <c r="J67" s="19">
        <f t="shared" si="7"/>
        <v>100.67633056640699</v>
      </c>
      <c r="K67" s="19">
        <f t="shared" si="8"/>
        <v>167.39232177734311</v>
      </c>
      <c r="L67" s="20">
        <f t="shared" si="9"/>
        <v>1.6626780181159828</v>
      </c>
      <c r="M67" s="20">
        <f t="shared" si="5"/>
        <v>2.054461387888975</v>
      </c>
      <c r="P67" s="18">
        <f t="shared" si="4"/>
        <v>-2.2369563908502137</v>
      </c>
      <c r="R67" s="29"/>
      <c r="S67" s="29"/>
      <c r="T67" s="29"/>
      <c r="U67" s="18">
        <v>14</v>
      </c>
      <c r="V67" s="20">
        <f t="shared" si="6"/>
        <v>1.9450068049249916</v>
      </c>
    </row>
    <row r="68" spans="1:22" x14ac:dyDescent="0.15">
      <c r="A68" s="18">
        <v>33.5</v>
      </c>
      <c r="B68" s="18">
        <v>66</v>
      </c>
      <c r="D68">
        <v>648.09136962890602</v>
      </c>
      <c r="E68">
        <v>502.36874389648398</v>
      </c>
      <c r="F68">
        <v>402.84014892578102</v>
      </c>
      <c r="G68">
        <v>397.89657592773398</v>
      </c>
      <c r="I68" s="19">
        <f t="shared" si="7"/>
        <v>245.251220703125</v>
      </c>
      <c r="J68" s="19">
        <f t="shared" si="7"/>
        <v>104.47216796875</v>
      </c>
      <c r="K68" s="19">
        <f t="shared" si="8"/>
        <v>172.12070312500001</v>
      </c>
      <c r="L68" s="20">
        <f t="shared" si="9"/>
        <v>1.6475268626232129</v>
      </c>
      <c r="M68" s="20">
        <f t="shared" si="5"/>
        <v>2.0452463440594326</v>
      </c>
      <c r="P68" s="18">
        <f t="shared" si="4"/>
        <v>-2.6754609726732266</v>
      </c>
      <c r="R68" s="29"/>
      <c r="S68" s="29"/>
      <c r="T68" s="29"/>
      <c r="U68" s="18">
        <v>14.5</v>
      </c>
      <c r="V68" s="20">
        <f t="shared" si="6"/>
        <v>1.9501021466530457</v>
      </c>
    </row>
    <row r="69" spans="1:22" x14ac:dyDescent="0.15">
      <c r="A69" s="18">
        <v>34</v>
      </c>
      <c r="B69" s="18">
        <v>67</v>
      </c>
      <c r="D69">
        <v>641.30871582031295</v>
      </c>
      <c r="E69">
        <v>500.24176025390602</v>
      </c>
      <c r="F69">
        <v>403.06359863281301</v>
      </c>
      <c r="G69">
        <v>397.41979980468801</v>
      </c>
      <c r="I69" s="19">
        <f t="shared" si="7"/>
        <v>238.24511718749994</v>
      </c>
      <c r="J69" s="19">
        <f t="shared" si="7"/>
        <v>102.82196044921801</v>
      </c>
      <c r="K69" s="19">
        <f t="shared" si="8"/>
        <v>166.26974487304733</v>
      </c>
      <c r="L69" s="20">
        <f t="shared" si="9"/>
        <v>1.6170645273308621</v>
      </c>
      <c r="M69" s="20">
        <f t="shared" si="5"/>
        <v>2.0207201204303087</v>
      </c>
      <c r="P69" s="18">
        <f t="shared" si="4"/>
        <v>-3.8425592128039776</v>
      </c>
      <c r="U69" s="18">
        <v>15</v>
      </c>
      <c r="V69" s="20">
        <f t="shared" si="6"/>
        <v>1.9139062631638486</v>
      </c>
    </row>
    <row r="70" spans="1:22" x14ac:dyDescent="0.15">
      <c r="A70" s="18">
        <v>34.5</v>
      </c>
      <c r="B70" s="18">
        <v>68</v>
      </c>
      <c r="D70">
        <v>632.34381103515602</v>
      </c>
      <c r="E70">
        <v>495.73593139648398</v>
      </c>
      <c r="F70">
        <v>403.168701171875</v>
      </c>
      <c r="G70">
        <v>397.01715087890602</v>
      </c>
      <c r="I70" s="19">
        <f t="shared" si="7"/>
        <v>229.17510986328102</v>
      </c>
      <c r="J70" s="19">
        <f t="shared" si="7"/>
        <v>98.718780517577954</v>
      </c>
      <c r="K70" s="19">
        <f t="shared" si="8"/>
        <v>160.07196350097647</v>
      </c>
      <c r="L70" s="20">
        <f t="shared" si="9"/>
        <v>1.6214945389491913</v>
      </c>
      <c r="M70" s="20">
        <f t="shared" si="5"/>
        <v>2.0310862437118651</v>
      </c>
      <c r="P70" s="18">
        <f t="shared" ref="P70:P133" si="10">(M70-$O$2)/$O$2*100</f>
        <v>-3.3492796756918466</v>
      </c>
      <c r="U70" s="18">
        <v>15.5</v>
      </c>
      <c r="V70" s="20">
        <f t="shared" si="6"/>
        <v>1.9062242145981463</v>
      </c>
    </row>
    <row r="71" spans="1:22" x14ac:dyDescent="0.15">
      <c r="A71" s="18">
        <v>35</v>
      </c>
      <c r="B71" s="18">
        <v>69</v>
      </c>
      <c r="D71">
        <v>635.82147216796898</v>
      </c>
      <c r="E71">
        <v>496.82305908203102</v>
      </c>
      <c r="F71">
        <v>402.52377319335898</v>
      </c>
      <c r="G71">
        <v>396.53097534179699</v>
      </c>
      <c r="I71" s="19">
        <f t="shared" si="7"/>
        <v>233.29769897461</v>
      </c>
      <c r="J71" s="19">
        <f t="shared" si="7"/>
        <v>100.29208374023403</v>
      </c>
      <c r="K71" s="19">
        <f t="shared" si="8"/>
        <v>163.09324035644619</v>
      </c>
      <c r="L71" s="20">
        <f t="shared" si="9"/>
        <v>1.6261825886365378</v>
      </c>
      <c r="M71" s="20">
        <f t="shared" si="5"/>
        <v>2.0417104050624388</v>
      </c>
      <c r="P71" s="18">
        <f t="shared" si="10"/>
        <v>-2.843721208859801</v>
      </c>
      <c r="U71" s="18">
        <v>16</v>
      </c>
      <c r="V71" s="20">
        <f t="shared" si="6"/>
        <v>1.8937520302595052</v>
      </c>
    </row>
    <row r="72" spans="1:22" x14ac:dyDescent="0.15">
      <c r="A72" s="18">
        <v>35.5</v>
      </c>
      <c r="B72" s="18">
        <v>70</v>
      </c>
      <c r="D72">
        <v>638.91394042968795</v>
      </c>
      <c r="E72">
        <v>498.72528076171898</v>
      </c>
      <c r="F72">
        <v>401.31970214843801</v>
      </c>
      <c r="G72">
        <v>396.04479980468801</v>
      </c>
      <c r="I72" s="19">
        <f t="shared" si="7"/>
        <v>237.59423828124994</v>
      </c>
      <c r="J72" s="19">
        <f t="shared" si="7"/>
        <v>102.68048095703097</v>
      </c>
      <c r="K72" s="19">
        <f t="shared" si="8"/>
        <v>165.71790161132827</v>
      </c>
      <c r="L72" s="20">
        <f t="shared" si="9"/>
        <v>1.6139182448967762</v>
      </c>
      <c r="M72" s="20">
        <f t="shared" si="5"/>
        <v>2.0353821729859041</v>
      </c>
      <c r="P72" s="18">
        <f t="shared" si="10"/>
        <v>-3.1448547478565057</v>
      </c>
      <c r="U72" s="18">
        <v>16.5</v>
      </c>
      <c r="V72" s="20">
        <f t="shared" si="6"/>
        <v>1.8964098720726221</v>
      </c>
    </row>
    <row r="73" spans="1:22" x14ac:dyDescent="0.15">
      <c r="A73" s="18">
        <v>36</v>
      </c>
      <c r="B73" s="18">
        <v>71</v>
      </c>
      <c r="D73">
        <v>639.13177490234398</v>
      </c>
      <c r="E73">
        <v>498.84484863281301</v>
      </c>
      <c r="F73">
        <v>402.41094970703102</v>
      </c>
      <c r="G73">
        <v>396.70907592773398</v>
      </c>
      <c r="I73" s="19">
        <f t="shared" si="7"/>
        <v>236.72082519531295</v>
      </c>
      <c r="J73" s="19">
        <f t="shared" si="7"/>
        <v>102.13577270507903</v>
      </c>
      <c r="K73" s="19">
        <f t="shared" si="8"/>
        <v>165.22578430175764</v>
      </c>
      <c r="L73" s="20">
        <f t="shared" si="9"/>
        <v>1.6177072922222211</v>
      </c>
      <c r="M73" s="20">
        <f t="shared" si="5"/>
        <v>2.0451073319745765</v>
      </c>
      <c r="P73" s="18">
        <f t="shared" si="10"/>
        <v>-2.6820759641226166</v>
      </c>
      <c r="U73" s="18">
        <v>17</v>
      </c>
      <c r="V73" s="20">
        <f t="shared" si="6"/>
        <v>1.8885027348158145</v>
      </c>
    </row>
    <row r="74" spans="1:22" x14ac:dyDescent="0.15">
      <c r="A74" s="18">
        <v>36.5</v>
      </c>
      <c r="B74" s="18">
        <v>72</v>
      </c>
      <c r="D74">
        <v>624.53668212890602</v>
      </c>
      <c r="E74">
        <v>495.13336181640602</v>
      </c>
      <c r="F74">
        <v>402.81637573242199</v>
      </c>
      <c r="G74">
        <v>397.27932739257801</v>
      </c>
      <c r="I74" s="19">
        <f t="shared" si="7"/>
        <v>221.72030639648403</v>
      </c>
      <c r="J74" s="19">
        <f t="shared" si="7"/>
        <v>97.854034423828011</v>
      </c>
      <c r="K74" s="19">
        <f t="shared" si="8"/>
        <v>153.22248229980443</v>
      </c>
      <c r="L74" s="20">
        <f t="shared" si="9"/>
        <v>1.5658269298960441</v>
      </c>
      <c r="M74" s="20">
        <f t="shared" si="5"/>
        <v>1.9991630813116266</v>
      </c>
      <c r="P74" s="18">
        <f t="shared" si="10"/>
        <v>-4.8683666423655394</v>
      </c>
      <c r="U74" s="18">
        <v>17.5</v>
      </c>
      <c r="V74" s="20">
        <f t="shared" si="6"/>
        <v>1.8813324181377447</v>
      </c>
    </row>
    <row r="75" spans="1:22" x14ac:dyDescent="0.15">
      <c r="A75" s="18">
        <v>37</v>
      </c>
      <c r="B75" s="18">
        <v>73</v>
      </c>
      <c r="D75">
        <v>614.30657958984398</v>
      </c>
      <c r="E75">
        <v>491.58981323242199</v>
      </c>
      <c r="F75">
        <v>402.90707397460898</v>
      </c>
      <c r="G75">
        <v>397.39047241210898</v>
      </c>
      <c r="I75" s="19">
        <f t="shared" si="7"/>
        <v>211.399505615235</v>
      </c>
      <c r="J75" s="19">
        <f t="shared" si="7"/>
        <v>94.199340820313012</v>
      </c>
      <c r="K75" s="19">
        <f t="shared" si="8"/>
        <v>145.45996704101589</v>
      </c>
      <c r="L75" s="20">
        <f t="shared" si="9"/>
        <v>1.5441718145192063</v>
      </c>
      <c r="M75" s="20">
        <f t="shared" si="5"/>
        <v>1.983444077598016</v>
      </c>
      <c r="P75" s="18">
        <f t="shared" si="10"/>
        <v>-5.6163668990776623</v>
      </c>
      <c r="U75" s="18">
        <v>18</v>
      </c>
      <c r="V75" s="20">
        <f t="shared" si="6"/>
        <v>1.8561017293261661</v>
      </c>
    </row>
    <row r="76" spans="1:22" x14ac:dyDescent="0.15">
      <c r="A76" s="18">
        <v>37.5</v>
      </c>
      <c r="B76" s="18">
        <v>74</v>
      </c>
      <c r="D76">
        <v>616.77630615234398</v>
      </c>
      <c r="E76">
        <v>493.11477661132801</v>
      </c>
      <c r="F76">
        <v>401.89434814453102</v>
      </c>
      <c r="G76">
        <v>395.96295166015602</v>
      </c>
      <c r="I76" s="19">
        <f t="shared" si="7"/>
        <v>214.88195800781295</v>
      </c>
      <c r="J76" s="19">
        <f t="shared" si="7"/>
        <v>97.151824951171989</v>
      </c>
      <c r="K76" s="19">
        <f t="shared" si="8"/>
        <v>146.87568054199255</v>
      </c>
      <c r="L76" s="20">
        <f t="shared" si="9"/>
        <v>1.5118159706810606</v>
      </c>
      <c r="M76" s="20">
        <f t="shared" si="5"/>
        <v>1.9570243454230973</v>
      </c>
      <c r="P76" s="18">
        <f t="shared" si="10"/>
        <v>-6.8735691244320245</v>
      </c>
      <c r="U76" s="18">
        <v>18.5</v>
      </c>
      <c r="V76" s="20">
        <f t="shared" si="6"/>
        <v>1.8690580905702172</v>
      </c>
    </row>
    <row r="77" spans="1:22" x14ac:dyDescent="0.15">
      <c r="A77" s="18">
        <v>38</v>
      </c>
      <c r="B77" s="18">
        <v>75</v>
      </c>
      <c r="D77">
        <v>622.86981201171898</v>
      </c>
      <c r="E77">
        <v>495.08343505859398</v>
      </c>
      <c r="F77">
        <v>401.58352661132801</v>
      </c>
      <c r="G77">
        <v>395.910400390625</v>
      </c>
      <c r="I77" s="19">
        <f t="shared" si="7"/>
        <v>221.28628540039097</v>
      </c>
      <c r="J77" s="19">
        <f t="shared" si="7"/>
        <v>99.173034667968977</v>
      </c>
      <c r="K77" s="19">
        <f t="shared" si="8"/>
        <v>151.86516113281269</v>
      </c>
      <c r="L77" s="20">
        <f t="shared" si="9"/>
        <v>1.5313150559651298</v>
      </c>
      <c r="M77" s="20">
        <f t="shared" si="5"/>
        <v>1.9824595423703939</v>
      </c>
      <c r="P77" s="18">
        <f t="shared" si="10"/>
        <v>-5.6632167259764117</v>
      </c>
      <c r="U77" s="18">
        <v>19</v>
      </c>
      <c r="V77" s="20">
        <f t="shared" si="6"/>
        <v>1.8287317884922609</v>
      </c>
    </row>
    <row r="78" spans="1:22" x14ac:dyDescent="0.15">
      <c r="A78" s="18">
        <v>38.5</v>
      </c>
      <c r="B78" s="18">
        <v>76</v>
      </c>
      <c r="D78">
        <v>626.96228027343795</v>
      </c>
      <c r="E78">
        <v>495.89108276367199</v>
      </c>
      <c r="F78">
        <v>401.24337768554699</v>
      </c>
      <c r="G78">
        <v>395.63882446289102</v>
      </c>
      <c r="I78" s="19">
        <f t="shared" si="7"/>
        <v>225.71890258789097</v>
      </c>
      <c r="J78" s="19">
        <f t="shared" si="7"/>
        <v>100.25225830078097</v>
      </c>
      <c r="K78" s="19">
        <f t="shared" si="8"/>
        <v>155.54232177734428</v>
      </c>
      <c r="L78" s="20">
        <f t="shared" si="9"/>
        <v>1.5515094065081285</v>
      </c>
      <c r="M78" s="20">
        <f t="shared" si="5"/>
        <v>2.0085900045766198</v>
      </c>
      <c r="P78" s="18">
        <f t="shared" si="10"/>
        <v>-4.4197796230676856</v>
      </c>
      <c r="U78" s="18">
        <v>19.5</v>
      </c>
      <c r="V78" s="20">
        <f t="shared" si="6"/>
        <v>1.875169517131468</v>
      </c>
    </row>
    <row r="79" spans="1:22" x14ac:dyDescent="0.15">
      <c r="A79" s="18">
        <v>39</v>
      </c>
      <c r="B79" s="18">
        <v>77</v>
      </c>
      <c r="D79">
        <v>626.09246826171898</v>
      </c>
      <c r="E79">
        <v>496.76885986328102</v>
      </c>
      <c r="F79">
        <v>401.606201171875</v>
      </c>
      <c r="G79">
        <v>395.97180175781301</v>
      </c>
      <c r="I79" s="19">
        <f t="shared" si="7"/>
        <v>224.48626708984398</v>
      </c>
      <c r="J79" s="19">
        <f t="shared" si="7"/>
        <v>100.79705810546801</v>
      </c>
      <c r="K79" s="19">
        <f t="shared" si="8"/>
        <v>153.92832641601638</v>
      </c>
      <c r="L79" s="20">
        <f t="shared" si="9"/>
        <v>1.527111299765862</v>
      </c>
      <c r="M79" s="20">
        <f t="shared" si="5"/>
        <v>1.9901280094975804</v>
      </c>
      <c r="P79" s="18">
        <f t="shared" si="10"/>
        <v>-5.2983071245646292</v>
      </c>
      <c r="U79" s="18">
        <v>20</v>
      </c>
      <c r="V79" s="20">
        <f t="shared" si="6"/>
        <v>1.8398473445435282</v>
      </c>
    </row>
    <row r="80" spans="1:22" x14ac:dyDescent="0.15">
      <c r="A80" s="18">
        <v>39.5</v>
      </c>
      <c r="B80" s="18">
        <v>78</v>
      </c>
      <c r="D80">
        <v>629.002685546875</v>
      </c>
      <c r="E80">
        <v>498.52285766601602</v>
      </c>
      <c r="F80">
        <v>402.15875244140602</v>
      </c>
      <c r="G80">
        <v>396.277099609375</v>
      </c>
      <c r="I80" s="19">
        <f t="shared" si="7"/>
        <v>226.84393310546898</v>
      </c>
      <c r="J80" s="19">
        <f t="shared" si="7"/>
        <v>102.24575805664102</v>
      </c>
      <c r="K80" s="19">
        <f t="shared" si="8"/>
        <v>155.27190246582026</v>
      </c>
      <c r="L80" s="20">
        <f t="shared" si="9"/>
        <v>1.5186146146014623</v>
      </c>
      <c r="M80" s="20">
        <f t="shared" si="5"/>
        <v>1.9875674359964077</v>
      </c>
      <c r="P80" s="18">
        <f t="shared" si="10"/>
        <v>-5.4201538822283482</v>
      </c>
      <c r="U80" s="18">
        <v>20.5</v>
      </c>
      <c r="V80" s="20">
        <f t="shared" si="6"/>
        <v>1.8907692985483551</v>
      </c>
    </row>
    <row r="81" spans="1:22" x14ac:dyDescent="0.15">
      <c r="A81" s="18">
        <v>40</v>
      </c>
      <c r="B81" s="18">
        <v>79</v>
      </c>
      <c r="D81">
        <v>631.29437255859398</v>
      </c>
      <c r="E81">
        <v>500.08288574218801</v>
      </c>
      <c r="F81">
        <v>402.24502563476602</v>
      </c>
      <c r="G81">
        <v>396.90100097656301</v>
      </c>
      <c r="I81" s="19">
        <f t="shared" si="7"/>
        <v>229.04934692382795</v>
      </c>
      <c r="J81" s="19">
        <f t="shared" si="7"/>
        <v>103.181884765625</v>
      </c>
      <c r="K81" s="19">
        <f t="shared" si="8"/>
        <v>156.82202758789046</v>
      </c>
      <c r="L81" s="20">
        <f t="shared" si="9"/>
        <v>1.5198600795489214</v>
      </c>
      <c r="M81" s="20">
        <f t="shared" si="5"/>
        <v>1.9947490126070941</v>
      </c>
      <c r="P81" s="18">
        <f t="shared" si="10"/>
        <v>-5.0784133211684939</v>
      </c>
      <c r="U81" s="18">
        <v>21</v>
      </c>
      <c r="V81" s="20">
        <f t="shared" si="6"/>
        <v>1.8722354526390916</v>
      </c>
    </row>
    <row r="82" spans="1:22" x14ac:dyDescent="0.15">
      <c r="A82" s="18">
        <v>40.5</v>
      </c>
      <c r="B82" s="18">
        <v>80</v>
      </c>
      <c r="D82">
        <v>628.48034667968795</v>
      </c>
      <c r="E82">
        <v>499.24017333984398</v>
      </c>
      <c r="F82">
        <v>401.268798828125</v>
      </c>
      <c r="G82">
        <v>395.46624755859398</v>
      </c>
      <c r="I82" s="19">
        <f t="shared" si="7"/>
        <v>227.21154785156295</v>
      </c>
      <c r="J82" s="19">
        <f t="shared" si="7"/>
        <v>103.77392578125</v>
      </c>
      <c r="K82" s="19">
        <f t="shared" si="8"/>
        <v>154.56979980468796</v>
      </c>
      <c r="L82" s="20">
        <f t="shared" si="9"/>
        <v>1.4894859054529073</v>
      </c>
      <c r="M82" s="20">
        <f t="shared" si="5"/>
        <v>1.970310950174307</v>
      </c>
      <c r="P82" s="18">
        <f t="shared" si="10"/>
        <v>-6.2413163464692563</v>
      </c>
      <c r="U82" s="18">
        <v>21.5</v>
      </c>
      <c r="V82" s="20">
        <f t="shared" si="6"/>
        <v>1.8670261843218598</v>
      </c>
    </row>
    <row r="83" spans="1:22" x14ac:dyDescent="0.15">
      <c r="A83" s="18">
        <v>41</v>
      </c>
      <c r="B83" s="18">
        <v>81</v>
      </c>
      <c r="D83">
        <v>618.99786376953102</v>
      </c>
      <c r="E83">
        <v>496.33316040039102</v>
      </c>
      <c r="F83">
        <v>401.33740234375</v>
      </c>
      <c r="G83">
        <v>395.65045166015602</v>
      </c>
      <c r="I83" s="19">
        <f t="shared" si="7"/>
        <v>217.66046142578102</v>
      </c>
      <c r="J83" s="19">
        <f t="shared" si="7"/>
        <v>100.682708740235</v>
      </c>
      <c r="K83" s="19">
        <f t="shared" si="8"/>
        <v>147.18256530761653</v>
      </c>
      <c r="L83" s="20">
        <f t="shared" si="9"/>
        <v>1.4618455060377133</v>
      </c>
      <c r="M83" s="20">
        <f t="shared" si="5"/>
        <v>1.9486066624223404</v>
      </c>
      <c r="P83" s="18">
        <f t="shared" si="10"/>
        <v>-7.2741307096446803</v>
      </c>
      <c r="U83" s="18">
        <v>22</v>
      </c>
      <c r="V83" s="20">
        <f t="shared" si="6"/>
        <v>1.8456250527621534</v>
      </c>
    </row>
    <row r="84" spans="1:22" x14ac:dyDescent="0.15">
      <c r="A84" s="18">
        <v>41.5</v>
      </c>
      <c r="B84" s="18">
        <v>82</v>
      </c>
      <c r="D84">
        <v>618.84747314453102</v>
      </c>
      <c r="E84">
        <v>495.738037109375</v>
      </c>
      <c r="F84">
        <v>401.21682739257801</v>
      </c>
      <c r="G84">
        <v>395.71792602539102</v>
      </c>
      <c r="I84" s="19">
        <f t="shared" si="7"/>
        <v>217.63064575195301</v>
      </c>
      <c r="J84" s="19">
        <f t="shared" si="7"/>
        <v>100.02011108398398</v>
      </c>
      <c r="K84" s="19">
        <f t="shared" si="8"/>
        <v>147.61656799316424</v>
      </c>
      <c r="L84" s="20">
        <f t="shared" si="9"/>
        <v>1.475868866704366</v>
      </c>
      <c r="M84" s="20">
        <f t="shared" si="5"/>
        <v>1.9685661347522201</v>
      </c>
      <c r="P84" s="18">
        <f t="shared" si="10"/>
        <v>-6.3243446609486416</v>
      </c>
      <c r="U84" s="18">
        <v>65</v>
      </c>
      <c r="V84" s="20">
        <f t="shared" ref="V84:V104" si="11">L131</f>
        <v>1.2568752441577073</v>
      </c>
    </row>
    <row r="85" spans="1:22" x14ac:dyDescent="0.15">
      <c r="A85" s="18">
        <v>42</v>
      </c>
      <c r="B85" s="18">
        <v>83</v>
      </c>
      <c r="D85">
        <v>623.21838378906295</v>
      </c>
      <c r="E85">
        <v>498.11105346679699</v>
      </c>
      <c r="F85">
        <v>402.05145263671898</v>
      </c>
      <c r="G85">
        <v>396.65155029296898</v>
      </c>
      <c r="I85" s="19">
        <f t="shared" si="7"/>
        <v>221.16693115234398</v>
      </c>
      <c r="J85" s="19">
        <f t="shared" si="7"/>
        <v>101.45950317382801</v>
      </c>
      <c r="K85" s="19">
        <f t="shared" si="8"/>
        <v>150.14527893066438</v>
      </c>
      <c r="L85" s="20">
        <f t="shared" si="9"/>
        <v>1.4798542692784948</v>
      </c>
      <c r="M85" s="20">
        <f t="shared" si="5"/>
        <v>1.978487648989576</v>
      </c>
      <c r="P85" s="18">
        <f t="shared" si="10"/>
        <v>-5.8522221694901457</v>
      </c>
      <c r="U85" s="18">
        <v>65.5</v>
      </c>
      <c r="V85" s="20">
        <f t="shared" si="11"/>
        <v>1.263559374209037</v>
      </c>
    </row>
    <row r="86" spans="1:22" x14ac:dyDescent="0.15">
      <c r="A86" s="18">
        <v>42.5</v>
      </c>
      <c r="B86" s="18">
        <v>84</v>
      </c>
      <c r="D86">
        <v>626.98406982421898</v>
      </c>
      <c r="E86">
        <v>499.08078002929699</v>
      </c>
      <c r="F86">
        <v>402.24114990234398</v>
      </c>
      <c r="G86">
        <v>396.59625244140602</v>
      </c>
      <c r="I86" s="19">
        <f t="shared" si="7"/>
        <v>224.742919921875</v>
      </c>
      <c r="J86" s="19">
        <f t="shared" si="7"/>
        <v>102.48452758789097</v>
      </c>
      <c r="K86" s="19">
        <f t="shared" si="8"/>
        <v>153.00375061035135</v>
      </c>
      <c r="L86" s="20">
        <f t="shared" si="9"/>
        <v>1.4929448787197168</v>
      </c>
      <c r="M86" s="20">
        <f t="shared" si="5"/>
        <v>1.9975143700940252</v>
      </c>
      <c r="P86" s="18">
        <f t="shared" si="10"/>
        <v>-4.9468217681787703</v>
      </c>
      <c r="U86" s="18">
        <v>66</v>
      </c>
      <c r="V86" s="20">
        <f t="shared" si="11"/>
        <v>1.2696761784658748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626.76141357421898</v>
      </c>
      <c r="E87">
        <v>500.90542602539102</v>
      </c>
      <c r="F87">
        <v>401.38772583007801</v>
      </c>
      <c r="G87">
        <v>395.79092407226602</v>
      </c>
      <c r="I87" s="19">
        <f t="shared" si="7"/>
        <v>225.37368774414097</v>
      </c>
      <c r="J87" s="19">
        <f t="shared" si="7"/>
        <v>105.114501953125</v>
      </c>
      <c r="K87" s="19">
        <f t="shared" si="8"/>
        <v>151.79353637695345</v>
      </c>
      <c r="L87" s="20">
        <f t="shared" si="9"/>
        <v>1.4440779678968048</v>
      </c>
      <c r="M87" s="20">
        <f t="shared" si="5"/>
        <v>1.9545835709343402</v>
      </c>
      <c r="P87" s="18">
        <f t="shared" si="10"/>
        <v>-6.9897151587119151</v>
      </c>
      <c r="U87" s="18">
        <v>66.5</v>
      </c>
      <c r="V87" s="20">
        <f t="shared" si="11"/>
        <v>1.2744010041696379</v>
      </c>
    </row>
    <row r="88" spans="1:22" x14ac:dyDescent="0.15">
      <c r="A88" s="18">
        <v>43.5</v>
      </c>
      <c r="B88" s="18">
        <v>86</v>
      </c>
      <c r="D88">
        <v>629.57653808593795</v>
      </c>
      <c r="E88">
        <v>502.49786376953102</v>
      </c>
      <c r="F88">
        <v>400.68585205078102</v>
      </c>
      <c r="G88">
        <v>395.48837280273398</v>
      </c>
      <c r="I88" s="19">
        <f t="shared" si="7"/>
        <v>228.89068603515693</v>
      </c>
      <c r="J88" s="19">
        <f t="shared" si="7"/>
        <v>107.00949096679705</v>
      </c>
      <c r="K88" s="19">
        <f t="shared" si="8"/>
        <v>153.98404235839899</v>
      </c>
      <c r="L88" s="20">
        <f t="shared" si="9"/>
        <v>1.4389755615805819</v>
      </c>
      <c r="M88" s="20">
        <f t="shared" ref="M88:M151" si="12">L88+ABS($N$2)*A88</f>
        <v>1.9554172762813447</v>
      </c>
      <c r="P88" s="18">
        <f t="shared" si="10"/>
        <v>-6.9500426816934358</v>
      </c>
      <c r="U88" s="18">
        <v>67</v>
      </c>
      <c r="V88" s="20">
        <f t="shared" si="11"/>
        <v>1.2699214750205352</v>
      </c>
    </row>
    <row r="89" spans="1:22" x14ac:dyDescent="0.15">
      <c r="A89" s="18">
        <v>44</v>
      </c>
      <c r="B89" s="18">
        <v>87</v>
      </c>
      <c r="D89">
        <v>626.29382324218795</v>
      </c>
      <c r="E89">
        <v>500.58609008789102</v>
      </c>
      <c r="F89">
        <v>400.89932250976602</v>
      </c>
      <c r="G89">
        <v>395.30642700195301</v>
      </c>
      <c r="I89" s="19">
        <f t="shared" si="7"/>
        <v>225.39450073242193</v>
      </c>
      <c r="J89" s="19">
        <f t="shared" si="7"/>
        <v>105.27966308593801</v>
      </c>
      <c r="K89" s="19">
        <f t="shared" si="8"/>
        <v>151.69873657226532</v>
      </c>
      <c r="L89" s="20">
        <f t="shared" si="9"/>
        <v>1.4409120634099692</v>
      </c>
      <c r="M89" s="20">
        <f t="shared" si="12"/>
        <v>1.963289889773959</v>
      </c>
      <c r="P89" s="18">
        <f t="shared" si="10"/>
        <v>-6.5754186265841401</v>
      </c>
      <c r="U89" s="18">
        <v>67.5</v>
      </c>
      <c r="V89" s="20">
        <f t="shared" si="11"/>
        <v>1.2888726988281276</v>
      </c>
    </row>
    <row r="90" spans="1:22" x14ac:dyDescent="0.15">
      <c r="A90" s="18">
        <v>44.5</v>
      </c>
      <c r="B90" s="18">
        <v>88</v>
      </c>
      <c r="D90">
        <v>626.49041748046898</v>
      </c>
      <c r="E90">
        <v>500.36981201171898</v>
      </c>
      <c r="F90">
        <v>401.125</v>
      </c>
      <c r="G90">
        <v>395.67144775390602</v>
      </c>
      <c r="I90" s="19">
        <f t="shared" si="7"/>
        <v>225.36541748046898</v>
      </c>
      <c r="J90" s="19">
        <f t="shared" si="7"/>
        <v>104.69836425781295</v>
      </c>
      <c r="K90" s="19">
        <f t="shared" si="8"/>
        <v>152.07656249999991</v>
      </c>
      <c r="L90" s="20">
        <f t="shared" si="9"/>
        <v>1.452520902098539</v>
      </c>
      <c r="M90" s="20">
        <f t="shared" si="12"/>
        <v>1.9808348401257561</v>
      </c>
      <c r="P90" s="18">
        <f t="shared" si="10"/>
        <v>-5.740529367299704</v>
      </c>
      <c r="U90" s="18">
        <v>68</v>
      </c>
      <c r="V90" s="20">
        <f t="shared" si="11"/>
        <v>1.2666871144257335</v>
      </c>
    </row>
    <row r="91" spans="1:22" x14ac:dyDescent="0.15">
      <c r="A91" s="18">
        <v>45</v>
      </c>
      <c r="B91" s="18">
        <v>89</v>
      </c>
      <c r="D91">
        <v>626.177978515625</v>
      </c>
      <c r="E91">
        <v>501.37088012695301</v>
      </c>
      <c r="F91">
        <v>401.89215087890602</v>
      </c>
      <c r="G91">
        <v>396.67919921875</v>
      </c>
      <c r="I91" s="19">
        <f t="shared" si="7"/>
        <v>224.28582763671898</v>
      </c>
      <c r="J91" s="19">
        <f t="shared" si="7"/>
        <v>104.69168090820301</v>
      </c>
      <c r="K91" s="19">
        <f t="shared" si="8"/>
        <v>151.00165100097689</v>
      </c>
      <c r="L91" s="20">
        <f t="shared" si="9"/>
        <v>1.4423462274273724</v>
      </c>
      <c r="M91" s="20">
        <f t="shared" si="12"/>
        <v>1.9765962771178165</v>
      </c>
      <c r="P91" s="18">
        <f t="shared" si="10"/>
        <v>-5.9422244795213599</v>
      </c>
      <c r="U91" s="18">
        <v>68.5</v>
      </c>
      <c r="V91" s="20">
        <f t="shared" si="11"/>
        <v>1.2824810469452013</v>
      </c>
    </row>
    <row r="92" spans="1:22" x14ac:dyDescent="0.15">
      <c r="A92" s="18">
        <v>45.5</v>
      </c>
      <c r="B92" s="18">
        <v>90</v>
      </c>
      <c r="D92">
        <v>628.09460449218795</v>
      </c>
      <c r="E92">
        <v>502.23431396484398</v>
      </c>
      <c r="F92">
        <v>401.64047241210898</v>
      </c>
      <c r="G92">
        <v>396.12554931640602</v>
      </c>
      <c r="I92" s="19">
        <f t="shared" si="7"/>
        <v>226.45413208007898</v>
      </c>
      <c r="J92" s="19">
        <f t="shared" si="7"/>
        <v>106.10876464843795</v>
      </c>
      <c r="K92" s="19">
        <f t="shared" si="8"/>
        <v>152.17799682617243</v>
      </c>
      <c r="L92" s="20">
        <f t="shared" si="9"/>
        <v>1.434169904157985</v>
      </c>
      <c r="M92" s="20">
        <f t="shared" si="12"/>
        <v>1.9743560655116563</v>
      </c>
      <c r="P92" s="18">
        <f t="shared" si="10"/>
        <v>-6.0488265827479379</v>
      </c>
      <c r="U92" s="18">
        <v>69</v>
      </c>
      <c r="V92" s="20">
        <f t="shared" si="11"/>
        <v>1.292453195270064</v>
      </c>
    </row>
    <row r="93" spans="1:22" x14ac:dyDescent="0.15">
      <c r="A93" s="18">
        <v>46</v>
      </c>
      <c r="B93" s="18">
        <v>91</v>
      </c>
      <c r="D93">
        <v>625.4580078125</v>
      </c>
      <c r="E93">
        <v>501.70617675781301</v>
      </c>
      <c r="F93">
        <v>400.53042602539102</v>
      </c>
      <c r="G93">
        <v>395.40652465820301</v>
      </c>
      <c r="I93" s="19">
        <f t="shared" si="7"/>
        <v>224.92758178710898</v>
      </c>
      <c r="J93" s="19">
        <f t="shared" si="7"/>
        <v>106.29965209961</v>
      </c>
      <c r="K93" s="19">
        <f t="shared" si="8"/>
        <v>150.51782531738198</v>
      </c>
      <c r="L93" s="20">
        <f t="shared" si="9"/>
        <v>1.4159766503876847</v>
      </c>
      <c r="M93" s="20">
        <f t="shared" si="12"/>
        <v>1.9620989234045831</v>
      </c>
      <c r="P93" s="18">
        <f t="shared" si="10"/>
        <v>-6.6320916299283219</v>
      </c>
      <c r="U93" s="18">
        <v>69.5</v>
      </c>
      <c r="V93" s="20">
        <f t="shared" si="11"/>
        <v>1.2735017488525147</v>
      </c>
    </row>
    <row r="94" spans="1:22" x14ac:dyDescent="0.15">
      <c r="A94" s="18">
        <v>46.5</v>
      </c>
      <c r="B94" s="18">
        <v>92</v>
      </c>
      <c r="D94">
        <v>623.83898925781295</v>
      </c>
      <c r="E94">
        <v>500.617431640625</v>
      </c>
      <c r="F94">
        <v>400.58517456054699</v>
      </c>
      <c r="G94">
        <v>395.05807495117199</v>
      </c>
      <c r="I94" s="19">
        <f t="shared" si="7"/>
        <v>223.25381469726597</v>
      </c>
      <c r="J94" s="19">
        <f t="shared" si="7"/>
        <v>105.55935668945301</v>
      </c>
      <c r="K94" s="19">
        <f t="shared" si="8"/>
        <v>149.36226501464887</v>
      </c>
      <c r="L94" s="20">
        <f t="shared" si="9"/>
        <v>1.4149599779587558</v>
      </c>
      <c r="M94" s="20">
        <f t="shared" si="12"/>
        <v>1.9670183626388815</v>
      </c>
      <c r="P94" s="18">
        <f t="shared" si="10"/>
        <v>-6.3979965258633795</v>
      </c>
      <c r="U94" s="18">
        <v>70</v>
      </c>
      <c r="V94" s="20">
        <f t="shared" si="11"/>
        <v>1.2555607321113147</v>
      </c>
    </row>
    <row r="95" spans="1:22" x14ac:dyDescent="0.15">
      <c r="A95" s="18">
        <v>47</v>
      </c>
      <c r="B95" s="18">
        <v>93</v>
      </c>
      <c r="D95">
        <v>624.099365234375</v>
      </c>
      <c r="E95">
        <v>501.54675292968801</v>
      </c>
      <c r="F95">
        <v>400.23617553710898</v>
      </c>
      <c r="G95">
        <v>395.40875244140602</v>
      </c>
      <c r="I95" s="19">
        <f t="shared" si="7"/>
        <v>223.86318969726602</v>
      </c>
      <c r="J95" s="19">
        <f t="shared" si="7"/>
        <v>106.13800048828199</v>
      </c>
      <c r="K95" s="19">
        <f t="shared" si="8"/>
        <v>149.56658935546864</v>
      </c>
      <c r="L95" s="20">
        <f t="shared" si="9"/>
        <v>1.4091709723887376</v>
      </c>
      <c r="M95" s="20">
        <f t="shared" si="12"/>
        <v>1.9671654687320903</v>
      </c>
      <c r="P95" s="18">
        <f t="shared" si="10"/>
        <v>-6.3909963751229855</v>
      </c>
      <c r="U95" s="18">
        <v>70.5</v>
      </c>
      <c r="V95" s="20">
        <f t="shared" si="11"/>
        <v>1.2632210982027037</v>
      </c>
    </row>
    <row r="96" spans="1:22" x14ac:dyDescent="0.15">
      <c r="A96" s="18">
        <v>47.5</v>
      </c>
      <c r="B96" s="18">
        <v>94</v>
      </c>
      <c r="D96">
        <v>621.95166015625</v>
      </c>
      <c r="E96">
        <v>500.64611816406301</v>
      </c>
      <c r="F96">
        <v>400.31304931640602</v>
      </c>
      <c r="G96">
        <v>394.935302734375</v>
      </c>
      <c r="I96" s="19">
        <f t="shared" si="7"/>
        <v>221.63861083984398</v>
      </c>
      <c r="J96" s="19">
        <f t="shared" si="7"/>
        <v>105.71081542968801</v>
      </c>
      <c r="K96" s="19">
        <f t="shared" si="8"/>
        <v>147.64104003906237</v>
      </c>
      <c r="L96" s="20">
        <f t="shared" si="9"/>
        <v>1.3966502806637002</v>
      </c>
      <c r="M96" s="20">
        <f t="shared" si="12"/>
        <v>1.9605808886702802</v>
      </c>
      <c r="P96" s="18">
        <f t="shared" si="10"/>
        <v>-6.7043284199720388</v>
      </c>
      <c r="U96" s="18">
        <v>71</v>
      </c>
      <c r="V96" s="20">
        <f t="shared" si="11"/>
        <v>1.2605593541590396</v>
      </c>
    </row>
    <row r="97" spans="1:22" x14ac:dyDescent="0.15">
      <c r="A97" s="18">
        <v>48</v>
      </c>
      <c r="B97" s="18">
        <v>95</v>
      </c>
      <c r="D97">
        <v>613.79595947265602</v>
      </c>
      <c r="E97">
        <v>497.50531005859398</v>
      </c>
      <c r="F97">
        <v>399.69635009765602</v>
      </c>
      <c r="G97">
        <v>394.39932250976602</v>
      </c>
      <c r="I97" s="19">
        <f t="shared" si="7"/>
        <v>214.099609375</v>
      </c>
      <c r="J97" s="19">
        <f t="shared" si="7"/>
        <v>103.10598754882795</v>
      </c>
      <c r="K97" s="19">
        <f t="shared" si="8"/>
        <v>141.92541809082044</v>
      </c>
      <c r="L97" s="20">
        <f t="shared" si="9"/>
        <v>1.376500254397047</v>
      </c>
      <c r="M97" s="20">
        <f t="shared" si="12"/>
        <v>1.9463669740668541</v>
      </c>
      <c r="P97" s="18">
        <f t="shared" si="10"/>
        <v>-7.3807079136062974</v>
      </c>
      <c r="U97" s="18">
        <v>71.5</v>
      </c>
      <c r="V97" s="20">
        <f t="shared" si="11"/>
        <v>1.2493731302530273</v>
      </c>
    </row>
    <row r="98" spans="1:22" x14ac:dyDescent="0.15">
      <c r="A98" s="18">
        <v>48.5</v>
      </c>
      <c r="B98" s="18">
        <v>96</v>
      </c>
      <c r="D98">
        <v>611.9755859375</v>
      </c>
      <c r="E98">
        <v>497.97607421875</v>
      </c>
      <c r="F98">
        <v>400.86947631835898</v>
      </c>
      <c r="G98">
        <v>395.55642700195301</v>
      </c>
      <c r="I98" s="19">
        <f t="shared" si="7"/>
        <v>211.10610961914102</v>
      </c>
      <c r="J98" s="19">
        <f t="shared" si="7"/>
        <v>102.41964721679699</v>
      </c>
      <c r="K98" s="19">
        <f t="shared" si="8"/>
        <v>139.41235656738314</v>
      </c>
      <c r="L98" s="20">
        <f t="shared" si="9"/>
        <v>1.3611876271383923</v>
      </c>
      <c r="M98" s="20">
        <f t="shared" si="12"/>
        <v>1.9369904584714264</v>
      </c>
      <c r="P98" s="18">
        <f t="shared" si="10"/>
        <v>-7.8268962471819359</v>
      </c>
      <c r="U98" s="18">
        <v>72</v>
      </c>
      <c r="V98" s="20">
        <f t="shared" si="11"/>
        <v>1.2651092275683353</v>
      </c>
    </row>
    <row r="99" spans="1:22" x14ac:dyDescent="0.15">
      <c r="A99" s="18">
        <v>49</v>
      </c>
      <c r="B99" s="18">
        <v>97</v>
      </c>
      <c r="D99">
        <v>612.03509521484398</v>
      </c>
      <c r="E99">
        <v>499.21200561523398</v>
      </c>
      <c r="F99">
        <v>401.822998046875</v>
      </c>
      <c r="G99">
        <v>396.02047729492199</v>
      </c>
      <c r="I99" s="19">
        <f t="shared" si="7"/>
        <v>210.21209716796898</v>
      </c>
      <c r="J99" s="19">
        <f t="shared" si="7"/>
        <v>103.19152832031199</v>
      </c>
      <c r="K99" s="19">
        <f t="shared" si="8"/>
        <v>137.9780273437506</v>
      </c>
      <c r="L99" s="20">
        <f t="shared" si="9"/>
        <v>1.3371061519261491</v>
      </c>
      <c r="M99" s="20">
        <f t="shared" si="12"/>
        <v>1.9188450949224105</v>
      </c>
      <c r="P99" s="18">
        <f t="shared" si="10"/>
        <v>-8.6903566063805577</v>
      </c>
      <c r="U99" s="18">
        <v>72.5</v>
      </c>
      <c r="V99" s="20">
        <f t="shared" si="11"/>
        <v>1.2729273400769685</v>
      </c>
    </row>
    <row r="100" spans="1:22" x14ac:dyDescent="0.15">
      <c r="A100" s="18">
        <v>49.5</v>
      </c>
      <c r="B100" s="18">
        <v>98</v>
      </c>
      <c r="D100">
        <v>627.822509765625</v>
      </c>
      <c r="E100">
        <v>507.08343505859398</v>
      </c>
      <c r="F100">
        <v>400.80145263671898</v>
      </c>
      <c r="G100">
        <v>395.45242309570301</v>
      </c>
      <c r="I100" s="19">
        <f t="shared" si="7"/>
        <v>227.02105712890602</v>
      </c>
      <c r="J100" s="19">
        <f t="shared" si="7"/>
        <v>111.63101196289097</v>
      </c>
      <c r="K100" s="19">
        <f t="shared" si="8"/>
        <v>148.87934875488236</v>
      </c>
      <c r="L100" s="20">
        <f t="shared" si="9"/>
        <v>1.3336737357928252</v>
      </c>
      <c r="M100" s="20">
        <f t="shared" si="12"/>
        <v>1.9213487904523139</v>
      </c>
      <c r="P100" s="18">
        <f t="shared" si="10"/>
        <v>-8.5712164284648829</v>
      </c>
      <c r="U100" s="18">
        <v>73</v>
      </c>
      <c r="V100" s="20">
        <f t="shared" si="11"/>
        <v>1.2665541022461682</v>
      </c>
    </row>
    <row r="101" spans="1:22" x14ac:dyDescent="0.15">
      <c r="A101" s="18">
        <v>50</v>
      </c>
      <c r="B101" s="18">
        <v>99</v>
      </c>
      <c r="D101">
        <v>632.27526855468795</v>
      </c>
      <c r="E101">
        <v>507.70404052734398</v>
      </c>
      <c r="F101">
        <v>400.13717651367199</v>
      </c>
      <c r="G101">
        <v>395.36227416992199</v>
      </c>
      <c r="I101" s="19">
        <f t="shared" si="7"/>
        <v>232.13809204101597</v>
      </c>
      <c r="J101" s="19">
        <f t="shared" si="7"/>
        <v>112.34176635742199</v>
      </c>
      <c r="K101" s="19">
        <f t="shared" si="8"/>
        <v>153.4988555908206</v>
      </c>
      <c r="L101" s="20">
        <f t="shared" si="9"/>
        <v>1.3663560808048441</v>
      </c>
      <c r="M101" s="20">
        <f t="shared" si="12"/>
        <v>1.9599672471275598</v>
      </c>
      <c r="P101" s="18">
        <f t="shared" si="10"/>
        <v>-6.733529000355305</v>
      </c>
      <c r="U101" s="18">
        <v>73.5</v>
      </c>
      <c r="V101" s="20">
        <f t="shared" si="11"/>
        <v>1.2380689420798321</v>
      </c>
    </row>
    <row r="102" spans="1:22" x14ac:dyDescent="0.15">
      <c r="A102" s="18">
        <v>50.5</v>
      </c>
      <c r="B102" s="18">
        <v>100</v>
      </c>
      <c r="D102">
        <v>635.30181884765602</v>
      </c>
      <c r="E102">
        <v>508.29861450195301</v>
      </c>
      <c r="F102">
        <v>401.03430175781301</v>
      </c>
      <c r="G102">
        <v>395.51934814453102</v>
      </c>
      <c r="I102" s="19">
        <f t="shared" si="7"/>
        <v>234.26751708984301</v>
      </c>
      <c r="J102" s="19">
        <f t="shared" si="7"/>
        <v>112.77926635742199</v>
      </c>
      <c r="K102" s="19">
        <f t="shared" si="8"/>
        <v>155.32203063964761</v>
      </c>
      <c r="L102" s="20">
        <f t="shared" si="9"/>
        <v>1.3772215022874714</v>
      </c>
      <c r="M102" s="20">
        <f t="shared" si="12"/>
        <v>1.9767687802734142</v>
      </c>
      <c r="P102" s="18">
        <f t="shared" si="10"/>
        <v>-5.9340157910432847</v>
      </c>
      <c r="U102" s="18">
        <v>74</v>
      </c>
      <c r="V102" s="20">
        <f t="shared" si="11"/>
        <v>1.2375769334449864</v>
      </c>
    </row>
    <row r="103" spans="1:22" x14ac:dyDescent="0.15">
      <c r="A103" s="18">
        <v>51</v>
      </c>
      <c r="B103" s="18">
        <v>101</v>
      </c>
      <c r="D103">
        <v>635.23962402343795</v>
      </c>
      <c r="E103">
        <v>509.76513671875</v>
      </c>
      <c r="F103">
        <v>400.85009765625</v>
      </c>
      <c r="G103">
        <v>395.70962524414102</v>
      </c>
      <c r="I103" s="19">
        <f t="shared" si="7"/>
        <v>234.38952636718795</v>
      </c>
      <c r="J103" s="19">
        <f t="shared" si="7"/>
        <v>114.05551147460898</v>
      </c>
      <c r="K103" s="19">
        <f t="shared" si="8"/>
        <v>154.55066833496167</v>
      </c>
      <c r="L103" s="20">
        <f t="shared" si="9"/>
        <v>1.3550477862647412</v>
      </c>
      <c r="M103" s="20">
        <f t="shared" si="12"/>
        <v>1.9605311759139112</v>
      </c>
      <c r="P103" s="18">
        <f t="shared" si="10"/>
        <v>-6.7066940377429471</v>
      </c>
      <c r="U103" s="18">
        <v>74.5</v>
      </c>
      <c r="V103" s="20">
        <f t="shared" si="11"/>
        <v>1.2421385605890409</v>
      </c>
    </row>
    <row r="104" spans="1:22" x14ac:dyDescent="0.15">
      <c r="A104" s="18">
        <v>51.5</v>
      </c>
      <c r="B104" s="18">
        <v>102</v>
      </c>
      <c r="D104">
        <v>631.72955322265602</v>
      </c>
      <c r="E104">
        <v>507.24282836914102</v>
      </c>
      <c r="F104">
        <v>399.99945068359398</v>
      </c>
      <c r="G104">
        <v>394.24114990234398</v>
      </c>
      <c r="I104" s="19">
        <f t="shared" si="7"/>
        <v>231.73010253906205</v>
      </c>
      <c r="J104" s="19">
        <f t="shared" si="7"/>
        <v>113.00167846679705</v>
      </c>
      <c r="K104" s="19">
        <f t="shared" si="8"/>
        <v>152.62892761230412</v>
      </c>
      <c r="L104" s="20">
        <f t="shared" si="9"/>
        <v>1.3506784118888167</v>
      </c>
      <c r="M104" s="20">
        <f t="shared" si="12"/>
        <v>1.9620979132012137</v>
      </c>
      <c r="P104" s="18">
        <f t="shared" si="10"/>
        <v>-6.632139701192469</v>
      </c>
      <c r="U104" s="18">
        <v>75</v>
      </c>
      <c r="V104" s="20">
        <f t="shared" si="11"/>
        <v>1.233260830434433</v>
      </c>
    </row>
    <row r="105" spans="1:22" x14ac:dyDescent="0.15">
      <c r="A105" s="18">
        <v>52</v>
      </c>
      <c r="B105" s="18">
        <v>103</v>
      </c>
      <c r="D105">
        <v>633.02178955078102</v>
      </c>
      <c r="E105">
        <v>508.34484863281301</v>
      </c>
      <c r="F105">
        <v>400.50662231445301</v>
      </c>
      <c r="G105">
        <v>395.17312622070301</v>
      </c>
      <c r="I105" s="19">
        <f t="shared" si="7"/>
        <v>232.51516723632801</v>
      </c>
      <c r="J105" s="19">
        <f t="shared" si="7"/>
        <v>113.17172241211</v>
      </c>
      <c r="K105" s="19">
        <f t="shared" si="8"/>
        <v>153.29496154785102</v>
      </c>
      <c r="L105" s="20">
        <f t="shared" si="9"/>
        <v>1.3545341387456662</v>
      </c>
      <c r="M105" s="20">
        <f t="shared" si="12"/>
        <v>1.9718897517212906</v>
      </c>
      <c r="P105" s="18">
        <f t="shared" si="10"/>
        <v>-6.166187923322525</v>
      </c>
      <c r="V105" s="20"/>
    </row>
    <row r="106" spans="1:22" x14ac:dyDescent="0.15">
      <c r="A106" s="18">
        <v>52.5</v>
      </c>
      <c r="B106" s="18">
        <v>104</v>
      </c>
      <c r="D106">
        <v>632.91925048828102</v>
      </c>
      <c r="E106">
        <v>508.42825317382801</v>
      </c>
      <c r="F106">
        <v>399.74060058593801</v>
      </c>
      <c r="G106">
        <v>394.59014892578102</v>
      </c>
      <c r="I106" s="19">
        <f t="shared" si="7"/>
        <v>233.17864990234301</v>
      </c>
      <c r="J106" s="19">
        <f t="shared" si="7"/>
        <v>113.83810424804699</v>
      </c>
      <c r="K106" s="19">
        <f t="shared" si="8"/>
        <v>153.49197692871013</v>
      </c>
      <c r="L106" s="20">
        <f t="shared" si="9"/>
        <v>1.3483356732141245</v>
      </c>
      <c r="M106" s="20">
        <f t="shared" si="12"/>
        <v>1.9716273978529761</v>
      </c>
      <c r="P106" s="18">
        <f t="shared" si="10"/>
        <v>-6.1786722234998113</v>
      </c>
    </row>
    <row r="107" spans="1:22" x14ac:dyDescent="0.15">
      <c r="A107" s="18">
        <v>53</v>
      </c>
      <c r="B107" s="18">
        <v>105</v>
      </c>
      <c r="D107">
        <v>632.36022949218795</v>
      </c>
      <c r="E107">
        <v>508.129638671875</v>
      </c>
      <c r="F107">
        <v>400.51327514648398</v>
      </c>
      <c r="G107">
        <v>395.88052368164102</v>
      </c>
      <c r="I107" s="19">
        <f t="shared" si="7"/>
        <v>231.84695434570398</v>
      </c>
      <c r="J107" s="19">
        <f t="shared" si="7"/>
        <v>112.24911499023398</v>
      </c>
      <c r="K107" s="19">
        <f t="shared" si="8"/>
        <v>153.27257385254021</v>
      </c>
      <c r="L107" s="20">
        <f t="shared" si="9"/>
        <v>1.365467993808908</v>
      </c>
      <c r="M107" s="20">
        <f t="shared" si="12"/>
        <v>1.9946958301109867</v>
      </c>
      <c r="P107" s="18">
        <f t="shared" si="10"/>
        <v>-5.0809440490355842</v>
      </c>
    </row>
    <row r="108" spans="1:22" x14ac:dyDescent="0.15">
      <c r="A108" s="18">
        <v>53.5</v>
      </c>
      <c r="B108" s="18">
        <v>106</v>
      </c>
      <c r="D108">
        <v>626.7412109375</v>
      </c>
      <c r="E108">
        <v>504.97396850585898</v>
      </c>
      <c r="F108">
        <v>399.59899902343801</v>
      </c>
      <c r="G108">
        <v>394.38937377929699</v>
      </c>
      <c r="I108" s="19">
        <f t="shared" si="7"/>
        <v>227.14221191406199</v>
      </c>
      <c r="J108" s="19">
        <f t="shared" si="7"/>
        <v>110.58459472656199</v>
      </c>
      <c r="K108" s="19">
        <f t="shared" si="8"/>
        <v>149.7329956054686</v>
      </c>
      <c r="L108" s="20">
        <f t="shared" si="9"/>
        <v>1.3540131514313296</v>
      </c>
      <c r="M108" s="20">
        <f t="shared" si="12"/>
        <v>1.9891770993966356</v>
      </c>
      <c r="P108" s="18">
        <f t="shared" si="10"/>
        <v>-5.3435568752852172</v>
      </c>
    </row>
    <row r="109" spans="1:22" x14ac:dyDescent="0.15">
      <c r="A109" s="18">
        <v>54</v>
      </c>
      <c r="B109" s="18">
        <v>107</v>
      </c>
      <c r="D109">
        <v>624.21783447265602</v>
      </c>
      <c r="E109">
        <v>504.44100952148398</v>
      </c>
      <c r="F109">
        <v>401.07354736328102</v>
      </c>
      <c r="G109">
        <v>395.74279785156301</v>
      </c>
      <c r="I109" s="19">
        <f t="shared" si="7"/>
        <v>223.144287109375</v>
      </c>
      <c r="J109" s="19">
        <f t="shared" si="7"/>
        <v>108.69821166992097</v>
      </c>
      <c r="K109" s="19">
        <f t="shared" si="8"/>
        <v>147.05553894043032</v>
      </c>
      <c r="L109" s="20">
        <f t="shared" si="9"/>
        <v>1.3528791015162913</v>
      </c>
      <c r="M109" s="20">
        <f t="shared" si="12"/>
        <v>1.9939791611448243</v>
      </c>
      <c r="P109" s="18">
        <f t="shared" si="10"/>
        <v>-5.1150472645086449</v>
      </c>
    </row>
    <row r="110" spans="1:22" x14ac:dyDescent="0.15">
      <c r="A110" s="18">
        <v>54.5</v>
      </c>
      <c r="B110" s="18">
        <v>108</v>
      </c>
      <c r="D110">
        <v>624.03985595703102</v>
      </c>
      <c r="E110">
        <v>503.0302734375</v>
      </c>
      <c r="F110">
        <v>399.40597534179699</v>
      </c>
      <c r="G110">
        <v>393.88717651367199</v>
      </c>
      <c r="I110" s="19">
        <f t="shared" si="7"/>
        <v>224.63388061523403</v>
      </c>
      <c r="J110" s="19">
        <f t="shared" si="7"/>
        <v>109.14309692382801</v>
      </c>
      <c r="K110" s="19">
        <f t="shared" si="8"/>
        <v>148.23371276855443</v>
      </c>
      <c r="L110" s="20">
        <f t="shared" si="9"/>
        <v>1.3581593059614949</v>
      </c>
      <c r="M110" s="20">
        <f t="shared" si="12"/>
        <v>2.0051954772532552</v>
      </c>
      <c r="P110" s="18">
        <f t="shared" si="10"/>
        <v>-4.581310681622913</v>
      </c>
    </row>
    <row r="111" spans="1:22" x14ac:dyDescent="0.15">
      <c r="A111" s="18">
        <v>55</v>
      </c>
      <c r="B111" s="18">
        <v>109</v>
      </c>
      <c r="D111">
        <v>622.51806640625</v>
      </c>
      <c r="E111">
        <v>503.761962890625</v>
      </c>
      <c r="F111">
        <v>399.99392700195301</v>
      </c>
      <c r="G111">
        <v>395.08572387695301</v>
      </c>
      <c r="I111" s="19">
        <f t="shared" si="7"/>
        <v>222.52413940429699</v>
      </c>
      <c r="J111" s="19">
        <f t="shared" si="7"/>
        <v>108.67623901367199</v>
      </c>
      <c r="K111" s="19">
        <f t="shared" si="8"/>
        <v>146.4507720947266</v>
      </c>
      <c r="L111" s="20">
        <f t="shared" si="9"/>
        <v>1.3475877838972914</v>
      </c>
      <c r="M111" s="20">
        <f t="shared" si="12"/>
        <v>2.0005600668522785</v>
      </c>
      <c r="P111" s="18">
        <f t="shared" si="10"/>
        <v>-4.8018900664915876</v>
      </c>
    </row>
    <row r="112" spans="1:22" x14ac:dyDescent="0.15">
      <c r="A112" s="18">
        <v>55.5</v>
      </c>
      <c r="B112" s="18">
        <v>110</v>
      </c>
      <c r="D112">
        <v>619.67962646484398</v>
      </c>
      <c r="E112">
        <v>502.40701293945301</v>
      </c>
      <c r="F112">
        <v>400.01547241210898</v>
      </c>
      <c r="G112">
        <v>394.59124755859398</v>
      </c>
      <c r="I112" s="19">
        <f t="shared" si="7"/>
        <v>219.664154052735</v>
      </c>
      <c r="J112" s="19">
        <f t="shared" si="7"/>
        <v>107.81576538085903</v>
      </c>
      <c r="K112" s="19">
        <f t="shared" si="8"/>
        <v>144.19311828613368</v>
      </c>
      <c r="L112" s="20">
        <f t="shared" si="9"/>
        <v>1.3374029092755748</v>
      </c>
      <c r="M112" s="20">
        <f t="shared" si="12"/>
        <v>1.9963113038937892</v>
      </c>
      <c r="P112" s="18">
        <f t="shared" si="10"/>
        <v>-5.0040705507997094</v>
      </c>
    </row>
    <row r="113" spans="1:16" x14ac:dyDescent="0.15">
      <c r="A113" s="18">
        <v>56</v>
      </c>
      <c r="B113" s="18">
        <v>111</v>
      </c>
      <c r="D113">
        <v>620.07122802734398</v>
      </c>
      <c r="E113">
        <v>502.65673828125</v>
      </c>
      <c r="F113">
        <v>399.52322387695301</v>
      </c>
      <c r="G113">
        <v>394.31085205078102</v>
      </c>
      <c r="I113" s="19">
        <f t="shared" si="7"/>
        <v>220.54800415039097</v>
      </c>
      <c r="J113" s="19">
        <f t="shared" si="7"/>
        <v>108.34588623046898</v>
      </c>
      <c r="K113" s="19">
        <f t="shared" si="8"/>
        <v>144.70588378906268</v>
      </c>
      <c r="L113" s="20">
        <f t="shared" si="9"/>
        <v>1.3355918606937249</v>
      </c>
      <c r="M113" s="20">
        <f t="shared" si="12"/>
        <v>2.0004363669751664</v>
      </c>
      <c r="P113" s="18">
        <f t="shared" si="10"/>
        <v>-4.8077764153671856</v>
      </c>
    </row>
    <row r="114" spans="1:16" x14ac:dyDescent="0.15">
      <c r="A114" s="18">
        <v>56.5</v>
      </c>
      <c r="B114" s="18">
        <v>112</v>
      </c>
      <c r="D114">
        <v>621.18756103515602</v>
      </c>
      <c r="E114">
        <v>503.96228027343801</v>
      </c>
      <c r="F114">
        <v>400.59954833984398</v>
      </c>
      <c r="G114">
        <v>395.64767456054699</v>
      </c>
      <c r="I114" s="19">
        <f t="shared" si="7"/>
        <v>220.58801269531205</v>
      </c>
      <c r="J114" s="19">
        <f t="shared" si="7"/>
        <v>108.31460571289102</v>
      </c>
      <c r="K114" s="19">
        <f t="shared" si="8"/>
        <v>144.76778869628833</v>
      </c>
      <c r="L114" s="20">
        <f t="shared" si="9"/>
        <v>1.336549099204807</v>
      </c>
      <c r="M114" s="20">
        <f t="shared" si="12"/>
        <v>2.0073297171494757</v>
      </c>
      <c r="P114" s="18">
        <f t="shared" si="10"/>
        <v>-4.4797513195066028</v>
      </c>
    </row>
    <row r="115" spans="1:16" x14ac:dyDescent="0.15">
      <c r="A115" s="18">
        <v>57</v>
      </c>
      <c r="B115" s="18">
        <v>113</v>
      </c>
      <c r="D115">
        <v>618.072265625</v>
      </c>
      <c r="E115">
        <v>502.18597412109398</v>
      </c>
      <c r="F115">
        <v>399.72952270507801</v>
      </c>
      <c r="G115">
        <v>394.9208984375</v>
      </c>
      <c r="I115" s="19">
        <f t="shared" si="7"/>
        <v>218.34274291992199</v>
      </c>
      <c r="J115" s="19">
        <f t="shared" si="7"/>
        <v>107.26507568359398</v>
      </c>
      <c r="K115" s="19">
        <f t="shared" si="8"/>
        <v>143.25718994140621</v>
      </c>
      <c r="L115" s="20">
        <f t="shared" si="9"/>
        <v>1.3355436429652114</v>
      </c>
      <c r="M115" s="20">
        <f t="shared" si="12"/>
        <v>2.0122603725731074</v>
      </c>
      <c r="P115" s="18">
        <f t="shared" si="10"/>
        <v>-4.2451224848914615</v>
      </c>
    </row>
    <row r="116" spans="1:16" x14ac:dyDescent="0.15">
      <c r="A116" s="18">
        <v>57.5</v>
      </c>
      <c r="B116" s="18">
        <v>114</v>
      </c>
      <c r="D116">
        <v>618.96282958984398</v>
      </c>
      <c r="E116">
        <v>502.33474731445301</v>
      </c>
      <c r="F116">
        <v>400.71240234375</v>
      </c>
      <c r="G116">
        <v>394.939697265625</v>
      </c>
      <c r="I116" s="19">
        <f t="shared" si="7"/>
        <v>218.25042724609398</v>
      </c>
      <c r="J116" s="19">
        <f t="shared" si="7"/>
        <v>107.39505004882801</v>
      </c>
      <c r="K116" s="19">
        <f t="shared" si="8"/>
        <v>143.07389221191437</v>
      </c>
      <c r="L116" s="20">
        <f t="shared" si="9"/>
        <v>1.3322205459829357</v>
      </c>
      <c r="M116" s="20">
        <f t="shared" si="12"/>
        <v>2.0148733872540587</v>
      </c>
      <c r="P116" s="18">
        <f t="shared" si="10"/>
        <v>-4.1207802754388512</v>
      </c>
    </row>
    <row r="117" spans="1:16" x14ac:dyDescent="0.15">
      <c r="A117" s="18">
        <v>58</v>
      </c>
      <c r="B117" s="18">
        <v>115</v>
      </c>
      <c r="D117">
        <v>627.77258300781295</v>
      </c>
      <c r="E117">
        <v>507.55419921875</v>
      </c>
      <c r="F117">
        <v>399.71682739257801</v>
      </c>
      <c r="G117">
        <v>394.40319824218801</v>
      </c>
      <c r="I117" s="19">
        <f t="shared" si="7"/>
        <v>228.05575561523494</v>
      </c>
      <c r="J117" s="19">
        <f t="shared" si="7"/>
        <v>113.15100097656199</v>
      </c>
      <c r="K117" s="19">
        <f t="shared" si="8"/>
        <v>148.85005493164155</v>
      </c>
      <c r="L117" s="20">
        <f t="shared" si="9"/>
        <v>1.3154992324148704</v>
      </c>
      <c r="M117" s="20">
        <f t="shared" si="12"/>
        <v>2.0040881853492207</v>
      </c>
      <c r="P117" s="18">
        <f t="shared" si="10"/>
        <v>-4.6340019745040193</v>
      </c>
    </row>
    <row r="118" spans="1:16" x14ac:dyDescent="0.15">
      <c r="A118" s="18">
        <v>58.5</v>
      </c>
      <c r="B118" s="18">
        <v>116</v>
      </c>
      <c r="D118">
        <v>628.12060546875</v>
      </c>
      <c r="E118">
        <v>507.60043334960898</v>
      </c>
      <c r="F118">
        <v>399.41094970703102</v>
      </c>
      <c r="G118">
        <v>394.09069824218801</v>
      </c>
      <c r="I118" s="19">
        <f t="shared" si="7"/>
        <v>228.70965576171898</v>
      </c>
      <c r="J118" s="19">
        <f t="shared" si="7"/>
        <v>113.50973510742097</v>
      </c>
      <c r="K118" s="19">
        <f t="shared" si="8"/>
        <v>149.25284118652431</v>
      </c>
      <c r="L118" s="20">
        <f t="shared" si="9"/>
        <v>1.3148902254531518</v>
      </c>
      <c r="M118" s="20">
        <f t="shared" si="12"/>
        <v>2.0094152900507289</v>
      </c>
      <c r="P118" s="18">
        <f t="shared" si="10"/>
        <v>-4.3805078118421514</v>
      </c>
    </row>
    <row r="119" spans="1:16" x14ac:dyDescent="0.15">
      <c r="A119" s="18">
        <v>59</v>
      </c>
      <c r="B119" s="18">
        <v>117</v>
      </c>
      <c r="D119">
        <v>628.82623291015602</v>
      </c>
      <c r="E119">
        <v>508.84271240234398</v>
      </c>
      <c r="F119">
        <v>400.52157592773398</v>
      </c>
      <c r="G119">
        <v>395.46624755859398</v>
      </c>
      <c r="I119" s="19">
        <f t="shared" si="7"/>
        <v>228.30465698242205</v>
      </c>
      <c r="J119" s="19">
        <f t="shared" si="7"/>
        <v>113.37646484375</v>
      </c>
      <c r="K119" s="19">
        <f t="shared" si="8"/>
        <v>148.94113159179705</v>
      </c>
      <c r="L119" s="20">
        <f t="shared" si="9"/>
        <v>1.313686502724005</v>
      </c>
      <c r="M119" s="20">
        <f t="shared" si="12"/>
        <v>2.0141476789848096</v>
      </c>
      <c r="P119" s="18">
        <f t="shared" si="10"/>
        <v>-4.1553136327423061</v>
      </c>
    </row>
    <row r="120" spans="1:16" x14ac:dyDescent="0.15">
      <c r="A120" s="18">
        <v>59.5</v>
      </c>
      <c r="B120" s="18">
        <v>118</v>
      </c>
      <c r="D120">
        <v>626.82940673828102</v>
      </c>
      <c r="E120">
        <v>506.572265625</v>
      </c>
      <c r="F120">
        <v>399.29702758789102</v>
      </c>
      <c r="G120">
        <v>393.62887573242199</v>
      </c>
      <c r="I120" s="19">
        <f t="shared" si="7"/>
        <v>227.53237915039</v>
      </c>
      <c r="J120" s="19">
        <f t="shared" si="7"/>
        <v>112.94338989257801</v>
      </c>
      <c r="K120" s="19">
        <f t="shared" si="8"/>
        <v>148.4720062255854</v>
      </c>
      <c r="L120" s="20">
        <f t="shared" si="9"/>
        <v>1.3145701255009181</v>
      </c>
      <c r="M120" s="20">
        <f t="shared" si="12"/>
        <v>2.02096741342495</v>
      </c>
      <c r="P120" s="18">
        <f t="shared" si="10"/>
        <v>-3.8307915952854028</v>
      </c>
    </row>
    <row r="121" spans="1:16" x14ac:dyDescent="0.15">
      <c r="A121" s="18">
        <v>60</v>
      </c>
      <c r="B121" s="18">
        <v>119</v>
      </c>
      <c r="D121">
        <v>629.42932128906295</v>
      </c>
      <c r="E121">
        <v>507.60095214843801</v>
      </c>
      <c r="F121">
        <v>400.42974853515602</v>
      </c>
      <c r="G121">
        <v>394.8583984375</v>
      </c>
      <c r="I121" s="19">
        <f t="shared" si="7"/>
        <v>228.99957275390693</v>
      </c>
      <c r="J121" s="19">
        <f t="shared" si="7"/>
        <v>112.74255371093801</v>
      </c>
      <c r="K121" s="19">
        <f t="shared" si="8"/>
        <v>150.07978515625032</v>
      </c>
      <c r="L121" s="20">
        <f t="shared" si="9"/>
        <v>1.3311724829387996</v>
      </c>
      <c r="M121" s="20">
        <f t="shared" si="12"/>
        <v>2.0435058825260586</v>
      </c>
      <c r="P121" s="18">
        <f t="shared" si="10"/>
        <v>-2.7582821041826056</v>
      </c>
    </row>
    <row r="122" spans="1:16" x14ac:dyDescent="0.15">
      <c r="A122" s="18">
        <v>60.5</v>
      </c>
      <c r="B122" s="18">
        <v>120</v>
      </c>
      <c r="D122">
        <v>625.18542480468795</v>
      </c>
      <c r="E122">
        <v>506.021240234375</v>
      </c>
      <c r="F122">
        <v>398.94689941406301</v>
      </c>
      <c r="G122">
        <v>393.38385009765602</v>
      </c>
      <c r="I122" s="19">
        <f t="shared" si="7"/>
        <v>226.23852539062494</v>
      </c>
      <c r="J122" s="19">
        <f t="shared" si="7"/>
        <v>112.63739013671898</v>
      </c>
      <c r="K122" s="19">
        <f t="shared" si="8"/>
        <v>147.39235229492166</v>
      </c>
      <c r="L122" s="20">
        <f t="shared" si="9"/>
        <v>1.3085561740734333</v>
      </c>
      <c r="M122" s="20">
        <f t="shared" si="12"/>
        <v>2.026825685323919</v>
      </c>
      <c r="P122" s="18">
        <f t="shared" si="10"/>
        <v>-3.5520214541139223</v>
      </c>
    </row>
    <row r="123" spans="1:16" x14ac:dyDescent="0.15">
      <c r="A123" s="18">
        <v>61</v>
      </c>
      <c r="B123" s="18">
        <v>121</v>
      </c>
      <c r="D123">
        <v>619.71038818359398</v>
      </c>
      <c r="E123">
        <v>503.42559814453102</v>
      </c>
      <c r="F123">
        <v>400.65100097656301</v>
      </c>
      <c r="G123">
        <v>394.84625244140602</v>
      </c>
      <c r="I123" s="19">
        <f t="shared" si="7"/>
        <v>219.05938720703097</v>
      </c>
      <c r="J123" s="19">
        <f t="shared" si="7"/>
        <v>108.579345703125</v>
      </c>
      <c r="K123" s="19">
        <f t="shared" si="8"/>
        <v>143.05384521484348</v>
      </c>
      <c r="L123" s="20">
        <f t="shared" si="9"/>
        <v>1.3175051322005367</v>
      </c>
      <c r="M123" s="20">
        <f t="shared" si="12"/>
        <v>2.0417107551142499</v>
      </c>
      <c r="P123" s="18">
        <f t="shared" si="10"/>
        <v>-2.843704551389052</v>
      </c>
    </row>
    <row r="124" spans="1:16" x14ac:dyDescent="0.15">
      <c r="A124" s="18">
        <v>61.5</v>
      </c>
      <c r="B124" s="18">
        <v>122</v>
      </c>
      <c r="D124">
        <v>614.1689453125</v>
      </c>
      <c r="E124">
        <v>501.25238037109398</v>
      </c>
      <c r="F124">
        <v>400.13937377929699</v>
      </c>
      <c r="G124">
        <v>394.61560058593801</v>
      </c>
      <c r="I124" s="19">
        <f t="shared" si="7"/>
        <v>214.02957153320301</v>
      </c>
      <c r="J124" s="19">
        <f t="shared" si="7"/>
        <v>106.63677978515597</v>
      </c>
      <c r="K124" s="19">
        <f t="shared" si="8"/>
        <v>139.38382568359384</v>
      </c>
      <c r="L124" s="20">
        <f t="shared" si="9"/>
        <v>1.3070895985832867</v>
      </c>
      <c r="M124" s="20">
        <f t="shared" si="12"/>
        <v>2.0372313331602268</v>
      </c>
      <c r="P124" s="18">
        <f t="shared" si="10"/>
        <v>-3.0568611122358491</v>
      </c>
    </row>
    <row r="125" spans="1:16" x14ac:dyDescent="0.15">
      <c r="A125" s="18">
        <v>62</v>
      </c>
      <c r="B125" s="18">
        <v>123</v>
      </c>
      <c r="D125">
        <v>615.19500732421898</v>
      </c>
      <c r="E125">
        <v>501.72689819335898</v>
      </c>
      <c r="F125">
        <v>399.76715087890602</v>
      </c>
      <c r="G125">
        <v>394.03430175781301</v>
      </c>
      <c r="I125" s="19">
        <f t="shared" si="7"/>
        <v>215.42785644531295</v>
      </c>
      <c r="J125" s="19">
        <f t="shared" si="7"/>
        <v>107.69259643554597</v>
      </c>
      <c r="K125" s="19">
        <f t="shared" si="8"/>
        <v>140.04303894043079</v>
      </c>
      <c r="L125" s="20">
        <f t="shared" si="9"/>
        <v>1.3003961606984429</v>
      </c>
      <c r="M125" s="20">
        <f t="shared" si="12"/>
        <v>2.0364740069386102</v>
      </c>
      <c r="P125" s="18">
        <f t="shared" si="10"/>
        <v>-3.092899032863953</v>
      </c>
    </row>
    <row r="126" spans="1:16" x14ac:dyDescent="0.15">
      <c r="A126" s="18">
        <v>62.5</v>
      </c>
      <c r="B126" s="18">
        <v>124</v>
      </c>
      <c r="D126">
        <v>612.75665283203102</v>
      </c>
      <c r="E126">
        <v>502.283203125</v>
      </c>
      <c r="F126">
        <v>399.29202270507801</v>
      </c>
      <c r="G126">
        <v>394.10177612304699</v>
      </c>
      <c r="I126" s="19">
        <f t="shared" si="7"/>
        <v>213.46463012695301</v>
      </c>
      <c r="J126" s="19">
        <f t="shared" si="7"/>
        <v>108.18142700195301</v>
      </c>
      <c r="K126" s="19">
        <f t="shared" si="8"/>
        <v>137.73763122558591</v>
      </c>
      <c r="L126" s="20">
        <f t="shared" si="9"/>
        <v>1.2732095983823482</v>
      </c>
      <c r="M126" s="20">
        <f t="shared" si="12"/>
        <v>2.0152235562857426</v>
      </c>
      <c r="P126" s="18">
        <f t="shared" si="10"/>
        <v>-4.1041172266627157</v>
      </c>
    </row>
    <row r="127" spans="1:16" x14ac:dyDescent="0.15">
      <c r="A127" s="18">
        <v>63</v>
      </c>
      <c r="B127" s="18">
        <v>125</v>
      </c>
      <c r="D127">
        <v>619.17108154296898</v>
      </c>
      <c r="E127">
        <v>504.24282836914102</v>
      </c>
      <c r="F127">
        <v>399.64602661132801</v>
      </c>
      <c r="G127">
        <v>394.22344970703102</v>
      </c>
      <c r="I127" s="19">
        <f t="shared" si="7"/>
        <v>219.52505493164097</v>
      </c>
      <c r="J127" s="19">
        <f t="shared" si="7"/>
        <v>110.01937866211</v>
      </c>
      <c r="K127" s="19">
        <f t="shared" si="8"/>
        <v>142.51148986816398</v>
      </c>
      <c r="L127" s="20">
        <f t="shared" si="9"/>
        <v>1.2953308008204927</v>
      </c>
      <c r="M127" s="20">
        <f t="shared" si="12"/>
        <v>2.0432808703871146</v>
      </c>
      <c r="P127" s="18">
        <f t="shared" si="10"/>
        <v>-2.7689894709317922</v>
      </c>
    </row>
    <row r="128" spans="1:16" x14ac:dyDescent="0.15">
      <c r="A128" s="18">
        <v>63.5</v>
      </c>
      <c r="B128" s="18">
        <v>126</v>
      </c>
      <c r="D128">
        <v>619.638671875</v>
      </c>
      <c r="E128">
        <v>505.81723022460898</v>
      </c>
      <c r="F128">
        <v>399.90432739257801</v>
      </c>
      <c r="G128">
        <v>394.22235107421898</v>
      </c>
      <c r="I128" s="19">
        <f t="shared" si="7"/>
        <v>219.73434448242199</v>
      </c>
      <c r="J128" s="19">
        <f t="shared" si="7"/>
        <v>111.59487915039</v>
      </c>
      <c r="K128" s="19">
        <f t="shared" si="8"/>
        <v>141.617929077149</v>
      </c>
      <c r="L128" s="20">
        <f t="shared" si="9"/>
        <v>1.2690360897859718</v>
      </c>
      <c r="M128" s="20">
        <f t="shared" si="12"/>
        <v>2.0229222710158208</v>
      </c>
      <c r="P128" s="18">
        <f t="shared" si="10"/>
        <v>-3.7377682710055775</v>
      </c>
    </row>
    <row r="129" spans="1:16" x14ac:dyDescent="0.15">
      <c r="A129" s="18">
        <v>64</v>
      </c>
      <c r="B129" s="18">
        <v>127</v>
      </c>
      <c r="D129">
        <v>624.39001464843795</v>
      </c>
      <c r="E129">
        <v>507.52658081054699</v>
      </c>
      <c r="F129">
        <v>399.55752563476602</v>
      </c>
      <c r="G129">
        <v>394.51217651367199</v>
      </c>
      <c r="I129" s="19">
        <f t="shared" si="7"/>
        <v>224.83248901367193</v>
      </c>
      <c r="J129" s="19">
        <f t="shared" si="7"/>
        <v>113.014404296875</v>
      </c>
      <c r="K129" s="19">
        <f t="shared" si="8"/>
        <v>145.72240600585945</v>
      </c>
      <c r="L129" s="20">
        <f t="shared" si="9"/>
        <v>1.2894144504187672</v>
      </c>
      <c r="M129" s="20">
        <f t="shared" si="12"/>
        <v>2.0492367433118432</v>
      </c>
      <c r="P129" s="18">
        <f t="shared" si="10"/>
        <v>-2.4855749137620915</v>
      </c>
    </row>
    <row r="130" spans="1:16" x14ac:dyDescent="0.15">
      <c r="A130" s="18">
        <v>64.5</v>
      </c>
      <c r="B130" s="18">
        <v>128</v>
      </c>
      <c r="D130">
        <v>628.21038818359398</v>
      </c>
      <c r="E130">
        <v>510.34536743164102</v>
      </c>
      <c r="F130">
        <v>399.10894775390602</v>
      </c>
      <c r="G130">
        <v>393.44302368164102</v>
      </c>
      <c r="I130" s="19">
        <f t="shared" ref="I130:J152" si="13">D130-F130</f>
        <v>229.10144042968795</v>
      </c>
      <c r="J130" s="19">
        <f t="shared" si="13"/>
        <v>116.90234375</v>
      </c>
      <c r="K130" s="19">
        <f t="shared" ref="K130:K152" si="14">I130-0.7*J130</f>
        <v>147.26979980468798</v>
      </c>
      <c r="L130" s="20">
        <f t="shared" ref="L130:L152" si="15">K130/J130</f>
        <v>1.2597677264677423</v>
      </c>
      <c r="M130" s="20">
        <f t="shared" si="12"/>
        <v>2.0255261310240456</v>
      </c>
      <c r="P130" s="18">
        <f t="shared" si="10"/>
        <v>-3.6138616933318213</v>
      </c>
    </row>
    <row r="131" spans="1:16" x14ac:dyDescent="0.15">
      <c r="A131" s="18">
        <v>65</v>
      </c>
      <c r="B131" s="18">
        <v>129</v>
      </c>
      <c r="D131">
        <v>625.76409912109398</v>
      </c>
      <c r="E131">
        <v>509.01593017578102</v>
      </c>
      <c r="F131">
        <v>398.59899902343801</v>
      </c>
      <c r="G131">
        <v>392.93029785156301</v>
      </c>
      <c r="I131" s="19">
        <f t="shared" si="13"/>
        <v>227.16510009765597</v>
      </c>
      <c r="J131" s="19">
        <f t="shared" si="13"/>
        <v>116.08563232421801</v>
      </c>
      <c r="K131" s="19">
        <f t="shared" si="14"/>
        <v>145.90515747070336</v>
      </c>
      <c r="L131" s="20">
        <f t="shared" si="15"/>
        <v>1.2568752441577073</v>
      </c>
      <c r="M131" s="20">
        <f t="shared" si="12"/>
        <v>2.0285697603772377</v>
      </c>
      <c r="P131" s="18">
        <f t="shared" si="10"/>
        <v>-3.4690283706223797</v>
      </c>
    </row>
    <row r="132" spans="1:16" x14ac:dyDescent="0.15">
      <c r="A132" s="18">
        <v>65.5</v>
      </c>
      <c r="B132" s="18">
        <v>130</v>
      </c>
      <c r="D132">
        <v>619.12170410156295</v>
      </c>
      <c r="E132">
        <v>506.10733032226602</v>
      </c>
      <c r="F132">
        <v>400.12832641601602</v>
      </c>
      <c r="G132">
        <v>394.57855224609398</v>
      </c>
      <c r="I132" s="19">
        <f t="shared" si="13"/>
        <v>218.99337768554693</v>
      </c>
      <c r="J132" s="19">
        <f t="shared" si="13"/>
        <v>111.52877807617205</v>
      </c>
      <c r="K132" s="19">
        <f t="shared" si="14"/>
        <v>140.92323303222651</v>
      </c>
      <c r="L132" s="20">
        <f t="shared" si="15"/>
        <v>1.263559374209037</v>
      </c>
      <c r="M132" s="20">
        <f t="shared" si="12"/>
        <v>2.0411900020917946</v>
      </c>
      <c r="P132" s="18">
        <f t="shared" si="10"/>
        <v>-2.8684849637852237</v>
      </c>
    </row>
    <row r="133" spans="1:16" x14ac:dyDescent="0.15">
      <c r="A133" s="18">
        <v>66</v>
      </c>
      <c r="B133" s="18">
        <v>131</v>
      </c>
      <c r="D133">
        <v>611.882568359375</v>
      </c>
      <c r="E133">
        <v>502.647705078125</v>
      </c>
      <c r="F133">
        <v>399.86779785156301</v>
      </c>
      <c r="G133">
        <v>395.00830078125</v>
      </c>
      <c r="I133" s="19">
        <f t="shared" si="13"/>
        <v>212.01477050781199</v>
      </c>
      <c r="J133" s="19">
        <f t="shared" si="13"/>
        <v>107.639404296875</v>
      </c>
      <c r="K133" s="19">
        <f t="shared" si="14"/>
        <v>136.6671874999995</v>
      </c>
      <c r="L133" s="20">
        <f t="shared" si="15"/>
        <v>1.2696761784658748</v>
      </c>
      <c r="M133" s="20">
        <f t="shared" si="12"/>
        <v>2.0532429180118594</v>
      </c>
      <c r="P133" s="18">
        <f t="shared" si="10"/>
        <v>-2.2949381686704773</v>
      </c>
    </row>
    <row r="134" spans="1:16" x14ac:dyDescent="0.15">
      <c r="A134" s="18">
        <v>66.5</v>
      </c>
      <c r="B134" s="18">
        <v>132</v>
      </c>
      <c r="D134">
        <v>610.12542724609398</v>
      </c>
      <c r="E134">
        <v>500.86557006835898</v>
      </c>
      <c r="F134">
        <v>399.68029785156301</v>
      </c>
      <c r="G134">
        <v>394.27874755859398</v>
      </c>
      <c r="I134" s="19">
        <f t="shared" si="13"/>
        <v>210.44512939453097</v>
      </c>
      <c r="J134" s="19">
        <f t="shared" si="13"/>
        <v>106.586822509765</v>
      </c>
      <c r="K134" s="19">
        <f t="shared" si="14"/>
        <v>135.83435363769547</v>
      </c>
      <c r="L134" s="20">
        <f t="shared" si="15"/>
        <v>1.2744010041696379</v>
      </c>
      <c r="M134" s="20">
        <f t="shared" si="12"/>
        <v>2.0639038553788498</v>
      </c>
      <c r="P134" s="18">
        <f t="shared" ref="P134:P152" si="16">(M134-$O$2)/$O$2*100</f>
        <v>-1.7876296882738538</v>
      </c>
    </row>
    <row r="135" spans="1:16" x14ac:dyDescent="0.15">
      <c r="A135" s="18">
        <v>67</v>
      </c>
      <c r="B135" s="18">
        <v>133</v>
      </c>
      <c r="D135">
        <v>613.93731689453102</v>
      </c>
      <c r="E135">
        <v>502.24600219726602</v>
      </c>
      <c r="F135">
        <v>398.70187377929699</v>
      </c>
      <c r="G135">
        <v>392.98507690429699</v>
      </c>
      <c r="I135" s="19">
        <f t="shared" si="13"/>
        <v>215.23544311523403</v>
      </c>
      <c r="J135" s="19">
        <f t="shared" si="13"/>
        <v>109.26092529296903</v>
      </c>
      <c r="K135" s="19">
        <f t="shared" si="14"/>
        <v>138.75279541015573</v>
      </c>
      <c r="L135" s="20">
        <f t="shared" si="15"/>
        <v>1.2699214750205352</v>
      </c>
      <c r="M135" s="20">
        <f t="shared" si="12"/>
        <v>2.0653604378929744</v>
      </c>
      <c r="P135" s="18">
        <f t="shared" si="16"/>
        <v>-1.718317146948845</v>
      </c>
    </row>
    <row r="136" spans="1:16" x14ac:dyDescent="0.15">
      <c r="A136" s="18">
        <v>67.5</v>
      </c>
      <c r="B136" s="18">
        <v>134</v>
      </c>
      <c r="D136">
        <v>609.56854248046898</v>
      </c>
      <c r="E136">
        <v>499.22793579101602</v>
      </c>
      <c r="F136">
        <v>398.66979980468801</v>
      </c>
      <c r="G136">
        <v>393.18859863281301</v>
      </c>
      <c r="I136" s="19">
        <f t="shared" si="13"/>
        <v>210.89874267578097</v>
      </c>
      <c r="J136" s="19">
        <f t="shared" si="13"/>
        <v>106.03933715820301</v>
      </c>
      <c r="K136" s="19">
        <f t="shared" si="14"/>
        <v>136.67120666503888</v>
      </c>
      <c r="L136" s="20">
        <f t="shared" si="15"/>
        <v>1.2888726988281276</v>
      </c>
      <c r="M136" s="20">
        <f t="shared" si="12"/>
        <v>2.0902477733637941</v>
      </c>
      <c r="P136" s="18">
        <f t="shared" si="16"/>
        <v>-0.53403513644616374</v>
      </c>
    </row>
    <row r="137" spans="1:16" x14ac:dyDescent="0.15">
      <c r="A137" s="18">
        <v>68</v>
      </c>
      <c r="B137" s="18">
        <v>135</v>
      </c>
      <c r="D137">
        <v>612.527099609375</v>
      </c>
      <c r="E137">
        <v>502.74282836914102</v>
      </c>
      <c r="F137">
        <v>399.03927612304699</v>
      </c>
      <c r="G137">
        <v>394.19082641601602</v>
      </c>
      <c r="I137" s="19">
        <f t="shared" si="13"/>
        <v>213.48782348632801</v>
      </c>
      <c r="J137" s="19">
        <f t="shared" si="13"/>
        <v>108.552001953125</v>
      </c>
      <c r="K137" s="19">
        <f t="shared" si="14"/>
        <v>137.5014221191405</v>
      </c>
      <c r="L137" s="20">
        <f t="shared" si="15"/>
        <v>1.2666871144257335</v>
      </c>
      <c r="M137" s="20">
        <f t="shared" si="12"/>
        <v>2.073998300624627</v>
      </c>
      <c r="P137" s="18">
        <f t="shared" si="16"/>
        <v>-1.3072781486486074</v>
      </c>
    </row>
    <row r="138" spans="1:16" x14ac:dyDescent="0.15">
      <c r="A138" s="18">
        <v>68.5</v>
      </c>
      <c r="B138" s="18">
        <v>136</v>
      </c>
      <c r="D138">
        <v>612.714111328125</v>
      </c>
      <c r="E138">
        <v>501.58502197265602</v>
      </c>
      <c r="F138">
        <v>398.82577514648398</v>
      </c>
      <c r="G138">
        <v>393.69580078125</v>
      </c>
      <c r="I138" s="19">
        <f t="shared" si="13"/>
        <v>213.88833618164102</v>
      </c>
      <c r="J138" s="19">
        <f t="shared" si="13"/>
        <v>107.88922119140602</v>
      </c>
      <c r="K138" s="19">
        <f t="shared" si="14"/>
        <v>138.3658813476568</v>
      </c>
      <c r="L138" s="20">
        <f t="shared" si="15"/>
        <v>1.2824810469452013</v>
      </c>
      <c r="M138" s="20">
        <f t="shared" si="12"/>
        <v>2.0957283448073216</v>
      </c>
      <c r="P138" s="18">
        <f t="shared" si="16"/>
        <v>-0.2732381469309737</v>
      </c>
    </row>
    <row r="139" spans="1:16" x14ac:dyDescent="0.15">
      <c r="A139" s="18">
        <v>69</v>
      </c>
      <c r="B139" s="18">
        <v>137</v>
      </c>
      <c r="D139">
        <v>610.81719970703102</v>
      </c>
      <c r="E139">
        <v>499.7890625</v>
      </c>
      <c r="F139">
        <v>398.385498046875</v>
      </c>
      <c r="G139">
        <v>393.1708984375</v>
      </c>
      <c r="I139" s="19">
        <f t="shared" si="13"/>
        <v>212.43170166015602</v>
      </c>
      <c r="J139" s="19">
        <f t="shared" si="13"/>
        <v>106.6181640625</v>
      </c>
      <c r="K139" s="19">
        <f t="shared" si="14"/>
        <v>137.79898681640603</v>
      </c>
      <c r="L139" s="20">
        <f t="shared" si="15"/>
        <v>1.292453195270064</v>
      </c>
      <c r="M139" s="20">
        <f t="shared" si="12"/>
        <v>2.1116366047954118</v>
      </c>
      <c r="P139" s="18">
        <f t="shared" si="16"/>
        <v>0.48376800764047517</v>
      </c>
    </row>
    <row r="140" spans="1:16" x14ac:dyDescent="0.15">
      <c r="A140" s="18">
        <v>69.5</v>
      </c>
      <c r="B140" s="18">
        <v>138</v>
      </c>
      <c r="D140">
        <v>613.039306640625</v>
      </c>
      <c r="E140">
        <v>502.1806640625</v>
      </c>
      <c r="F140">
        <v>398.87112426757801</v>
      </c>
      <c r="G140">
        <v>393.65875244140602</v>
      </c>
      <c r="I140" s="19">
        <f t="shared" si="13"/>
        <v>214.16818237304699</v>
      </c>
      <c r="J140" s="19">
        <f t="shared" si="13"/>
        <v>108.52191162109398</v>
      </c>
      <c r="K140" s="19">
        <f t="shared" si="14"/>
        <v>138.20284423828122</v>
      </c>
      <c r="L140" s="20">
        <f t="shared" si="15"/>
        <v>1.2735017488525147</v>
      </c>
      <c r="M140" s="20">
        <f t="shared" si="12"/>
        <v>2.0986212700410896</v>
      </c>
      <c r="P140" s="18">
        <f t="shared" si="16"/>
        <v>-0.13557618966368587</v>
      </c>
    </row>
    <row r="141" spans="1:16" x14ac:dyDescent="0.15">
      <c r="A141" s="18">
        <v>70</v>
      </c>
      <c r="B141" s="18">
        <v>139</v>
      </c>
      <c r="D141">
        <v>616.13763427734398</v>
      </c>
      <c r="E141">
        <v>504.828369140625</v>
      </c>
      <c r="F141">
        <v>398.62942504882801</v>
      </c>
      <c r="G141">
        <v>393.60287475585898</v>
      </c>
      <c r="I141" s="19">
        <f t="shared" si="13"/>
        <v>217.50820922851597</v>
      </c>
      <c r="J141" s="19">
        <f t="shared" si="13"/>
        <v>111.22549438476602</v>
      </c>
      <c r="K141" s="19">
        <f t="shared" si="14"/>
        <v>139.65036315917976</v>
      </c>
      <c r="L141" s="20">
        <f t="shared" si="15"/>
        <v>1.2555607321113147</v>
      </c>
      <c r="M141" s="20">
        <f t="shared" si="12"/>
        <v>2.0866163649631169</v>
      </c>
      <c r="P141" s="18">
        <f t="shared" si="16"/>
        <v>-0.70683835383971694</v>
      </c>
    </row>
    <row r="142" spans="1:16" x14ac:dyDescent="0.15">
      <c r="A142" s="18">
        <v>70.5</v>
      </c>
      <c r="B142" s="18">
        <v>140</v>
      </c>
      <c r="D142">
        <v>613.97131347656295</v>
      </c>
      <c r="E142">
        <v>503.63973999023398</v>
      </c>
      <c r="F142">
        <v>398.88494873046898</v>
      </c>
      <c r="G142">
        <v>394.08184814453102</v>
      </c>
      <c r="I142" s="19">
        <f t="shared" si="13"/>
        <v>215.08636474609398</v>
      </c>
      <c r="J142" s="19">
        <f t="shared" si="13"/>
        <v>109.55789184570295</v>
      </c>
      <c r="K142" s="19">
        <f t="shared" si="14"/>
        <v>138.39584045410191</v>
      </c>
      <c r="L142" s="20">
        <f t="shared" si="15"/>
        <v>1.2632210982027037</v>
      </c>
      <c r="M142" s="20">
        <f t="shared" si="12"/>
        <v>2.1002128427177329</v>
      </c>
      <c r="P142" s="18">
        <f t="shared" si="16"/>
        <v>-5.9840042997189119E-2</v>
      </c>
    </row>
    <row r="143" spans="1:16" x14ac:dyDescent="0.15">
      <c r="A143" s="18">
        <v>71</v>
      </c>
      <c r="B143" s="18">
        <v>141</v>
      </c>
      <c r="D143">
        <v>613.87939453125</v>
      </c>
      <c r="E143">
        <v>503.64718627929699</v>
      </c>
      <c r="F143">
        <v>399.25552368164102</v>
      </c>
      <c r="G143">
        <v>394.17645263671898</v>
      </c>
      <c r="I143" s="19">
        <f t="shared" si="13"/>
        <v>214.62387084960898</v>
      </c>
      <c r="J143" s="19">
        <f t="shared" si="13"/>
        <v>109.47073364257801</v>
      </c>
      <c r="K143" s="19">
        <f t="shared" si="14"/>
        <v>137.99435729980439</v>
      </c>
      <c r="L143" s="20">
        <f t="shared" si="15"/>
        <v>1.2605593541590396</v>
      </c>
      <c r="M143" s="20">
        <f t="shared" si="12"/>
        <v>2.1034872103372959</v>
      </c>
      <c r="P143" s="18">
        <f t="shared" si="16"/>
        <v>9.5973128411523626E-2</v>
      </c>
    </row>
    <row r="144" spans="1:16" x14ac:dyDescent="0.15">
      <c r="A144" s="18">
        <v>71.5</v>
      </c>
      <c r="B144" s="18">
        <v>142</v>
      </c>
      <c r="D144">
        <v>618.352294921875</v>
      </c>
      <c r="E144">
        <v>506.03878784179699</v>
      </c>
      <c r="F144">
        <v>398.73394775390602</v>
      </c>
      <c r="G144">
        <v>393.37777709960898</v>
      </c>
      <c r="I144" s="19">
        <f t="shared" si="13"/>
        <v>219.61834716796898</v>
      </c>
      <c r="J144" s="19">
        <f t="shared" si="13"/>
        <v>112.66101074218801</v>
      </c>
      <c r="K144" s="19">
        <f t="shared" si="14"/>
        <v>140.75563964843738</v>
      </c>
      <c r="L144" s="20">
        <f t="shared" si="15"/>
        <v>1.2493731302530273</v>
      </c>
      <c r="M144" s="20">
        <f t="shared" si="12"/>
        <v>2.0982370980945109</v>
      </c>
      <c r="P144" s="18">
        <f t="shared" si="16"/>
        <v>-0.15385729194586437</v>
      </c>
    </row>
    <row r="145" spans="1:16" x14ac:dyDescent="0.15">
      <c r="A145" s="18">
        <v>72</v>
      </c>
      <c r="B145" s="18">
        <v>143</v>
      </c>
      <c r="D145">
        <v>619.83581542968795</v>
      </c>
      <c r="E145">
        <v>505.46334838867199</v>
      </c>
      <c r="F145">
        <v>398.12222290039102</v>
      </c>
      <c r="G145">
        <v>392.63827514648398</v>
      </c>
      <c r="I145" s="19">
        <f t="shared" si="13"/>
        <v>221.71359252929693</v>
      </c>
      <c r="J145" s="19">
        <f t="shared" si="13"/>
        <v>112.82507324218801</v>
      </c>
      <c r="K145" s="19">
        <f t="shared" si="14"/>
        <v>142.73604125976533</v>
      </c>
      <c r="L145" s="20">
        <f t="shared" si="15"/>
        <v>1.2651092275683353</v>
      </c>
      <c r="M145" s="20">
        <f t="shared" si="12"/>
        <v>2.1199093070730459</v>
      </c>
      <c r="P145" s="18">
        <f t="shared" si="16"/>
        <v>0.87743057939846136</v>
      </c>
    </row>
    <row r="146" spans="1:16" x14ac:dyDescent="0.15">
      <c r="A146" s="18">
        <v>72.5</v>
      </c>
      <c r="B146" s="18">
        <v>144</v>
      </c>
      <c r="D146">
        <v>619.45111083984398</v>
      </c>
      <c r="E146">
        <v>505.73751831054699</v>
      </c>
      <c r="F146">
        <v>399.32189941406301</v>
      </c>
      <c r="G146">
        <v>394.16259765625</v>
      </c>
      <c r="I146" s="19">
        <f t="shared" si="13"/>
        <v>220.12921142578097</v>
      </c>
      <c r="J146" s="19">
        <f t="shared" si="13"/>
        <v>111.57492065429699</v>
      </c>
      <c r="K146" s="19">
        <f t="shared" si="14"/>
        <v>142.02676696777309</v>
      </c>
      <c r="L146" s="20">
        <f t="shared" si="15"/>
        <v>1.2729273400769685</v>
      </c>
      <c r="M146" s="20">
        <f t="shared" si="12"/>
        <v>2.1336635312449062</v>
      </c>
      <c r="P146" s="18">
        <f t="shared" si="16"/>
        <v>1.5319353685613621</v>
      </c>
    </row>
    <row r="147" spans="1:16" x14ac:dyDescent="0.15">
      <c r="A147" s="18">
        <v>73</v>
      </c>
      <c r="B147" s="18">
        <v>145</v>
      </c>
      <c r="D147">
        <v>618.22106933593795</v>
      </c>
      <c r="E147">
        <v>505.45431518554699</v>
      </c>
      <c r="F147">
        <v>399.44912719726602</v>
      </c>
      <c r="G147">
        <v>394.20797729492199</v>
      </c>
      <c r="I147" s="19">
        <f t="shared" si="13"/>
        <v>218.77194213867193</v>
      </c>
      <c r="J147" s="19">
        <f t="shared" si="13"/>
        <v>111.246337890625</v>
      </c>
      <c r="K147" s="19">
        <f t="shared" si="14"/>
        <v>140.89950561523443</v>
      </c>
      <c r="L147" s="20">
        <f t="shared" si="15"/>
        <v>1.2665541022461682</v>
      </c>
      <c r="M147" s="20">
        <f t="shared" si="12"/>
        <v>2.1332264050773331</v>
      </c>
      <c r="P147" s="18">
        <f t="shared" si="16"/>
        <v>1.5111344010498438</v>
      </c>
    </row>
    <row r="148" spans="1:16" x14ac:dyDescent="0.15">
      <c r="A148" s="18">
        <v>73.5</v>
      </c>
      <c r="B148" s="18">
        <v>146</v>
      </c>
      <c r="D148">
        <v>615.87829589843795</v>
      </c>
      <c r="E148">
        <v>505.61901855468801</v>
      </c>
      <c r="F148">
        <v>399.37609863281301</v>
      </c>
      <c r="G148">
        <v>393.90875244140602</v>
      </c>
      <c r="I148" s="19">
        <f t="shared" si="13"/>
        <v>216.50219726562494</v>
      </c>
      <c r="J148" s="19">
        <f t="shared" si="13"/>
        <v>111.71026611328199</v>
      </c>
      <c r="K148" s="19">
        <f t="shared" si="14"/>
        <v>138.30501098632755</v>
      </c>
      <c r="L148" s="20">
        <f t="shared" si="15"/>
        <v>1.2380689420798321</v>
      </c>
      <c r="M148" s="20">
        <f t="shared" si="12"/>
        <v>2.1106773565742243</v>
      </c>
      <c r="P148" s="18">
        <f t="shared" si="16"/>
        <v>0.43812148138654666</v>
      </c>
    </row>
    <row r="149" spans="1:16" x14ac:dyDescent="0.15">
      <c r="A149" s="18">
        <v>74</v>
      </c>
      <c r="B149" s="18">
        <v>147</v>
      </c>
      <c r="D149">
        <v>612.05792236328102</v>
      </c>
      <c r="E149">
        <v>503.55047607421898</v>
      </c>
      <c r="F149">
        <v>398.63052368164102</v>
      </c>
      <c r="G149">
        <v>393.39877319335898</v>
      </c>
      <c r="I149" s="19">
        <f t="shared" si="13"/>
        <v>213.42739868164</v>
      </c>
      <c r="J149" s="19">
        <f t="shared" si="13"/>
        <v>110.15170288086</v>
      </c>
      <c r="K149" s="19">
        <f t="shared" si="14"/>
        <v>136.32120666503801</v>
      </c>
      <c r="L149" s="20">
        <f t="shared" si="15"/>
        <v>1.2375769334449864</v>
      </c>
      <c r="M149" s="20">
        <f t="shared" si="12"/>
        <v>2.1161214596026054</v>
      </c>
      <c r="P149" s="18">
        <f t="shared" si="16"/>
        <v>0.69718309476795837</v>
      </c>
    </row>
    <row r="150" spans="1:16" x14ac:dyDescent="0.15">
      <c r="A150" s="18">
        <v>74.5</v>
      </c>
      <c r="B150" s="18">
        <v>148</v>
      </c>
      <c r="D150">
        <v>615.49627685546898</v>
      </c>
      <c r="E150">
        <v>504.92083740234398</v>
      </c>
      <c r="F150">
        <v>398.09292602539102</v>
      </c>
      <c r="G150">
        <v>392.98065185546898</v>
      </c>
      <c r="I150" s="19">
        <f t="shared" si="13"/>
        <v>217.40335083007795</v>
      </c>
      <c r="J150" s="19">
        <f t="shared" si="13"/>
        <v>111.940185546875</v>
      </c>
      <c r="K150" s="19">
        <f t="shared" si="14"/>
        <v>139.04522094726548</v>
      </c>
      <c r="L150" s="20">
        <f t="shared" si="15"/>
        <v>1.2421385605890409</v>
      </c>
      <c r="M150" s="20">
        <f t="shared" si="12"/>
        <v>2.1266191984098874</v>
      </c>
      <c r="P150" s="18">
        <f t="shared" si="16"/>
        <v>1.1967256526684118</v>
      </c>
    </row>
    <row r="151" spans="1:16" x14ac:dyDescent="0.15">
      <c r="A151" s="18">
        <v>75</v>
      </c>
      <c r="B151" s="18">
        <v>149</v>
      </c>
      <c r="D151">
        <v>618.11901855468795</v>
      </c>
      <c r="E151">
        <v>507.05206298828102</v>
      </c>
      <c r="F151">
        <v>398.84347534179699</v>
      </c>
      <c r="G151">
        <v>393.62942504882801</v>
      </c>
      <c r="I151" s="19">
        <f t="shared" si="13"/>
        <v>219.27554321289097</v>
      </c>
      <c r="J151" s="19">
        <f t="shared" si="13"/>
        <v>113.42263793945301</v>
      </c>
      <c r="K151" s="19">
        <f t="shared" si="14"/>
        <v>139.87969665527385</v>
      </c>
      <c r="L151" s="20">
        <f t="shared" si="15"/>
        <v>1.233260830434433</v>
      </c>
      <c r="M151" s="20">
        <f t="shared" si="12"/>
        <v>2.1236775799185068</v>
      </c>
      <c r="P151" s="18">
        <f t="shared" si="16"/>
        <v>1.0567465912221288</v>
      </c>
    </row>
    <row r="152" spans="1:16" x14ac:dyDescent="0.15">
      <c r="A152" s="18">
        <v>75.5</v>
      </c>
      <c r="B152" s="18">
        <v>150</v>
      </c>
      <c r="D152">
        <v>620.35119628906295</v>
      </c>
      <c r="E152">
        <v>508.87777709960898</v>
      </c>
      <c r="F152">
        <v>398.77987670898398</v>
      </c>
      <c r="G152">
        <v>393.66204833984398</v>
      </c>
      <c r="I152" s="19">
        <f t="shared" si="13"/>
        <v>221.57131958007898</v>
      </c>
      <c r="J152" s="19">
        <f t="shared" si="13"/>
        <v>115.215728759765</v>
      </c>
      <c r="K152" s="19">
        <f t="shared" si="14"/>
        <v>140.92030944824347</v>
      </c>
      <c r="L152" s="20">
        <f t="shared" si="15"/>
        <v>1.2230995799373434</v>
      </c>
      <c r="M152" s="20">
        <f t="shared" ref="M152" si="17">L152+ABS($N$2)*A152</f>
        <v>2.1194524410846443</v>
      </c>
      <c r="P152" s="18">
        <f t="shared" si="16"/>
        <v>0.85569027811514364</v>
      </c>
    </row>
    <row r="153" spans="1:16" x14ac:dyDescent="0.15">
      <c r="D153">
        <v>619.94104003906295</v>
      </c>
      <c r="E153">
        <v>507.8974609375</v>
      </c>
      <c r="F153">
        <v>398.16702270507801</v>
      </c>
      <c r="G153">
        <v>393.20132446289102</v>
      </c>
      <c r="I153" s="19"/>
      <c r="J153" s="19"/>
      <c r="K153" s="19"/>
      <c r="L153" s="20"/>
      <c r="M153" s="20"/>
    </row>
    <row r="154" spans="1:16" x14ac:dyDescent="0.15">
      <c r="D154">
        <v>613.54461669921898</v>
      </c>
      <c r="E154">
        <v>504.70455932617199</v>
      </c>
      <c r="F154">
        <v>397.268798828125</v>
      </c>
      <c r="G154">
        <v>392.40930175781301</v>
      </c>
      <c r="I154" s="19"/>
      <c r="J154" s="19"/>
      <c r="K154" s="19"/>
      <c r="L154" s="20"/>
      <c r="M154" s="20"/>
    </row>
    <row r="155" spans="1:16" x14ac:dyDescent="0.15">
      <c r="D155">
        <v>615.13604736328102</v>
      </c>
      <c r="E155">
        <v>505.58926391601602</v>
      </c>
      <c r="F155">
        <v>397.90100097656301</v>
      </c>
      <c r="G155">
        <v>392.71624755859398</v>
      </c>
      <c r="I155" s="19"/>
      <c r="J155" s="19"/>
      <c r="K155" s="19"/>
      <c r="L155" s="20"/>
      <c r="M155" s="20"/>
    </row>
    <row r="156" spans="1:16" x14ac:dyDescent="0.15">
      <c r="D156">
        <v>618.55261230468795</v>
      </c>
      <c r="E156">
        <v>507.37246704101602</v>
      </c>
      <c r="F156">
        <v>398.552001953125</v>
      </c>
      <c r="G156">
        <v>393.32577514648398</v>
      </c>
      <c r="I156" s="19"/>
      <c r="J156" s="19"/>
      <c r="K156" s="19"/>
      <c r="L156" s="20"/>
      <c r="M156" s="20"/>
    </row>
    <row r="157" spans="1:16" x14ac:dyDescent="0.15">
      <c r="D157">
        <v>623.94366455078102</v>
      </c>
      <c r="E157">
        <v>510.68331909179699</v>
      </c>
      <c r="F157">
        <v>398.68252563476602</v>
      </c>
      <c r="G157">
        <v>393.87335205078102</v>
      </c>
      <c r="I157" s="19"/>
      <c r="J157" s="19"/>
      <c r="K157" s="19"/>
      <c r="L157" s="20"/>
      <c r="M157" s="20"/>
    </row>
    <row r="158" spans="1:16" x14ac:dyDescent="0.15">
      <c r="D158">
        <v>618.18701171875</v>
      </c>
      <c r="E158">
        <v>507.69818115234398</v>
      </c>
      <c r="F158">
        <v>398.04092407226602</v>
      </c>
      <c r="G158">
        <v>392.96350097656301</v>
      </c>
      <c r="I158" s="19"/>
      <c r="J158" s="19"/>
      <c r="K158" s="19"/>
      <c r="L158" s="20"/>
      <c r="M158" s="20"/>
    </row>
    <row r="159" spans="1:16" x14ac:dyDescent="0.15">
      <c r="D159">
        <v>620.876220703125</v>
      </c>
      <c r="E159">
        <v>510.26834106445301</v>
      </c>
      <c r="F159">
        <v>398.78375244140602</v>
      </c>
      <c r="G159">
        <v>393.60177612304699</v>
      </c>
      <c r="I159" s="19"/>
      <c r="J159" s="19"/>
      <c r="K159" s="19"/>
      <c r="L159" s="20"/>
      <c r="M159" s="20"/>
    </row>
    <row r="160" spans="1:16" x14ac:dyDescent="0.15">
      <c r="D160">
        <v>611.03186035156295</v>
      </c>
      <c r="E160">
        <v>503.79702758789102</v>
      </c>
      <c r="F160">
        <v>398.06747436523398</v>
      </c>
      <c r="G160">
        <v>392.42810058593801</v>
      </c>
      <c r="I160" s="19"/>
      <c r="J160" s="19"/>
      <c r="K160" s="19"/>
      <c r="L160" s="20"/>
      <c r="M160" s="20"/>
    </row>
    <row r="161" spans="4:13" x14ac:dyDescent="0.15">
      <c r="D161">
        <v>602.76989746093795</v>
      </c>
      <c r="E161">
        <v>500.85601806640602</v>
      </c>
      <c r="F161">
        <v>398.927001953125</v>
      </c>
      <c r="G161">
        <v>393.48837280273398</v>
      </c>
      <c r="I161" s="19"/>
      <c r="J161" s="19"/>
      <c r="K161" s="19"/>
      <c r="L161" s="20"/>
      <c r="M161" s="20"/>
    </row>
    <row r="162" spans="4:13" x14ac:dyDescent="0.15">
      <c r="D162">
        <v>599.705078125</v>
      </c>
      <c r="E162">
        <v>498.54196166992199</v>
      </c>
      <c r="F162">
        <v>397.90487670898398</v>
      </c>
      <c r="G162">
        <v>393.18087768554699</v>
      </c>
      <c r="I162" s="19"/>
      <c r="J162" s="19"/>
      <c r="K162" s="19"/>
      <c r="L162" s="20"/>
      <c r="M162" s="20"/>
    </row>
    <row r="163" spans="4:13" x14ac:dyDescent="0.15">
      <c r="D163">
        <v>596.42828369140602</v>
      </c>
      <c r="E163">
        <v>496.52392578125</v>
      </c>
      <c r="F163">
        <v>398.52987670898398</v>
      </c>
      <c r="G163">
        <v>392.87664794921898</v>
      </c>
      <c r="I163" s="19"/>
      <c r="J163" s="19"/>
      <c r="K163" s="19"/>
      <c r="L163" s="20"/>
      <c r="M163" s="20"/>
    </row>
    <row r="164" spans="4:13" x14ac:dyDescent="0.15">
      <c r="D164">
        <v>597.59509277343795</v>
      </c>
      <c r="E164">
        <v>496.84963989257801</v>
      </c>
      <c r="F164">
        <v>397.79534912109398</v>
      </c>
      <c r="G164">
        <v>393.15264892578102</v>
      </c>
      <c r="I164" s="19"/>
      <c r="J164" s="19"/>
      <c r="K164" s="19"/>
      <c r="L164" s="20"/>
      <c r="M164" s="20"/>
    </row>
    <row r="165" spans="4:13" x14ac:dyDescent="0.15">
      <c r="D165">
        <v>592.06481933593795</v>
      </c>
      <c r="E165">
        <v>494.68649291992199</v>
      </c>
      <c r="F165">
        <v>398.11395263671898</v>
      </c>
      <c r="G165">
        <v>393.63107299804699</v>
      </c>
      <c r="I165" s="19"/>
      <c r="J165" s="19"/>
      <c r="K165" s="19"/>
      <c r="L165" s="20"/>
      <c r="M165" s="20"/>
    </row>
    <row r="166" spans="4:13" x14ac:dyDescent="0.15">
      <c r="D166">
        <v>593.01702880859398</v>
      </c>
      <c r="E166">
        <v>494.20455932617199</v>
      </c>
      <c r="F166">
        <v>397.47399902343801</v>
      </c>
      <c r="G166">
        <v>392.40930175781301</v>
      </c>
      <c r="I166" s="19"/>
      <c r="J166" s="19"/>
      <c r="K166" s="19"/>
      <c r="L166" s="20"/>
      <c r="M166" s="20"/>
    </row>
    <row r="167" spans="4:13" x14ac:dyDescent="0.15">
      <c r="D167">
        <v>604.54248046875</v>
      </c>
      <c r="E167">
        <v>500.954833984375</v>
      </c>
      <c r="F167">
        <v>398.5791015625</v>
      </c>
      <c r="G167">
        <v>393.55642700195301</v>
      </c>
      <c r="I167" s="19"/>
      <c r="J167" s="19"/>
      <c r="K167" s="19"/>
      <c r="L167" s="20"/>
      <c r="M167" s="20"/>
    </row>
    <row r="168" spans="4:13" x14ac:dyDescent="0.15">
      <c r="D168">
        <v>605.75238037109398</v>
      </c>
      <c r="E168">
        <v>500.29754638671898</v>
      </c>
      <c r="F168">
        <v>397.002197265625</v>
      </c>
      <c r="G168">
        <v>392.12997436523398</v>
      </c>
      <c r="I168" s="19"/>
      <c r="J168" s="19"/>
      <c r="K168" s="19"/>
      <c r="L168" s="20"/>
      <c r="M168" s="20"/>
    </row>
    <row r="169" spans="4:13" x14ac:dyDescent="0.15">
      <c r="D169">
        <v>616.01275634765602</v>
      </c>
      <c r="E169">
        <v>507.21255493164102</v>
      </c>
      <c r="F169">
        <v>398.14990234375</v>
      </c>
      <c r="G169">
        <v>393.30752563476602</v>
      </c>
      <c r="I169" s="19"/>
      <c r="J169" s="19"/>
      <c r="K169" s="19"/>
      <c r="L169" s="20"/>
      <c r="M169" s="20"/>
    </row>
    <row r="170" spans="4:13" x14ac:dyDescent="0.15">
      <c r="D170">
        <v>614.25451660156295</v>
      </c>
      <c r="E170">
        <v>507.057373046875</v>
      </c>
      <c r="F170">
        <v>397.31304931640602</v>
      </c>
      <c r="G170">
        <v>391.79147338867199</v>
      </c>
      <c r="I170" s="19"/>
      <c r="J170" s="19"/>
      <c r="K170" s="19"/>
      <c r="L170" s="20"/>
      <c r="M170" s="20"/>
    </row>
    <row r="171" spans="4:13" x14ac:dyDescent="0.15">
      <c r="D171">
        <v>614.60363769531295</v>
      </c>
      <c r="E171">
        <v>509.62591552734398</v>
      </c>
      <c r="F171">
        <v>398.622802734375</v>
      </c>
      <c r="G171">
        <v>393.06747436523398</v>
      </c>
      <c r="I171" s="19"/>
      <c r="J171" s="19"/>
      <c r="K171" s="19"/>
      <c r="L171" s="20"/>
      <c r="M171" s="20"/>
    </row>
    <row r="172" spans="4:13" x14ac:dyDescent="0.15">
      <c r="D172">
        <v>612.01171875</v>
      </c>
      <c r="E172">
        <v>508.36981201171898</v>
      </c>
      <c r="F172">
        <v>397.20739746093801</v>
      </c>
      <c r="G172">
        <v>391.78485107421898</v>
      </c>
      <c r="I172" s="19"/>
      <c r="J172" s="19"/>
      <c r="K172" s="19"/>
      <c r="L172" s="20"/>
      <c r="M172" s="20"/>
    </row>
    <row r="173" spans="4:13" x14ac:dyDescent="0.15">
      <c r="D173">
        <v>609.990966796875</v>
      </c>
      <c r="E173">
        <v>505.28692626953102</v>
      </c>
      <c r="F173">
        <v>397.18362426757801</v>
      </c>
      <c r="G173">
        <v>392.24169921875</v>
      </c>
      <c r="I173" s="19"/>
      <c r="J173" s="19"/>
      <c r="K173" s="19"/>
      <c r="L173" s="20"/>
      <c r="M173" s="20"/>
    </row>
    <row r="174" spans="4:13" x14ac:dyDescent="0.15">
      <c r="D174">
        <v>613.09460449218795</v>
      </c>
      <c r="E174">
        <v>507.24441528320301</v>
      </c>
      <c r="F174">
        <v>398.18362426757801</v>
      </c>
      <c r="G174">
        <v>393.30752563476602</v>
      </c>
      <c r="I174" s="19"/>
      <c r="J174" s="19"/>
      <c r="K174" s="19"/>
      <c r="L174" s="20"/>
      <c r="M174" s="20"/>
    </row>
    <row r="175" spans="4:13" x14ac:dyDescent="0.15">
      <c r="D175">
        <v>606.09191894531295</v>
      </c>
      <c r="E175">
        <v>504.72955322265602</v>
      </c>
      <c r="F175">
        <v>397.36724853515602</v>
      </c>
      <c r="G175">
        <v>392.11505126953102</v>
      </c>
      <c r="I175" s="19"/>
      <c r="J175" s="19"/>
      <c r="K175" s="19"/>
      <c r="L175" s="20"/>
      <c r="M175" s="20"/>
    </row>
    <row r="176" spans="4:13" x14ac:dyDescent="0.15">
      <c r="D176">
        <v>612.97186279296898</v>
      </c>
      <c r="E176">
        <v>507.73910522460898</v>
      </c>
      <c r="F176">
        <v>397.17034912109398</v>
      </c>
      <c r="G176">
        <v>392.00552368164102</v>
      </c>
      <c r="I176" s="19"/>
      <c r="J176" s="19"/>
      <c r="K176" s="19"/>
      <c r="L176" s="20"/>
      <c r="M176" s="20"/>
    </row>
    <row r="177" spans="4:13" x14ac:dyDescent="0.15">
      <c r="D177">
        <v>607.520751953125</v>
      </c>
      <c r="E177">
        <v>504.96810913085898</v>
      </c>
      <c r="F177">
        <v>398.19470214843801</v>
      </c>
      <c r="G177">
        <v>393.33517456054699</v>
      </c>
      <c r="I177" s="19"/>
      <c r="J177" s="19"/>
      <c r="K177" s="19"/>
      <c r="L177" s="20"/>
      <c r="M177" s="20"/>
    </row>
    <row r="178" spans="4:13" x14ac:dyDescent="0.15">
      <c r="D178">
        <v>611.05633544921898</v>
      </c>
      <c r="E178">
        <v>507.33898925781301</v>
      </c>
      <c r="F178">
        <v>397.52102661132801</v>
      </c>
      <c r="G178">
        <v>392.22399902343801</v>
      </c>
      <c r="I178" s="19"/>
      <c r="J178" s="19"/>
      <c r="K178" s="19"/>
      <c r="L178" s="19"/>
    </row>
    <row r="179" spans="4:13" x14ac:dyDescent="0.15">
      <c r="D179">
        <v>615.91552734375</v>
      </c>
      <c r="E179">
        <v>509.04730224609398</v>
      </c>
      <c r="F179">
        <v>397.32577514648398</v>
      </c>
      <c r="G179">
        <v>392.08850097656301</v>
      </c>
      <c r="I179" s="19"/>
      <c r="J179" s="19"/>
      <c r="K179" s="19"/>
      <c r="L179" s="19"/>
    </row>
    <row r="180" spans="4:13" x14ac:dyDescent="0.15">
      <c r="D180">
        <v>614.015380859375</v>
      </c>
      <c r="E180">
        <v>508.13336181640602</v>
      </c>
      <c r="F180">
        <v>397.89990234375</v>
      </c>
      <c r="G180">
        <v>393.26382446289102</v>
      </c>
      <c r="I180" s="19"/>
      <c r="J180" s="19"/>
      <c r="K180" s="19"/>
      <c r="L180" s="19"/>
    </row>
    <row r="181" spans="4:13" x14ac:dyDescent="0.15">
      <c r="D181">
        <v>614.30285644531295</v>
      </c>
      <c r="E181">
        <v>508.545166015625</v>
      </c>
      <c r="F181">
        <v>398.331298828125</v>
      </c>
      <c r="G181">
        <v>393.59457397460898</v>
      </c>
      <c r="I181" s="19"/>
      <c r="J181" s="19"/>
      <c r="K181" s="19"/>
      <c r="L181" s="19"/>
    </row>
    <row r="182" spans="4:13" x14ac:dyDescent="0.15">
      <c r="D182">
        <v>613.34857177734398</v>
      </c>
      <c r="E182">
        <v>508.41604614257801</v>
      </c>
      <c r="F182">
        <v>396.93585205078102</v>
      </c>
      <c r="G182">
        <v>392.18362426757801</v>
      </c>
      <c r="I182" s="19"/>
      <c r="J182" s="19"/>
      <c r="K182" s="19"/>
      <c r="L182" s="19"/>
    </row>
    <row r="183" spans="4:13" x14ac:dyDescent="0.15">
      <c r="D183">
        <v>612.76672363281295</v>
      </c>
      <c r="E183">
        <v>508.63973999023398</v>
      </c>
      <c r="F183">
        <v>396.85342407226602</v>
      </c>
      <c r="G183">
        <v>391.98452758789102</v>
      </c>
      <c r="I183" s="19"/>
      <c r="J183" s="19"/>
      <c r="K183" s="19"/>
      <c r="L183" s="19"/>
    </row>
    <row r="184" spans="4:13" x14ac:dyDescent="0.15">
      <c r="D184">
        <v>615.16363525390602</v>
      </c>
      <c r="E184">
        <v>509.942626953125</v>
      </c>
      <c r="F184">
        <v>398.18252563476602</v>
      </c>
      <c r="G184">
        <v>392.67257690429699</v>
      </c>
      <c r="I184" s="19"/>
      <c r="J184" s="19"/>
      <c r="K184" s="19"/>
      <c r="L184" s="19"/>
    </row>
    <row r="185" spans="4:13" x14ac:dyDescent="0.15">
      <c r="D185">
        <v>617.62487792968795</v>
      </c>
      <c r="E185">
        <v>511.99734497070301</v>
      </c>
      <c r="F185">
        <v>396.96240234375</v>
      </c>
      <c r="G185">
        <v>392.07080078125</v>
      </c>
      <c r="I185" s="19"/>
      <c r="J185" s="19"/>
      <c r="K185" s="19"/>
      <c r="L185" s="19"/>
    </row>
    <row r="186" spans="4:13" x14ac:dyDescent="0.15">
      <c r="D186">
        <v>612.56268310546898</v>
      </c>
      <c r="E186">
        <v>508.72848510742199</v>
      </c>
      <c r="F186">
        <v>396.54867553710898</v>
      </c>
      <c r="G186">
        <v>391.59069824218801</v>
      </c>
      <c r="I186" s="19"/>
      <c r="J186" s="19"/>
      <c r="K186" s="19"/>
      <c r="L186" s="19"/>
    </row>
    <row r="187" spans="4:13" x14ac:dyDescent="0.15">
      <c r="D187">
        <v>612.76141357421898</v>
      </c>
      <c r="E187">
        <v>507.91445922851602</v>
      </c>
      <c r="F187">
        <v>397.87609863281301</v>
      </c>
      <c r="G187">
        <v>392.55917358398398</v>
      </c>
      <c r="I187" s="19"/>
      <c r="J187" s="19"/>
      <c r="K187" s="19"/>
      <c r="L187" s="19"/>
    </row>
    <row r="188" spans="4:13" x14ac:dyDescent="0.15">
      <c r="D188">
        <v>616.219970703125</v>
      </c>
      <c r="E188">
        <v>511.55792236328102</v>
      </c>
      <c r="F188">
        <v>398.11892700195301</v>
      </c>
      <c r="G188">
        <v>393.04147338867199</v>
      </c>
      <c r="I188" s="19"/>
      <c r="J188" s="19"/>
      <c r="K188" s="19"/>
      <c r="L188" s="19"/>
    </row>
    <row r="189" spans="4:13" x14ac:dyDescent="0.15">
      <c r="D189">
        <v>617.35650634765602</v>
      </c>
      <c r="E189">
        <v>510.94421386718801</v>
      </c>
      <c r="F189">
        <v>396.75332641601602</v>
      </c>
      <c r="G189">
        <v>391.31414794921898</v>
      </c>
      <c r="I189" s="19"/>
      <c r="J189" s="19"/>
      <c r="K189" s="19"/>
      <c r="L189" s="19"/>
    </row>
    <row r="190" spans="4:13" x14ac:dyDescent="0.15"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798"/>
  <sheetViews>
    <sheetView zoomScale="75" zoomScaleNormal="75" zoomScalePageLayoutView="75" workbookViewId="0">
      <selection activeCell="G30" sqref="G30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38</v>
      </c>
      <c r="E1" t="s">
        <v>19</v>
      </c>
      <c r="F1" t="s">
        <v>39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688.672119140625</v>
      </c>
      <c r="E2">
        <v>548.12536621093795</v>
      </c>
      <c r="F2">
        <v>486.29165649414102</v>
      </c>
      <c r="G2">
        <v>477.10760498046898</v>
      </c>
      <c r="I2" s="19">
        <f t="shared" ref="I2:J65" si="0">D2-F2</f>
        <v>202.38046264648398</v>
      </c>
      <c r="J2" s="19">
        <f t="shared" si="0"/>
        <v>71.017761230468977</v>
      </c>
      <c r="K2" s="19">
        <f t="shared" ref="K2:K65" si="1">I2-0.7*J2</f>
        <v>152.66802978515568</v>
      </c>
      <c r="L2" s="20">
        <f t="shared" ref="L2:L65" si="2">K2/J2</f>
        <v>2.1497161715604185</v>
      </c>
      <c r="M2" s="20"/>
      <c r="N2" s="18">
        <f>LINEST(V64:V104,U64:U104)</f>
        <v>-1.3602535070655942E-2</v>
      </c>
      <c r="O2" s="21">
        <f>AVERAGE(M38:M45)</f>
        <v>2.2287273061437953</v>
      </c>
    </row>
    <row r="3" spans="1:16" x14ac:dyDescent="0.15">
      <c r="A3" s="18">
        <v>1</v>
      </c>
      <c r="B3" s="18">
        <v>1</v>
      </c>
      <c r="C3" s="18" t="s">
        <v>7</v>
      </c>
      <c r="D3">
        <v>693.46661376953102</v>
      </c>
      <c r="E3">
        <v>550.15167236328102</v>
      </c>
      <c r="F3">
        <v>485.65826416015602</v>
      </c>
      <c r="G3">
        <v>476.747314453125</v>
      </c>
      <c r="I3" s="19">
        <f t="shared" si="0"/>
        <v>207.808349609375</v>
      </c>
      <c r="J3" s="19">
        <f t="shared" si="0"/>
        <v>73.404357910156023</v>
      </c>
      <c r="K3" s="19">
        <f t="shared" si="1"/>
        <v>156.42529907226577</v>
      </c>
      <c r="L3" s="20">
        <f t="shared" si="2"/>
        <v>2.1310083423619623</v>
      </c>
      <c r="M3" s="20"/>
    </row>
    <row r="4" spans="1:16" ht="15" x14ac:dyDescent="0.15">
      <c r="A4" s="18">
        <v>1.5</v>
      </c>
      <c r="B4" s="18">
        <v>2</v>
      </c>
      <c r="D4">
        <v>707.6005859375</v>
      </c>
      <c r="E4">
        <v>555.08270263671898</v>
      </c>
      <c r="F4">
        <v>484.75769042968801</v>
      </c>
      <c r="G4">
        <v>475.60705566406301</v>
      </c>
      <c r="I4" s="19">
        <f t="shared" si="0"/>
        <v>222.84289550781199</v>
      </c>
      <c r="J4" s="19">
        <f t="shared" si="0"/>
        <v>79.475646972655966</v>
      </c>
      <c r="K4" s="19">
        <f t="shared" si="1"/>
        <v>167.20994262695282</v>
      </c>
      <c r="L4" s="20">
        <f t="shared" si="2"/>
        <v>2.1039142051210016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720.50067138671898</v>
      </c>
      <c r="E5">
        <v>558.459716796875</v>
      </c>
      <c r="F5">
        <v>484.64898681640602</v>
      </c>
      <c r="G5">
        <v>475.60592651367199</v>
      </c>
      <c r="I5" s="19">
        <f t="shared" si="0"/>
        <v>235.85168457031295</v>
      </c>
      <c r="J5" s="19">
        <f t="shared" si="0"/>
        <v>82.853790283203011</v>
      </c>
      <c r="K5" s="19">
        <f t="shared" si="1"/>
        <v>177.85403137207084</v>
      </c>
      <c r="L5" s="20">
        <f t="shared" si="2"/>
        <v>2.1466010277157745</v>
      </c>
      <c r="M5" s="20"/>
      <c r="N5" s="18">
        <f>RSQ(V64:V104,U64:U104)</f>
        <v>0.99291673228584509</v>
      </c>
    </row>
    <row r="6" spans="1:16" x14ac:dyDescent="0.15">
      <c r="A6" s="18">
        <v>2.5</v>
      </c>
      <c r="B6" s="18">
        <v>4</v>
      </c>
      <c r="C6" s="18" t="s">
        <v>5</v>
      </c>
      <c r="D6">
        <v>722.10687255859398</v>
      </c>
      <c r="E6">
        <v>559.54974365234398</v>
      </c>
      <c r="F6">
        <v>485.00036621093801</v>
      </c>
      <c r="G6">
        <v>476.391845703125</v>
      </c>
      <c r="I6" s="19">
        <f t="shared" si="0"/>
        <v>237.10650634765597</v>
      </c>
      <c r="J6" s="19">
        <f t="shared" si="0"/>
        <v>83.157897949218977</v>
      </c>
      <c r="K6" s="19">
        <f t="shared" si="1"/>
        <v>178.89597778320268</v>
      </c>
      <c r="L6" s="20">
        <f t="shared" si="2"/>
        <v>2.1512806623905636</v>
      </c>
      <c r="M6" s="20">
        <f t="shared" ref="M6:M22" si="3">L6+ABS($N$2)*A6</f>
        <v>2.1852870000672033</v>
      </c>
      <c r="P6" s="18">
        <f t="shared" ref="P6:P69" si="4">(M6-$O$2)/$O$2*100</f>
        <v>-1.9491081729399007</v>
      </c>
    </row>
    <row r="7" spans="1:16" x14ac:dyDescent="0.15">
      <c r="A7" s="18">
        <v>3</v>
      </c>
      <c r="B7" s="18">
        <v>5</v>
      </c>
      <c r="C7" s="18" t="s">
        <v>8</v>
      </c>
      <c r="D7">
        <v>700.08355712890602</v>
      </c>
      <c r="E7">
        <v>553.16717529296898</v>
      </c>
      <c r="F7">
        <v>484.51577758789102</v>
      </c>
      <c r="G7">
        <v>475.51947021484398</v>
      </c>
      <c r="I7" s="19">
        <f t="shared" si="0"/>
        <v>215.567779541015</v>
      </c>
      <c r="J7" s="19">
        <f t="shared" si="0"/>
        <v>77.647705078125</v>
      </c>
      <c r="K7" s="19">
        <f t="shared" si="1"/>
        <v>161.2143859863275</v>
      </c>
      <c r="L7" s="20">
        <f t="shared" si="2"/>
        <v>2.0762285997264458</v>
      </c>
      <c r="M7" s="20">
        <f t="shared" si="3"/>
        <v>2.1170362049384135</v>
      </c>
      <c r="P7" s="18">
        <f t="shared" si="4"/>
        <v>-5.0114296575220241</v>
      </c>
    </row>
    <row r="8" spans="1:16" x14ac:dyDescent="0.15">
      <c r="A8" s="18">
        <v>3.5</v>
      </c>
      <c r="B8" s="18">
        <v>6</v>
      </c>
      <c r="D8">
        <v>719.492431640625</v>
      </c>
      <c r="E8">
        <v>558.08142089843795</v>
      </c>
      <c r="F8">
        <v>484.588134765625</v>
      </c>
      <c r="G8">
        <v>475.22930908203102</v>
      </c>
      <c r="I8" s="19">
        <f t="shared" si="0"/>
        <v>234.904296875</v>
      </c>
      <c r="J8" s="19">
        <f t="shared" si="0"/>
        <v>82.852111816406932</v>
      </c>
      <c r="K8" s="19">
        <f t="shared" si="1"/>
        <v>176.90781860351515</v>
      </c>
      <c r="L8" s="20">
        <f t="shared" si="2"/>
        <v>2.1352240120991421</v>
      </c>
      <c r="M8" s="20">
        <f t="shared" si="3"/>
        <v>2.1828328848464378</v>
      </c>
      <c r="P8" s="18">
        <f t="shared" si="4"/>
        <v>-2.0592210258672394</v>
      </c>
    </row>
    <row r="9" spans="1:16" x14ac:dyDescent="0.15">
      <c r="A9" s="18">
        <v>4</v>
      </c>
      <c r="B9" s="18">
        <v>7</v>
      </c>
      <c r="D9">
        <v>723.22186279296898</v>
      </c>
      <c r="E9">
        <v>559.91296386718795</v>
      </c>
      <c r="F9">
        <v>484.43450927734398</v>
      </c>
      <c r="G9">
        <v>475.79293823242199</v>
      </c>
      <c r="I9" s="19">
        <f t="shared" si="0"/>
        <v>238.787353515625</v>
      </c>
      <c r="J9" s="19">
        <f t="shared" si="0"/>
        <v>84.120025634765966</v>
      </c>
      <c r="K9" s="19">
        <f t="shared" si="1"/>
        <v>179.90333557128884</v>
      </c>
      <c r="L9" s="20">
        <f t="shared" si="2"/>
        <v>2.138650508172653</v>
      </c>
      <c r="M9" s="20">
        <f t="shared" si="3"/>
        <v>2.1930606484552766</v>
      </c>
      <c r="P9" s="18">
        <f t="shared" si="4"/>
        <v>-1.6003150134248663</v>
      </c>
    </row>
    <row r="10" spans="1:16" x14ac:dyDescent="0.15">
      <c r="A10" s="18">
        <v>4.5</v>
      </c>
      <c r="B10" s="18">
        <v>8</v>
      </c>
      <c r="D10">
        <v>738.71307373046898</v>
      </c>
      <c r="E10">
        <v>565.98406982421898</v>
      </c>
      <c r="F10">
        <v>483.49090576171898</v>
      </c>
      <c r="G10">
        <v>475.32986450195301</v>
      </c>
      <c r="I10" s="19">
        <f t="shared" si="0"/>
        <v>255.22216796875</v>
      </c>
      <c r="J10" s="19">
        <f t="shared" si="0"/>
        <v>90.654205322265966</v>
      </c>
      <c r="K10" s="19">
        <f t="shared" si="1"/>
        <v>191.76422424316382</v>
      </c>
      <c r="L10" s="20">
        <f t="shared" si="2"/>
        <v>2.1153373256261263</v>
      </c>
      <c r="M10" s="20">
        <f t="shared" si="3"/>
        <v>2.1765487334440778</v>
      </c>
      <c r="P10" s="18">
        <f t="shared" si="4"/>
        <v>-2.3411824567267621</v>
      </c>
    </row>
    <row r="11" spans="1:16" x14ac:dyDescent="0.15">
      <c r="A11" s="18">
        <v>5</v>
      </c>
      <c r="B11" s="18">
        <v>9</v>
      </c>
      <c r="D11">
        <v>743.52087402343795</v>
      </c>
      <c r="E11">
        <v>567.84143066406295</v>
      </c>
      <c r="F11">
        <v>483.57995605468801</v>
      </c>
      <c r="G11">
        <v>474.64080810546898</v>
      </c>
      <c r="I11" s="19">
        <f t="shared" si="0"/>
        <v>259.94091796874994</v>
      </c>
      <c r="J11" s="19">
        <f t="shared" si="0"/>
        <v>93.200622558593977</v>
      </c>
      <c r="K11" s="19">
        <f t="shared" si="1"/>
        <v>194.70048217773416</v>
      </c>
      <c r="L11" s="20">
        <f t="shared" si="2"/>
        <v>2.0890470131283574</v>
      </c>
      <c r="M11" s="20">
        <f t="shared" si="3"/>
        <v>2.1570596884816373</v>
      </c>
      <c r="P11" s="18">
        <f t="shared" si="4"/>
        <v>-3.2156297212582405</v>
      </c>
    </row>
    <row r="12" spans="1:16" x14ac:dyDescent="0.15">
      <c r="A12" s="18">
        <v>5.5</v>
      </c>
      <c r="B12" s="18">
        <v>10</v>
      </c>
      <c r="D12">
        <v>749.93536376953102</v>
      </c>
      <c r="E12">
        <v>568.17578125</v>
      </c>
      <c r="F12">
        <v>484.05676269531301</v>
      </c>
      <c r="G12">
        <v>474.88757324218801</v>
      </c>
      <c r="I12" s="19">
        <f t="shared" si="0"/>
        <v>265.87860107421801</v>
      </c>
      <c r="J12" s="19">
        <f t="shared" si="0"/>
        <v>93.288208007811988</v>
      </c>
      <c r="K12" s="19">
        <f t="shared" si="1"/>
        <v>200.57685546874961</v>
      </c>
      <c r="L12" s="20">
        <f t="shared" si="2"/>
        <v>2.150077268629206</v>
      </c>
      <c r="M12" s="20">
        <f t="shared" si="3"/>
        <v>2.2248912115178139</v>
      </c>
      <c r="P12" s="18">
        <f t="shared" si="4"/>
        <v>-0.17212041219249746</v>
      </c>
    </row>
    <row r="13" spans="1:16" x14ac:dyDescent="0.15">
      <c r="A13" s="18">
        <v>6</v>
      </c>
      <c r="B13" s="18">
        <v>11</v>
      </c>
      <c r="D13">
        <v>753.452392578125</v>
      </c>
      <c r="E13">
        <v>570.20812988281295</v>
      </c>
      <c r="F13">
        <v>484.06976318359398</v>
      </c>
      <c r="G13">
        <v>475.29647827148398</v>
      </c>
      <c r="I13" s="19">
        <f t="shared" si="0"/>
        <v>269.38262939453102</v>
      </c>
      <c r="J13" s="19">
        <f t="shared" si="0"/>
        <v>94.911651611328978</v>
      </c>
      <c r="K13" s="19">
        <f t="shared" si="1"/>
        <v>202.94447326660074</v>
      </c>
      <c r="L13" s="20">
        <f t="shared" si="2"/>
        <v>2.1382461459808439</v>
      </c>
      <c r="M13" s="20">
        <f t="shared" si="3"/>
        <v>2.2198613564047798</v>
      </c>
      <c r="P13" s="18">
        <f t="shared" si="4"/>
        <v>-0.39780325365850439</v>
      </c>
    </row>
    <row r="14" spans="1:16" x14ac:dyDescent="0.15">
      <c r="A14" s="18">
        <v>6.5</v>
      </c>
      <c r="B14" s="18">
        <v>12</v>
      </c>
      <c r="D14">
        <v>751.09649658203102</v>
      </c>
      <c r="E14">
        <v>569.12927246093795</v>
      </c>
      <c r="F14">
        <v>483.93060302734398</v>
      </c>
      <c r="G14">
        <v>475.20297241210898</v>
      </c>
      <c r="I14" s="19">
        <f t="shared" si="0"/>
        <v>267.16589355468705</v>
      </c>
      <c r="J14" s="19">
        <f t="shared" si="0"/>
        <v>93.926300048828978</v>
      </c>
      <c r="K14" s="19">
        <f t="shared" si="1"/>
        <v>201.41748352050678</v>
      </c>
      <c r="L14" s="20">
        <f t="shared" si="2"/>
        <v>2.1444205022000964</v>
      </c>
      <c r="M14" s="20">
        <f t="shared" si="3"/>
        <v>2.2328369801593602</v>
      </c>
      <c r="P14" s="18">
        <f t="shared" si="4"/>
        <v>0.18439555185759826</v>
      </c>
    </row>
    <row r="15" spans="1:16" x14ac:dyDescent="0.15">
      <c r="A15" s="18">
        <v>7</v>
      </c>
      <c r="B15" s="18">
        <v>13</v>
      </c>
      <c r="D15">
        <v>748.85266113281295</v>
      </c>
      <c r="E15">
        <v>567.78503417968795</v>
      </c>
      <c r="F15">
        <v>482.83599853515602</v>
      </c>
      <c r="G15">
        <v>474.06604003906301</v>
      </c>
      <c r="I15" s="19">
        <f t="shared" si="0"/>
        <v>266.01666259765693</v>
      </c>
      <c r="J15" s="19">
        <f t="shared" si="0"/>
        <v>93.718994140624943</v>
      </c>
      <c r="K15" s="19">
        <f t="shared" si="1"/>
        <v>200.41336669921947</v>
      </c>
      <c r="L15" s="20">
        <f t="shared" si="2"/>
        <v>2.138449825853872</v>
      </c>
      <c r="M15" s="20">
        <f t="shared" si="3"/>
        <v>2.2336675713484637</v>
      </c>
      <c r="P15" s="18">
        <f t="shared" si="4"/>
        <v>0.22166306263892704</v>
      </c>
    </row>
    <row r="16" spans="1:16" x14ac:dyDescent="0.15">
      <c r="A16" s="18">
        <v>7.5</v>
      </c>
      <c r="B16" s="18">
        <v>14</v>
      </c>
      <c r="D16">
        <v>743.52307128906295</v>
      </c>
      <c r="E16">
        <v>567.47180175781295</v>
      </c>
      <c r="F16">
        <v>483.66012573242199</v>
      </c>
      <c r="G16">
        <v>474.81890869140602</v>
      </c>
      <c r="I16" s="19">
        <f t="shared" si="0"/>
        <v>259.86294555664097</v>
      </c>
      <c r="J16" s="19">
        <f t="shared" si="0"/>
        <v>92.652893066406932</v>
      </c>
      <c r="K16" s="19">
        <f t="shared" si="1"/>
        <v>195.00592041015614</v>
      </c>
      <c r="L16" s="20">
        <f t="shared" si="2"/>
        <v>2.1046932692149172</v>
      </c>
      <c r="M16" s="20">
        <f t="shared" si="3"/>
        <v>2.2067122822448368</v>
      </c>
      <c r="P16" s="18">
        <f t="shared" si="4"/>
        <v>-0.98778454583793285</v>
      </c>
    </row>
    <row r="17" spans="1:16" x14ac:dyDescent="0.15">
      <c r="A17" s="18">
        <v>8</v>
      </c>
      <c r="B17" s="18">
        <v>15</v>
      </c>
      <c r="D17">
        <v>742.47955322265602</v>
      </c>
      <c r="E17">
        <v>565.65875244140602</v>
      </c>
      <c r="F17">
        <v>484.35659790039102</v>
      </c>
      <c r="G17">
        <v>475.60223388671898</v>
      </c>
      <c r="I17" s="19">
        <f t="shared" si="0"/>
        <v>258.122955322265</v>
      </c>
      <c r="J17" s="19">
        <f t="shared" si="0"/>
        <v>90.056518554687045</v>
      </c>
      <c r="K17" s="19">
        <f t="shared" si="1"/>
        <v>195.08339233398408</v>
      </c>
      <c r="L17" s="20">
        <f t="shared" si="2"/>
        <v>2.1662328886888873</v>
      </c>
      <c r="M17" s="20">
        <f t="shared" si="3"/>
        <v>2.2750531692541349</v>
      </c>
      <c r="P17" s="18">
        <f t="shared" si="4"/>
        <v>2.0785792403869214</v>
      </c>
    </row>
    <row r="18" spans="1:16" x14ac:dyDescent="0.15">
      <c r="A18" s="18">
        <v>8.5</v>
      </c>
      <c r="B18" s="18">
        <v>16</v>
      </c>
      <c r="D18">
        <v>739.19689941406295</v>
      </c>
      <c r="E18">
        <v>566.36492919921898</v>
      </c>
      <c r="F18">
        <v>482.96771240234398</v>
      </c>
      <c r="G18">
        <v>474.46307373046898</v>
      </c>
      <c r="I18" s="19">
        <f t="shared" si="0"/>
        <v>256.22918701171898</v>
      </c>
      <c r="J18" s="19">
        <f t="shared" si="0"/>
        <v>91.90185546875</v>
      </c>
      <c r="K18" s="19">
        <f t="shared" si="1"/>
        <v>191.89788818359398</v>
      </c>
      <c r="L18" s="20">
        <f t="shared" si="2"/>
        <v>2.088074143931145</v>
      </c>
      <c r="M18" s="20">
        <f t="shared" si="3"/>
        <v>2.2036956920317206</v>
      </c>
      <c r="P18" s="18">
        <f t="shared" si="4"/>
        <v>-1.1231348960041754</v>
      </c>
    </row>
    <row r="19" spans="1:16" x14ac:dyDescent="0.15">
      <c r="A19" s="18">
        <v>9</v>
      </c>
      <c r="B19" s="18">
        <v>17</v>
      </c>
      <c r="D19">
        <v>739.93151855468795</v>
      </c>
      <c r="E19">
        <v>565.7763671875</v>
      </c>
      <c r="F19">
        <v>484.177001953125</v>
      </c>
      <c r="G19">
        <v>474.84564208984398</v>
      </c>
      <c r="I19" s="19">
        <f t="shared" si="0"/>
        <v>255.75451660156295</v>
      </c>
      <c r="J19" s="19">
        <f t="shared" si="0"/>
        <v>90.930725097656023</v>
      </c>
      <c r="K19" s="19">
        <f t="shared" si="1"/>
        <v>192.10300903320373</v>
      </c>
      <c r="L19" s="20">
        <f t="shared" si="2"/>
        <v>2.112630343889732</v>
      </c>
      <c r="M19" s="20">
        <f t="shared" si="3"/>
        <v>2.2350531595256355</v>
      </c>
      <c r="P19" s="18">
        <f t="shared" si="4"/>
        <v>0.28383254265347435</v>
      </c>
    </row>
    <row r="20" spans="1:16" x14ac:dyDescent="0.15">
      <c r="A20" s="18">
        <v>9.5</v>
      </c>
      <c r="B20" s="18">
        <v>18</v>
      </c>
      <c r="D20">
        <v>738.67126464843795</v>
      </c>
      <c r="E20">
        <v>566.22186279296898</v>
      </c>
      <c r="F20">
        <v>483.38034057617199</v>
      </c>
      <c r="G20">
        <v>474.86642456054699</v>
      </c>
      <c r="I20" s="19">
        <f t="shared" si="0"/>
        <v>255.29092407226597</v>
      </c>
      <c r="J20" s="19">
        <f t="shared" si="0"/>
        <v>91.355438232421989</v>
      </c>
      <c r="K20" s="19">
        <f t="shared" si="1"/>
        <v>191.34211730957057</v>
      </c>
      <c r="L20" s="20">
        <f t="shared" si="2"/>
        <v>2.0944797705722502</v>
      </c>
      <c r="M20" s="20">
        <f t="shared" si="3"/>
        <v>2.2237038537434817</v>
      </c>
      <c r="P20" s="18">
        <f t="shared" si="4"/>
        <v>-0.22539556034808805</v>
      </c>
    </row>
    <row r="21" spans="1:16" x14ac:dyDescent="0.15">
      <c r="A21" s="18">
        <v>10</v>
      </c>
      <c r="B21" s="18">
        <v>19</v>
      </c>
      <c r="D21">
        <v>739.29254150390602</v>
      </c>
      <c r="E21">
        <v>566.48815917968795</v>
      </c>
      <c r="F21">
        <v>483.49313354492199</v>
      </c>
      <c r="G21">
        <v>474.63562011718801</v>
      </c>
      <c r="I21" s="19">
        <f t="shared" si="0"/>
        <v>255.79940795898403</v>
      </c>
      <c r="J21" s="19">
        <f t="shared" si="0"/>
        <v>91.852539062499943</v>
      </c>
      <c r="K21" s="19">
        <f t="shared" si="1"/>
        <v>191.50263061523407</v>
      </c>
      <c r="L21" s="20">
        <f t="shared" si="2"/>
        <v>2.0848920734235601</v>
      </c>
      <c r="M21" s="20">
        <f t="shared" si="3"/>
        <v>2.2209174241301195</v>
      </c>
      <c r="P21" s="18">
        <f t="shared" si="4"/>
        <v>-0.35041891361705885</v>
      </c>
    </row>
    <row r="22" spans="1:16" x14ac:dyDescent="0.15">
      <c r="A22" s="18">
        <v>10.5</v>
      </c>
      <c r="B22" s="18">
        <v>20</v>
      </c>
      <c r="D22">
        <v>740.08874511718795</v>
      </c>
      <c r="E22">
        <v>567.001708984375</v>
      </c>
      <c r="F22">
        <v>483.50537109375</v>
      </c>
      <c r="G22">
        <v>475.03561401367199</v>
      </c>
      <c r="I22" s="19">
        <f t="shared" si="0"/>
        <v>256.58337402343795</v>
      </c>
      <c r="J22" s="19">
        <f t="shared" si="0"/>
        <v>91.966094970703011</v>
      </c>
      <c r="K22" s="19">
        <f t="shared" si="1"/>
        <v>192.20710754394585</v>
      </c>
      <c r="L22" s="20">
        <f t="shared" si="2"/>
        <v>2.0899779163742456</v>
      </c>
      <c r="M22" s="20">
        <f t="shared" si="3"/>
        <v>2.2328045346161329</v>
      </c>
      <c r="P22" s="18">
        <f t="shared" si="4"/>
        <v>0.18293976392258296</v>
      </c>
    </row>
    <row r="23" spans="1:16" x14ac:dyDescent="0.15">
      <c r="A23" s="18">
        <v>11</v>
      </c>
      <c r="B23" s="18">
        <v>21</v>
      </c>
      <c r="D23">
        <v>740.35675048828102</v>
      </c>
      <c r="E23">
        <v>566.64538574218795</v>
      </c>
      <c r="F23">
        <v>483.86047363281301</v>
      </c>
      <c r="G23">
        <v>475.34619140625</v>
      </c>
      <c r="I23" s="19">
        <f t="shared" si="0"/>
        <v>256.49627685546801</v>
      </c>
      <c r="J23" s="19">
        <f t="shared" si="0"/>
        <v>91.299194335937955</v>
      </c>
      <c r="K23" s="19">
        <f t="shared" si="1"/>
        <v>192.58684082031144</v>
      </c>
      <c r="L23" s="20">
        <f t="shared" si="2"/>
        <v>2.1094035081151179</v>
      </c>
      <c r="M23" s="20">
        <f>L23+ABS($N$2)*A23</f>
        <v>2.2590313938923332</v>
      </c>
      <c r="P23" s="18">
        <f t="shared" si="4"/>
        <v>1.359703704665908</v>
      </c>
    </row>
    <row r="24" spans="1:16" x14ac:dyDescent="0.15">
      <c r="A24" s="18">
        <v>11.5</v>
      </c>
      <c r="B24" s="18">
        <v>22</v>
      </c>
      <c r="D24">
        <v>738.50323486328102</v>
      </c>
      <c r="E24">
        <v>566.73547363281295</v>
      </c>
      <c r="F24">
        <v>483.33840942382801</v>
      </c>
      <c r="G24">
        <v>474.25454711914102</v>
      </c>
      <c r="I24" s="19">
        <f t="shared" si="0"/>
        <v>255.16482543945301</v>
      </c>
      <c r="J24" s="19">
        <f t="shared" si="0"/>
        <v>92.480926513671932</v>
      </c>
      <c r="K24" s="19">
        <f t="shared" si="1"/>
        <v>190.42817687988264</v>
      </c>
      <c r="L24" s="20">
        <f t="shared" si="2"/>
        <v>2.0591075809748798</v>
      </c>
      <c r="M24" s="20">
        <f t="shared" ref="M24:M87" si="5">L24+ABS($N$2)*A24</f>
        <v>2.215536734287423</v>
      </c>
      <c r="P24" s="18">
        <f t="shared" si="4"/>
        <v>-0.59184323806733341</v>
      </c>
    </row>
    <row r="25" spans="1:16" x14ac:dyDescent="0.15">
      <c r="A25" s="18">
        <v>12</v>
      </c>
      <c r="B25" s="18">
        <v>23</v>
      </c>
      <c r="D25">
        <v>711.39294433593795</v>
      </c>
      <c r="E25">
        <v>557.55364990234398</v>
      </c>
      <c r="F25">
        <v>484.45715332031301</v>
      </c>
      <c r="G25">
        <v>475.26232910156301</v>
      </c>
      <c r="I25" s="19">
        <f t="shared" si="0"/>
        <v>226.93579101562494</v>
      </c>
      <c r="J25" s="19">
        <f t="shared" si="0"/>
        <v>82.291320800780966</v>
      </c>
      <c r="K25" s="19">
        <f t="shared" si="1"/>
        <v>169.33186645507828</v>
      </c>
      <c r="L25" s="20">
        <f t="shared" si="2"/>
        <v>2.0577123420465417</v>
      </c>
      <c r="M25" s="20">
        <f t="shared" si="5"/>
        <v>2.2209427628944129</v>
      </c>
      <c r="P25" s="18">
        <f t="shared" si="4"/>
        <v>-0.34928199730506332</v>
      </c>
    </row>
    <row r="26" spans="1:16" x14ac:dyDescent="0.15">
      <c r="A26" s="18">
        <v>12.5</v>
      </c>
      <c r="B26" s="18">
        <v>24</v>
      </c>
      <c r="D26">
        <v>702.08575439453102</v>
      </c>
      <c r="E26">
        <v>553.84704589843795</v>
      </c>
      <c r="F26">
        <v>483.36920166015602</v>
      </c>
      <c r="G26">
        <v>474.50390625</v>
      </c>
      <c r="I26" s="19">
        <f t="shared" si="0"/>
        <v>218.716552734375</v>
      </c>
      <c r="J26" s="19">
        <f t="shared" si="0"/>
        <v>79.343139648437955</v>
      </c>
      <c r="K26" s="19">
        <f t="shared" si="1"/>
        <v>163.17635498046843</v>
      </c>
      <c r="L26" s="20">
        <f t="shared" si="2"/>
        <v>2.0565905975423662</v>
      </c>
      <c r="M26" s="20">
        <f t="shared" si="5"/>
        <v>2.2266222859255653</v>
      </c>
      <c r="P26" s="18">
        <f t="shared" si="4"/>
        <v>-9.4449429161980597E-2</v>
      </c>
    </row>
    <row r="27" spans="1:16" x14ac:dyDescent="0.15">
      <c r="A27" s="18">
        <v>13</v>
      </c>
      <c r="B27" s="18">
        <v>25</v>
      </c>
      <c r="D27">
        <v>706.29943847656295</v>
      </c>
      <c r="E27">
        <v>556.65704345703102</v>
      </c>
      <c r="F27">
        <v>482.49945068359398</v>
      </c>
      <c r="G27">
        <v>474.08312988281301</v>
      </c>
      <c r="I27" s="19">
        <f t="shared" si="0"/>
        <v>223.79998779296898</v>
      </c>
      <c r="J27" s="19">
        <f t="shared" si="0"/>
        <v>82.573913574218011</v>
      </c>
      <c r="K27" s="19">
        <f t="shared" si="1"/>
        <v>165.99824829101638</v>
      </c>
      <c r="L27" s="20">
        <f t="shared" si="2"/>
        <v>2.0102989080421385</v>
      </c>
      <c r="M27" s="20">
        <f t="shared" si="5"/>
        <v>2.1871318639606656</v>
      </c>
      <c r="P27" s="18">
        <f t="shared" si="4"/>
        <v>-1.8663316085582173</v>
      </c>
    </row>
    <row r="28" spans="1:16" x14ac:dyDescent="0.15">
      <c r="A28" s="18">
        <v>13.5</v>
      </c>
      <c r="B28" s="18">
        <v>26</v>
      </c>
      <c r="D28">
        <v>706.63806152343795</v>
      </c>
      <c r="E28">
        <v>556.950439453125</v>
      </c>
      <c r="F28">
        <v>483.94064331054699</v>
      </c>
      <c r="G28">
        <v>474.87643432617199</v>
      </c>
      <c r="I28" s="19">
        <f t="shared" si="0"/>
        <v>222.69741821289097</v>
      </c>
      <c r="J28" s="19">
        <f t="shared" si="0"/>
        <v>82.074005126953011</v>
      </c>
      <c r="K28" s="19">
        <f t="shared" si="1"/>
        <v>165.24561462402386</v>
      </c>
      <c r="L28" s="20">
        <f t="shared" si="2"/>
        <v>2.0133733496789885</v>
      </c>
      <c r="M28" s="20">
        <f t="shared" si="5"/>
        <v>2.1970075731328436</v>
      </c>
      <c r="P28" s="18">
        <f t="shared" si="4"/>
        <v>-1.4232218057144961</v>
      </c>
    </row>
    <row r="29" spans="1:16" x14ac:dyDescent="0.15">
      <c r="A29" s="18">
        <v>14</v>
      </c>
      <c r="B29" s="18">
        <v>27</v>
      </c>
      <c r="D29">
        <v>703.14434814453102</v>
      </c>
      <c r="E29">
        <v>555.60705566406295</v>
      </c>
      <c r="F29">
        <v>484.16067504882801</v>
      </c>
      <c r="G29">
        <v>474.850830078125</v>
      </c>
      <c r="I29" s="19">
        <f t="shared" si="0"/>
        <v>218.98367309570301</v>
      </c>
      <c r="J29" s="19">
        <f t="shared" si="0"/>
        <v>80.756225585937955</v>
      </c>
      <c r="K29" s="19">
        <f t="shared" si="1"/>
        <v>162.45431518554645</v>
      </c>
      <c r="L29" s="20">
        <f t="shared" si="2"/>
        <v>2.0116630514469529</v>
      </c>
      <c r="M29" s="20">
        <f t="shared" si="5"/>
        <v>2.2020985424361359</v>
      </c>
      <c r="P29" s="18">
        <f t="shared" si="4"/>
        <v>-1.1947968526366397</v>
      </c>
    </row>
    <row r="30" spans="1:16" x14ac:dyDescent="0.15">
      <c r="A30" s="18">
        <v>14.5</v>
      </c>
      <c r="B30" s="18">
        <v>28</v>
      </c>
      <c r="D30">
        <v>709.39294433593795</v>
      </c>
      <c r="E30">
        <v>557.52044677734398</v>
      </c>
      <c r="F30">
        <v>483.52206420898398</v>
      </c>
      <c r="G30">
        <v>474.87979125976602</v>
      </c>
      <c r="I30" s="19">
        <f t="shared" si="0"/>
        <v>225.87088012695398</v>
      </c>
      <c r="J30" s="19">
        <f t="shared" si="0"/>
        <v>82.640655517577954</v>
      </c>
      <c r="K30" s="19">
        <f t="shared" si="1"/>
        <v>168.02242126464941</v>
      </c>
      <c r="L30" s="20">
        <f t="shared" si="2"/>
        <v>2.0331690281535879</v>
      </c>
      <c r="M30" s="20">
        <f t="shared" si="5"/>
        <v>2.2304057866780989</v>
      </c>
      <c r="P30" s="18">
        <f t="shared" si="4"/>
        <v>7.5311166587162276E-2</v>
      </c>
    </row>
    <row r="31" spans="1:16" x14ac:dyDescent="0.15">
      <c r="A31" s="18">
        <v>15</v>
      </c>
      <c r="B31" s="18">
        <v>29</v>
      </c>
      <c r="D31">
        <v>710.9814453125</v>
      </c>
      <c r="E31">
        <v>558.99914550781295</v>
      </c>
      <c r="F31">
        <v>482.69869995117199</v>
      </c>
      <c r="G31">
        <v>473.99591064453102</v>
      </c>
      <c r="I31" s="19">
        <f t="shared" si="0"/>
        <v>228.28274536132801</v>
      </c>
      <c r="J31" s="19">
        <f t="shared" si="0"/>
        <v>85.003234863281932</v>
      </c>
      <c r="K31" s="19">
        <f t="shared" si="1"/>
        <v>168.78048095703065</v>
      </c>
      <c r="L31" s="20">
        <f t="shared" si="2"/>
        <v>1.9855771516048173</v>
      </c>
      <c r="M31" s="20">
        <f t="shared" si="5"/>
        <v>2.1896151776646562</v>
      </c>
      <c r="P31" s="18">
        <f t="shared" si="4"/>
        <v>-1.7549086589158369</v>
      </c>
    </row>
    <row r="32" spans="1:16" x14ac:dyDescent="0.15">
      <c r="A32" s="18">
        <v>15.5</v>
      </c>
      <c r="B32" s="18">
        <v>30</v>
      </c>
      <c r="D32">
        <v>711.61871337890602</v>
      </c>
      <c r="E32">
        <v>558.89703369140602</v>
      </c>
      <c r="F32">
        <v>483.51058959960898</v>
      </c>
      <c r="G32">
        <v>474.80557250976602</v>
      </c>
      <c r="I32" s="19">
        <f t="shared" si="0"/>
        <v>228.10812377929705</v>
      </c>
      <c r="J32" s="19">
        <f t="shared" si="0"/>
        <v>84.09146118164</v>
      </c>
      <c r="K32" s="19">
        <f t="shared" si="1"/>
        <v>169.24410095214904</v>
      </c>
      <c r="L32" s="20">
        <f t="shared" si="2"/>
        <v>2.0126193382057767</v>
      </c>
      <c r="M32" s="20">
        <f t="shared" si="5"/>
        <v>2.2234586318009439</v>
      </c>
      <c r="P32" s="18">
        <f t="shared" si="4"/>
        <v>-0.23639833946160921</v>
      </c>
    </row>
    <row r="33" spans="1:16" x14ac:dyDescent="0.15">
      <c r="A33" s="18">
        <v>16</v>
      </c>
      <c r="B33" s="18">
        <v>31</v>
      </c>
      <c r="D33">
        <v>702.543701171875</v>
      </c>
      <c r="E33">
        <v>554.679443359375</v>
      </c>
      <c r="F33">
        <v>483.832275390625</v>
      </c>
      <c r="G33">
        <v>474.78961181640602</v>
      </c>
      <c r="I33" s="19">
        <f t="shared" si="0"/>
        <v>218.71142578125</v>
      </c>
      <c r="J33" s="19">
        <f t="shared" si="0"/>
        <v>79.889831542968977</v>
      </c>
      <c r="K33" s="19">
        <f t="shared" si="1"/>
        <v>162.7885437011717</v>
      </c>
      <c r="L33" s="20">
        <f t="shared" si="2"/>
        <v>2.0376628734486117</v>
      </c>
      <c r="M33" s="20">
        <f t="shared" si="5"/>
        <v>2.255303434579107</v>
      </c>
      <c r="P33" s="18">
        <f t="shared" si="4"/>
        <v>1.1924351786802663</v>
      </c>
    </row>
    <row r="34" spans="1:16" x14ac:dyDescent="0.15">
      <c r="A34" s="18">
        <v>16.5</v>
      </c>
      <c r="B34" s="18">
        <v>32</v>
      </c>
      <c r="D34">
        <v>687.62518310546898</v>
      </c>
      <c r="E34">
        <v>551.22186279296898</v>
      </c>
      <c r="F34">
        <v>482.47125244140602</v>
      </c>
      <c r="G34">
        <v>473.94287109375</v>
      </c>
      <c r="I34" s="19">
        <f t="shared" si="0"/>
        <v>205.15393066406295</v>
      </c>
      <c r="J34" s="19">
        <f t="shared" si="0"/>
        <v>77.278991699218977</v>
      </c>
      <c r="K34" s="19">
        <f t="shared" si="1"/>
        <v>151.05863647460967</v>
      </c>
      <c r="L34" s="20">
        <f t="shared" si="2"/>
        <v>1.9547180048951951</v>
      </c>
      <c r="M34" s="20">
        <f t="shared" si="5"/>
        <v>2.1791598335610183</v>
      </c>
      <c r="P34" s="18">
        <f t="shared" si="4"/>
        <v>-2.2240259024124418</v>
      </c>
    </row>
    <row r="35" spans="1:16" x14ac:dyDescent="0.15">
      <c r="A35" s="18">
        <v>17</v>
      </c>
      <c r="B35" s="18">
        <v>33</v>
      </c>
      <c r="D35">
        <v>665.83801269531295</v>
      </c>
      <c r="E35">
        <v>543.13098144531295</v>
      </c>
      <c r="F35">
        <v>483.01559448242199</v>
      </c>
      <c r="G35">
        <v>473.96475219726602</v>
      </c>
      <c r="I35" s="19">
        <f t="shared" si="0"/>
        <v>182.82241821289097</v>
      </c>
      <c r="J35" s="19">
        <f t="shared" si="0"/>
        <v>69.166229248046932</v>
      </c>
      <c r="K35" s="19">
        <f t="shared" si="1"/>
        <v>134.40605773925813</v>
      </c>
      <c r="L35" s="20">
        <f t="shared" si="2"/>
        <v>1.9432324011367643</v>
      </c>
      <c r="M35" s="20">
        <f t="shared" si="5"/>
        <v>2.1744754973379155</v>
      </c>
      <c r="P35" s="18">
        <f t="shared" si="4"/>
        <v>-2.4342057754812472</v>
      </c>
    </row>
    <row r="36" spans="1:16" x14ac:dyDescent="0.15">
      <c r="A36" s="18">
        <v>17.5</v>
      </c>
      <c r="B36" s="18">
        <v>34</v>
      </c>
      <c r="D36">
        <v>655.91510009765602</v>
      </c>
      <c r="E36">
        <v>538.745361328125</v>
      </c>
      <c r="F36">
        <v>483.58181762695301</v>
      </c>
      <c r="G36">
        <v>474.673095703125</v>
      </c>
      <c r="I36" s="19">
        <f t="shared" si="0"/>
        <v>172.33328247070301</v>
      </c>
      <c r="J36" s="19">
        <f t="shared" si="0"/>
        <v>64.072265625</v>
      </c>
      <c r="K36" s="19">
        <f t="shared" si="1"/>
        <v>127.48269653320301</v>
      </c>
      <c r="L36" s="20">
        <f t="shared" si="2"/>
        <v>1.9896704961133955</v>
      </c>
      <c r="M36" s="20">
        <f t="shared" si="5"/>
        <v>2.2277148598498746</v>
      </c>
      <c r="P36" s="18">
        <f t="shared" si="4"/>
        <v>-4.542710501772796E-2</v>
      </c>
    </row>
    <row r="37" spans="1:16" x14ac:dyDescent="0.15">
      <c r="A37" s="18">
        <v>18</v>
      </c>
      <c r="B37" s="18">
        <v>35</v>
      </c>
      <c r="D37">
        <v>655.05603027343795</v>
      </c>
      <c r="E37">
        <v>537.82464599609398</v>
      </c>
      <c r="F37">
        <v>483.22967529296898</v>
      </c>
      <c r="G37">
        <v>474.54989624023398</v>
      </c>
      <c r="I37" s="19">
        <f t="shared" si="0"/>
        <v>171.82635498046898</v>
      </c>
      <c r="J37" s="19">
        <f t="shared" si="0"/>
        <v>63.27474975586</v>
      </c>
      <c r="K37" s="19">
        <f t="shared" si="1"/>
        <v>127.53403015136698</v>
      </c>
      <c r="L37" s="20">
        <f t="shared" si="2"/>
        <v>2.0155596133283136</v>
      </c>
      <c r="M37" s="20">
        <f t="shared" si="5"/>
        <v>2.2604052446001206</v>
      </c>
      <c r="P37" s="18">
        <f t="shared" si="4"/>
        <v>1.4213465401981054</v>
      </c>
    </row>
    <row r="38" spans="1:16" x14ac:dyDescent="0.15">
      <c r="A38" s="18">
        <v>18.5</v>
      </c>
      <c r="B38" s="18">
        <v>36</v>
      </c>
      <c r="D38">
        <v>652.49676513671898</v>
      </c>
      <c r="E38">
        <v>537.36102294921898</v>
      </c>
      <c r="F38">
        <v>483.56585693359398</v>
      </c>
      <c r="G38">
        <v>475.25158691406301</v>
      </c>
      <c r="I38" s="19">
        <f t="shared" si="0"/>
        <v>168.930908203125</v>
      </c>
      <c r="J38" s="19">
        <f t="shared" si="0"/>
        <v>62.109436035155966</v>
      </c>
      <c r="K38" s="19">
        <f t="shared" si="1"/>
        <v>125.45430297851583</v>
      </c>
      <c r="L38" s="20">
        <f t="shared" si="2"/>
        <v>2.019891195075489</v>
      </c>
      <c r="M38" s="20">
        <f t="shared" si="5"/>
        <v>2.271538093882624</v>
      </c>
      <c r="P38" s="18">
        <f t="shared" si="4"/>
        <v>1.920862530863007</v>
      </c>
    </row>
    <row r="39" spans="1:16" x14ac:dyDescent="0.15">
      <c r="A39" s="18">
        <v>19</v>
      </c>
      <c r="B39" s="18">
        <v>37</v>
      </c>
      <c r="D39">
        <v>649.24084472656295</v>
      </c>
      <c r="E39">
        <v>535.94616699218795</v>
      </c>
      <c r="F39">
        <v>483.47903442382801</v>
      </c>
      <c r="G39">
        <v>474.64453125</v>
      </c>
      <c r="I39" s="19">
        <f t="shared" si="0"/>
        <v>165.76181030273494</v>
      </c>
      <c r="J39" s="19">
        <f t="shared" si="0"/>
        <v>61.301635742187955</v>
      </c>
      <c r="K39" s="19">
        <f t="shared" si="1"/>
        <v>122.85066528320337</v>
      </c>
      <c r="L39" s="20">
        <f t="shared" si="2"/>
        <v>2.0040356802201478</v>
      </c>
      <c r="M39" s="20">
        <f t="shared" si="5"/>
        <v>2.2624838465626107</v>
      </c>
      <c r="P39" s="18">
        <f t="shared" si="4"/>
        <v>1.5146106177171517</v>
      </c>
    </row>
    <row r="40" spans="1:16" x14ac:dyDescent="0.15">
      <c r="A40" s="18">
        <v>19.5</v>
      </c>
      <c r="B40" s="18">
        <v>38</v>
      </c>
      <c r="D40">
        <v>647.79968261718795</v>
      </c>
      <c r="E40">
        <v>536.39123535156295</v>
      </c>
      <c r="F40">
        <v>483.34805297851602</v>
      </c>
      <c r="G40">
        <v>475.37997436523398</v>
      </c>
      <c r="I40" s="19">
        <f t="shared" si="0"/>
        <v>164.45162963867193</v>
      </c>
      <c r="J40" s="19">
        <f t="shared" si="0"/>
        <v>61.011260986328978</v>
      </c>
      <c r="K40" s="19">
        <f t="shared" si="1"/>
        <v>121.74374694824165</v>
      </c>
      <c r="L40" s="20">
        <f t="shared" si="2"/>
        <v>1.9954307611429507</v>
      </c>
      <c r="M40" s="20">
        <f t="shared" si="5"/>
        <v>2.2606801950207416</v>
      </c>
      <c r="P40" s="18">
        <f t="shared" si="4"/>
        <v>1.4336831961839249</v>
      </c>
    </row>
    <row r="41" spans="1:16" x14ac:dyDescent="0.15">
      <c r="A41" s="18">
        <v>20</v>
      </c>
      <c r="B41" s="18">
        <v>39</v>
      </c>
      <c r="D41">
        <v>648.210693359375</v>
      </c>
      <c r="E41">
        <v>536.15167236328102</v>
      </c>
      <c r="F41">
        <v>483.11688232421898</v>
      </c>
      <c r="G41">
        <v>474.16253662109398</v>
      </c>
      <c r="I41" s="19">
        <f t="shared" si="0"/>
        <v>165.09381103515602</v>
      </c>
      <c r="J41" s="19">
        <f t="shared" si="0"/>
        <v>61.989135742187045</v>
      </c>
      <c r="K41" s="19">
        <f t="shared" si="1"/>
        <v>121.70141601562509</v>
      </c>
      <c r="L41" s="20">
        <f t="shared" si="2"/>
        <v>1.9632700885165031</v>
      </c>
      <c r="M41" s="20">
        <f t="shared" si="5"/>
        <v>2.2353207899296219</v>
      </c>
      <c r="P41" s="18">
        <f t="shared" si="4"/>
        <v>0.29584075932711601</v>
      </c>
    </row>
    <row r="42" spans="1:16" x14ac:dyDescent="0.15">
      <c r="A42" s="18">
        <v>20.5</v>
      </c>
      <c r="B42" s="18">
        <v>40</v>
      </c>
      <c r="D42">
        <v>646.261962890625</v>
      </c>
      <c r="E42">
        <v>536.47692871093795</v>
      </c>
      <c r="F42">
        <v>482.77700805664102</v>
      </c>
      <c r="G42">
        <v>473.99667358398398</v>
      </c>
      <c r="I42" s="19">
        <f t="shared" si="0"/>
        <v>163.48495483398398</v>
      </c>
      <c r="J42" s="19">
        <f t="shared" si="0"/>
        <v>62.480255126953978</v>
      </c>
      <c r="K42" s="19">
        <f t="shared" si="1"/>
        <v>119.7487762451162</v>
      </c>
      <c r="L42" s="20">
        <f t="shared" si="2"/>
        <v>1.9165859038475115</v>
      </c>
      <c r="M42" s="20">
        <f t="shared" si="5"/>
        <v>2.1954378727959583</v>
      </c>
      <c r="P42" s="18">
        <f t="shared" si="4"/>
        <v>-1.4936521509863563</v>
      </c>
    </row>
    <row r="43" spans="1:16" x14ac:dyDescent="0.15">
      <c r="A43" s="18">
        <v>21</v>
      </c>
      <c r="B43" s="18">
        <v>41</v>
      </c>
      <c r="D43">
        <v>647.04479980468795</v>
      </c>
      <c r="E43">
        <v>537.16931152343795</v>
      </c>
      <c r="F43">
        <v>482.80111694335898</v>
      </c>
      <c r="G43">
        <v>473.7001953125</v>
      </c>
      <c r="I43" s="19">
        <f t="shared" si="0"/>
        <v>164.24368286132898</v>
      </c>
      <c r="J43" s="19">
        <f t="shared" si="0"/>
        <v>63.469116210937955</v>
      </c>
      <c r="K43" s="19">
        <f t="shared" si="1"/>
        <v>119.81530151367241</v>
      </c>
      <c r="L43" s="20">
        <f t="shared" si="2"/>
        <v>1.8877732772498261</v>
      </c>
      <c r="M43" s="20">
        <f t="shared" si="5"/>
        <v>2.1734265137336011</v>
      </c>
      <c r="P43" s="18">
        <f t="shared" si="4"/>
        <v>-2.4812722605295838</v>
      </c>
    </row>
    <row r="44" spans="1:16" x14ac:dyDescent="0.15">
      <c r="A44" s="18">
        <v>21.5</v>
      </c>
      <c r="B44" s="18">
        <v>42</v>
      </c>
      <c r="D44">
        <v>646.81732177734398</v>
      </c>
      <c r="E44">
        <v>537.20208740234398</v>
      </c>
      <c r="F44">
        <v>482.99258422851602</v>
      </c>
      <c r="G44">
        <v>474.08273315429699</v>
      </c>
      <c r="I44" s="19">
        <f t="shared" si="0"/>
        <v>163.82473754882795</v>
      </c>
      <c r="J44" s="19">
        <f t="shared" si="0"/>
        <v>63.119354248046989</v>
      </c>
      <c r="K44" s="19">
        <f t="shared" si="1"/>
        <v>119.64118957519506</v>
      </c>
      <c r="L44" s="20">
        <f t="shared" si="2"/>
        <v>1.8954755003517316</v>
      </c>
      <c r="M44" s="20">
        <f t="shared" si="5"/>
        <v>2.1879300043708345</v>
      </c>
      <c r="P44" s="18">
        <f t="shared" si="4"/>
        <v>-1.8305201206310617</v>
      </c>
    </row>
    <row r="45" spans="1:16" x14ac:dyDescent="0.15">
      <c r="A45" s="18">
        <v>22</v>
      </c>
      <c r="B45" s="18">
        <v>43</v>
      </c>
      <c r="D45">
        <v>646.44635009765602</v>
      </c>
      <c r="E45">
        <v>535.95263671875</v>
      </c>
      <c r="F45">
        <v>483.49609375</v>
      </c>
      <c r="G45">
        <v>474.31649780273398</v>
      </c>
      <c r="I45" s="19">
        <f t="shared" si="0"/>
        <v>162.95025634765602</v>
      </c>
      <c r="J45" s="19">
        <f t="shared" si="0"/>
        <v>61.636138916016023</v>
      </c>
      <c r="K45" s="19">
        <f t="shared" si="1"/>
        <v>119.80495910644481</v>
      </c>
      <c r="L45" s="20">
        <f t="shared" si="2"/>
        <v>1.9437453612999394</v>
      </c>
      <c r="M45" s="20">
        <f t="shared" si="5"/>
        <v>2.2430011328543702</v>
      </c>
      <c r="P45" s="18">
        <f t="shared" si="4"/>
        <v>0.64044742805578259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641.807861328125</v>
      </c>
      <c r="E46">
        <v>534.247314453125</v>
      </c>
      <c r="F46">
        <v>483.47088623046898</v>
      </c>
      <c r="G46">
        <v>474.748779296875</v>
      </c>
      <c r="I46" s="19">
        <f t="shared" si="0"/>
        <v>158.33697509765602</v>
      </c>
      <c r="J46" s="19">
        <f t="shared" si="0"/>
        <v>59.49853515625</v>
      </c>
      <c r="K46" s="19">
        <f t="shared" si="1"/>
        <v>116.68800048828103</v>
      </c>
      <c r="L46" s="20">
        <f t="shared" si="2"/>
        <v>1.9611911483508782</v>
      </c>
      <c r="M46" s="20">
        <f t="shared" si="5"/>
        <v>2.2672481874406367</v>
      </c>
      <c r="P46" s="18">
        <f t="shared" si="4"/>
        <v>1.7283801921685642</v>
      </c>
    </row>
    <row r="47" spans="1:16" x14ac:dyDescent="0.15">
      <c r="A47" s="18">
        <v>23</v>
      </c>
      <c r="B47" s="18">
        <v>45</v>
      </c>
      <c r="D47">
        <v>644.37567138671898</v>
      </c>
      <c r="E47">
        <v>534.807861328125</v>
      </c>
      <c r="F47">
        <v>481.79776000976602</v>
      </c>
      <c r="G47">
        <v>472.98440551757801</v>
      </c>
      <c r="I47" s="19">
        <f t="shared" si="0"/>
        <v>162.57791137695295</v>
      </c>
      <c r="J47" s="19">
        <f t="shared" si="0"/>
        <v>61.823455810546989</v>
      </c>
      <c r="K47" s="19">
        <f t="shared" si="1"/>
        <v>119.30149230957007</v>
      </c>
      <c r="L47" s="20">
        <f t="shared" si="2"/>
        <v>1.9297124488666551</v>
      </c>
      <c r="M47" s="20">
        <f t="shared" si="5"/>
        <v>2.2425707554917418</v>
      </c>
      <c r="P47" s="18">
        <f t="shared" si="4"/>
        <v>0.62113697399341194</v>
      </c>
    </row>
    <row r="48" spans="1:16" x14ac:dyDescent="0.15">
      <c r="A48" s="18">
        <v>23.5</v>
      </c>
      <c r="B48" s="18">
        <v>46</v>
      </c>
      <c r="D48">
        <v>646.88409423828102</v>
      </c>
      <c r="E48">
        <v>537.33563232421898</v>
      </c>
      <c r="F48">
        <v>482.38589477539102</v>
      </c>
      <c r="G48">
        <v>473.27865600585898</v>
      </c>
      <c r="I48" s="19">
        <f t="shared" si="0"/>
        <v>164.49819946289</v>
      </c>
      <c r="J48" s="19">
        <f t="shared" si="0"/>
        <v>64.05697631836</v>
      </c>
      <c r="K48" s="19">
        <f t="shared" si="1"/>
        <v>119.658316040038</v>
      </c>
      <c r="L48" s="20">
        <f t="shared" si="2"/>
        <v>1.8679981934417587</v>
      </c>
      <c r="M48" s="20">
        <f t="shared" si="5"/>
        <v>2.1876577676021731</v>
      </c>
      <c r="P48" s="18">
        <f t="shared" si="4"/>
        <v>-1.8427350186991625</v>
      </c>
    </row>
    <row r="49" spans="1:22" x14ac:dyDescent="0.15">
      <c r="A49" s="18">
        <v>24</v>
      </c>
      <c r="B49" s="18">
        <v>47</v>
      </c>
      <c r="D49">
        <v>644.41278076171898</v>
      </c>
      <c r="E49">
        <v>536.71221923828102</v>
      </c>
      <c r="F49">
        <v>483.24453735351602</v>
      </c>
      <c r="G49">
        <v>474.46975708007801</v>
      </c>
      <c r="I49" s="19">
        <f t="shared" si="0"/>
        <v>161.16824340820295</v>
      </c>
      <c r="J49" s="19">
        <f t="shared" si="0"/>
        <v>62.242462158203011</v>
      </c>
      <c r="K49" s="19">
        <f t="shared" si="1"/>
        <v>117.59851989746085</v>
      </c>
      <c r="L49" s="20">
        <f t="shared" si="2"/>
        <v>1.8893616322336051</v>
      </c>
      <c r="M49" s="20">
        <f t="shared" si="5"/>
        <v>2.2158224739293475</v>
      </c>
      <c r="P49" s="18">
        <f t="shared" si="4"/>
        <v>-0.57902248421661406</v>
      </c>
    </row>
    <row r="50" spans="1:22" x14ac:dyDescent="0.15">
      <c r="A50" s="18">
        <v>24.5</v>
      </c>
      <c r="B50" s="18">
        <v>48</v>
      </c>
      <c r="D50">
        <v>641.24816894531295</v>
      </c>
      <c r="E50">
        <v>534.35974121093795</v>
      </c>
      <c r="F50">
        <v>482.37069702148398</v>
      </c>
      <c r="G50">
        <v>473.98776245117199</v>
      </c>
      <c r="I50" s="19">
        <f t="shared" si="0"/>
        <v>158.87747192382898</v>
      </c>
      <c r="J50" s="19">
        <f t="shared" si="0"/>
        <v>60.371978759765966</v>
      </c>
      <c r="K50" s="19">
        <f t="shared" si="1"/>
        <v>116.6170867919928</v>
      </c>
      <c r="L50" s="20">
        <f t="shared" si="2"/>
        <v>1.9316426128094808</v>
      </c>
      <c r="M50" s="20">
        <f t="shared" si="5"/>
        <v>2.2649047220405514</v>
      </c>
      <c r="P50" s="18">
        <f t="shared" si="4"/>
        <v>1.6232320480405114</v>
      </c>
    </row>
    <row r="51" spans="1:22" x14ac:dyDescent="0.15">
      <c r="A51" s="18">
        <v>25</v>
      </c>
      <c r="B51" s="18">
        <v>49</v>
      </c>
      <c r="D51">
        <v>649.77209472656295</v>
      </c>
      <c r="E51">
        <v>538.82073974609398</v>
      </c>
      <c r="F51">
        <v>481.91427612304699</v>
      </c>
      <c r="G51">
        <v>472.98553466796898</v>
      </c>
      <c r="I51" s="19">
        <f t="shared" si="0"/>
        <v>167.85781860351597</v>
      </c>
      <c r="J51" s="19">
        <f t="shared" si="0"/>
        <v>65.835205078125</v>
      </c>
      <c r="K51" s="19">
        <f t="shared" si="1"/>
        <v>121.77317504882848</v>
      </c>
      <c r="L51" s="20">
        <f t="shared" si="2"/>
        <v>1.8496665257490013</v>
      </c>
      <c r="M51" s="20">
        <f t="shared" si="5"/>
        <v>2.1897299025154</v>
      </c>
      <c r="P51" s="18">
        <f t="shared" si="4"/>
        <v>-1.7497611089922747</v>
      </c>
    </row>
    <row r="52" spans="1:22" x14ac:dyDescent="0.15">
      <c r="A52" s="18">
        <v>25.5</v>
      </c>
      <c r="B52" s="18">
        <v>50</v>
      </c>
      <c r="D52">
        <v>681.66955566406295</v>
      </c>
      <c r="E52">
        <v>550.53900146484398</v>
      </c>
      <c r="F52">
        <v>483.08831787109398</v>
      </c>
      <c r="G52">
        <v>473.95956420898398</v>
      </c>
      <c r="I52" s="19">
        <f t="shared" si="0"/>
        <v>198.58123779296898</v>
      </c>
      <c r="J52" s="19">
        <f t="shared" si="0"/>
        <v>76.57943725586</v>
      </c>
      <c r="K52" s="19">
        <f t="shared" si="1"/>
        <v>144.97563171386699</v>
      </c>
      <c r="L52" s="20">
        <f t="shared" si="2"/>
        <v>1.8931404683673512</v>
      </c>
      <c r="M52" s="20">
        <f t="shared" si="5"/>
        <v>2.2400051126690776</v>
      </c>
      <c r="P52" s="18">
        <f t="shared" si="4"/>
        <v>0.50602002740279095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691.36706542968795</v>
      </c>
      <c r="E53">
        <v>554.58508300781295</v>
      </c>
      <c r="F53">
        <v>481.31430053710898</v>
      </c>
      <c r="G53">
        <v>472.70425415039102</v>
      </c>
      <c r="I53" s="19">
        <f t="shared" si="0"/>
        <v>210.05276489257898</v>
      </c>
      <c r="J53" s="19">
        <f t="shared" si="0"/>
        <v>81.880828857421932</v>
      </c>
      <c r="K53" s="19">
        <f t="shared" si="1"/>
        <v>152.73618469238363</v>
      </c>
      <c r="L53" s="20">
        <f t="shared" si="2"/>
        <v>1.8653473202908246</v>
      </c>
      <c r="M53" s="20">
        <f t="shared" si="5"/>
        <v>2.219013232127879</v>
      </c>
      <c r="P53" s="18">
        <f t="shared" si="4"/>
        <v>-0.43585745053412756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673.02801513671898</v>
      </c>
      <c r="E54">
        <v>546.29339599609398</v>
      </c>
      <c r="F54">
        <v>482.66012573242199</v>
      </c>
      <c r="G54">
        <v>473.49426269531301</v>
      </c>
      <c r="I54" s="19">
        <f t="shared" si="0"/>
        <v>190.36788940429699</v>
      </c>
      <c r="J54" s="19">
        <f t="shared" si="0"/>
        <v>72.799133300780966</v>
      </c>
      <c r="K54" s="19">
        <f t="shared" si="1"/>
        <v>139.40849609375033</v>
      </c>
      <c r="L54" s="20">
        <f t="shared" si="2"/>
        <v>1.9149746675933956</v>
      </c>
      <c r="M54" s="20">
        <f t="shared" si="5"/>
        <v>2.2754418469657782</v>
      </c>
      <c r="P54" s="18">
        <f t="shared" si="4"/>
        <v>2.0960186871317905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678.426513671875</v>
      </c>
      <c r="E55">
        <v>548.7763671875</v>
      </c>
      <c r="F55">
        <v>480.92059326171898</v>
      </c>
      <c r="G55">
        <v>472.23117065429699</v>
      </c>
      <c r="I55" s="19">
        <f t="shared" si="0"/>
        <v>197.50592041015602</v>
      </c>
      <c r="J55" s="19">
        <f t="shared" si="0"/>
        <v>76.545196533203011</v>
      </c>
      <c r="K55" s="19">
        <f t="shared" si="1"/>
        <v>143.9242828369139</v>
      </c>
      <c r="L55" s="20">
        <f t="shared" si="2"/>
        <v>1.8802523130825572</v>
      </c>
      <c r="M55" s="20">
        <f t="shared" si="5"/>
        <v>2.2475207599902678</v>
      </c>
      <c r="P55" s="18">
        <f t="shared" si="4"/>
        <v>0.84323702566328795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686.52044677734398</v>
      </c>
      <c r="E56">
        <v>551.28521728515602</v>
      </c>
      <c r="F56">
        <v>482.14471435546898</v>
      </c>
      <c r="G56">
        <v>472.85714721679699</v>
      </c>
      <c r="I56" s="19">
        <f t="shared" si="0"/>
        <v>204.375732421875</v>
      </c>
      <c r="J56" s="19">
        <f t="shared" si="0"/>
        <v>78.428070068359034</v>
      </c>
      <c r="K56" s="19">
        <f t="shared" si="1"/>
        <v>149.47608337402369</v>
      </c>
      <c r="L56" s="20">
        <f t="shared" si="2"/>
        <v>1.9059003140551358</v>
      </c>
      <c r="M56" s="20">
        <f t="shared" si="5"/>
        <v>2.2799700284981741</v>
      </c>
      <c r="P56" s="18">
        <f t="shared" si="4"/>
        <v>2.2991921090176044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696.654052734375</v>
      </c>
      <c r="E57">
        <v>556.52996826171898</v>
      </c>
      <c r="F57">
        <v>481.52951049804699</v>
      </c>
      <c r="G57">
        <v>473.15585327148398</v>
      </c>
      <c r="I57" s="19">
        <f t="shared" si="0"/>
        <v>215.12454223632801</v>
      </c>
      <c r="J57" s="19">
        <f t="shared" si="0"/>
        <v>83.374114990235</v>
      </c>
      <c r="K57" s="19">
        <f t="shared" si="1"/>
        <v>156.76266174316351</v>
      </c>
      <c r="L57" s="20">
        <f t="shared" si="2"/>
        <v>1.8802317933032808</v>
      </c>
      <c r="M57" s="20">
        <f t="shared" si="5"/>
        <v>2.261102775281647</v>
      </c>
      <c r="P57" s="18">
        <f t="shared" si="4"/>
        <v>1.4526438047671537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697.70788574218795</v>
      </c>
      <c r="E58">
        <v>556.56744384765602</v>
      </c>
      <c r="F58">
        <v>482.97216796875</v>
      </c>
      <c r="G58">
        <v>474.30648803710898</v>
      </c>
      <c r="I58" s="19">
        <f t="shared" si="0"/>
        <v>214.73571777343795</v>
      </c>
      <c r="J58" s="19">
        <f t="shared" si="0"/>
        <v>82.260955810547046</v>
      </c>
      <c r="K58" s="19">
        <f t="shared" si="1"/>
        <v>157.15304870605502</v>
      </c>
      <c r="L58" s="20">
        <f t="shared" si="2"/>
        <v>1.9104208935766549</v>
      </c>
      <c r="M58" s="20">
        <f t="shared" si="5"/>
        <v>2.2980931430903491</v>
      </c>
      <c r="P58" s="18">
        <f t="shared" si="4"/>
        <v>3.1123519129207602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694.716064453125</v>
      </c>
      <c r="E59">
        <v>556.8095703125</v>
      </c>
      <c r="F59">
        <v>481.58850097656301</v>
      </c>
      <c r="G59">
        <v>472.78811645507801</v>
      </c>
      <c r="I59" s="19">
        <f t="shared" si="0"/>
        <v>213.12756347656199</v>
      </c>
      <c r="J59" s="19">
        <f t="shared" si="0"/>
        <v>84.021453857421989</v>
      </c>
      <c r="K59" s="19">
        <f t="shared" si="1"/>
        <v>154.31254577636659</v>
      </c>
      <c r="L59" s="20">
        <f t="shared" si="2"/>
        <v>1.836585046936027</v>
      </c>
      <c r="M59" s="20">
        <f t="shared" si="5"/>
        <v>2.2310585639850493</v>
      </c>
      <c r="P59" s="18">
        <f t="shared" si="4"/>
        <v>0.10460040736376995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694.25592041015602</v>
      </c>
      <c r="E60">
        <v>557.12408447265602</v>
      </c>
      <c r="F60">
        <v>483.27755737304699</v>
      </c>
      <c r="G60">
        <v>473.95733642578102</v>
      </c>
      <c r="I60" s="19">
        <f t="shared" si="0"/>
        <v>210.97836303710903</v>
      </c>
      <c r="J60" s="19">
        <f t="shared" si="0"/>
        <v>83.166748046875</v>
      </c>
      <c r="K60" s="19">
        <f t="shared" si="1"/>
        <v>152.76163940429655</v>
      </c>
      <c r="L60" s="20">
        <f t="shared" si="2"/>
        <v>1.836811502094515</v>
      </c>
      <c r="M60" s="20">
        <f t="shared" si="5"/>
        <v>2.2380862866788656</v>
      </c>
      <c r="P60" s="18">
        <f t="shared" si="4"/>
        <v>0.41992488310574833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694.32702636718795</v>
      </c>
      <c r="E61">
        <v>558.19299316406295</v>
      </c>
      <c r="F61">
        <v>481.76473999023398</v>
      </c>
      <c r="G61">
        <v>472.86196899414102</v>
      </c>
      <c r="I61" s="19">
        <f t="shared" si="0"/>
        <v>212.56228637695398</v>
      </c>
      <c r="J61" s="19">
        <f t="shared" si="0"/>
        <v>85.331024169921932</v>
      </c>
      <c r="K61" s="19">
        <f t="shared" si="1"/>
        <v>152.83056945800863</v>
      </c>
      <c r="L61" s="20">
        <f t="shared" si="2"/>
        <v>1.7910317020650433</v>
      </c>
      <c r="M61" s="20">
        <f t="shared" si="5"/>
        <v>2.1991077541847215</v>
      </c>
      <c r="P61" s="18">
        <f t="shared" si="4"/>
        <v>-1.3289895034454617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691.65661621093795</v>
      </c>
      <c r="E62">
        <v>556.91857910156295</v>
      </c>
      <c r="F62">
        <v>483.03005981445301</v>
      </c>
      <c r="G62">
        <v>474.67941284179699</v>
      </c>
      <c r="I62" s="19">
        <f t="shared" si="0"/>
        <v>208.62655639648494</v>
      </c>
      <c r="J62" s="19">
        <f t="shared" si="0"/>
        <v>82.239166259765966</v>
      </c>
      <c r="K62" s="19">
        <f t="shared" si="1"/>
        <v>151.05914001464876</v>
      </c>
      <c r="L62" s="20">
        <f t="shared" si="2"/>
        <v>1.8368272306835354</v>
      </c>
      <c r="M62" s="20">
        <f t="shared" si="5"/>
        <v>2.2517045503385416</v>
      </c>
      <c r="P62" s="18">
        <f t="shared" si="4"/>
        <v>1.0309580777965197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690.54071044921898</v>
      </c>
      <c r="E63">
        <v>556.85052490234398</v>
      </c>
      <c r="F63">
        <v>482.55657958984398</v>
      </c>
      <c r="G63">
        <v>473.70202636718801</v>
      </c>
      <c r="I63" s="19">
        <f t="shared" si="0"/>
        <v>207.984130859375</v>
      </c>
      <c r="J63" s="19">
        <f t="shared" si="0"/>
        <v>83.148498535155966</v>
      </c>
      <c r="K63" s="19">
        <f t="shared" si="1"/>
        <v>149.78018188476582</v>
      </c>
      <c r="L63" s="20">
        <f t="shared" si="2"/>
        <v>1.8013576254950334</v>
      </c>
      <c r="M63" s="20">
        <f t="shared" si="5"/>
        <v>2.2230362126853676</v>
      </c>
      <c r="P63" s="18">
        <f t="shared" si="4"/>
        <v>-0.25535171767041615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689.734619140625</v>
      </c>
      <c r="E64">
        <v>558.09265136718795</v>
      </c>
      <c r="F64">
        <v>481.84713745117199</v>
      </c>
      <c r="G64">
        <v>473.20407104492199</v>
      </c>
      <c r="I64" s="19">
        <f t="shared" si="0"/>
        <v>207.88748168945301</v>
      </c>
      <c r="J64" s="19">
        <f t="shared" si="0"/>
        <v>84.888580322265966</v>
      </c>
      <c r="K64" s="19">
        <f t="shared" si="1"/>
        <v>148.46547546386682</v>
      </c>
      <c r="L64" s="20">
        <f t="shared" si="2"/>
        <v>1.7489452044107854</v>
      </c>
      <c r="M64" s="20">
        <f t="shared" si="5"/>
        <v>2.1774250591364477</v>
      </c>
      <c r="P64" s="18">
        <f t="shared" si="4"/>
        <v>-2.3018629002267752</v>
      </c>
      <c r="R64" s="29"/>
      <c r="S64" s="29"/>
      <c r="T64" s="29"/>
      <c r="U64" s="18">
        <v>12.5</v>
      </c>
      <c r="V64" s="20">
        <f t="shared" ref="V64:V83" si="6">L26</f>
        <v>2.0565905975423662</v>
      </c>
    </row>
    <row r="65" spans="1:22" x14ac:dyDescent="0.15">
      <c r="A65" s="18">
        <v>32</v>
      </c>
      <c r="B65" s="18">
        <v>63</v>
      </c>
      <c r="D65">
        <v>687.791015625</v>
      </c>
      <c r="E65">
        <v>558.19085693359398</v>
      </c>
      <c r="F65">
        <v>483.11724853515602</v>
      </c>
      <c r="G65">
        <v>474.19073486328102</v>
      </c>
      <c r="I65" s="19">
        <f t="shared" si="0"/>
        <v>204.67376708984398</v>
      </c>
      <c r="J65" s="19">
        <f t="shared" si="0"/>
        <v>84.000122070312955</v>
      </c>
      <c r="K65" s="19">
        <f t="shared" si="1"/>
        <v>145.87368164062491</v>
      </c>
      <c r="L65" s="20">
        <f t="shared" si="2"/>
        <v>1.7365889244603741</v>
      </c>
      <c r="M65" s="20">
        <f t="shared" si="5"/>
        <v>2.1718700467213643</v>
      </c>
      <c r="P65" s="18">
        <f t="shared" si="4"/>
        <v>-2.5511088443030299</v>
      </c>
      <c r="R65" s="29"/>
      <c r="S65" s="29"/>
      <c r="T65" s="29"/>
      <c r="U65" s="18">
        <v>13</v>
      </c>
      <c r="V65" s="20">
        <f t="shared" si="6"/>
        <v>2.0102989080421385</v>
      </c>
    </row>
    <row r="66" spans="1:22" x14ac:dyDescent="0.15">
      <c r="A66" s="18">
        <v>32.5</v>
      </c>
      <c r="B66" s="18">
        <v>64</v>
      </c>
      <c r="D66">
        <v>687.031005859375</v>
      </c>
      <c r="E66">
        <v>557.41705322265602</v>
      </c>
      <c r="F66">
        <v>483.07717895507801</v>
      </c>
      <c r="G66">
        <v>474.37438964843801</v>
      </c>
      <c r="I66" s="19">
        <f t="shared" ref="I66:J129" si="7">D66-F66</f>
        <v>203.95382690429699</v>
      </c>
      <c r="J66" s="19">
        <f t="shared" si="7"/>
        <v>83.042663574218011</v>
      </c>
      <c r="K66" s="19">
        <f t="shared" ref="K66:K129" si="8">I66-0.7*J66</f>
        <v>145.82396240234439</v>
      </c>
      <c r="L66" s="20">
        <f t="shared" ref="L66:L129" si="9">K66/J66</f>
        <v>1.7560125858922702</v>
      </c>
      <c r="M66" s="20">
        <f t="shared" si="5"/>
        <v>2.1980949756885884</v>
      </c>
      <c r="P66" s="18">
        <f t="shared" si="4"/>
        <v>-1.3744315139301568</v>
      </c>
      <c r="R66" s="29"/>
      <c r="S66" s="29"/>
      <c r="T66" s="29"/>
      <c r="U66" s="18">
        <v>13.5</v>
      </c>
      <c r="V66" s="20">
        <f t="shared" si="6"/>
        <v>2.0133733496789885</v>
      </c>
    </row>
    <row r="67" spans="1:22" x14ac:dyDescent="0.15">
      <c r="A67" s="18">
        <v>33</v>
      </c>
      <c r="B67" s="18">
        <v>65</v>
      </c>
      <c r="D67">
        <v>685.033203125</v>
      </c>
      <c r="E67">
        <v>556.05773925781295</v>
      </c>
      <c r="F67">
        <v>482.21002197265602</v>
      </c>
      <c r="G67">
        <v>473.71429443359398</v>
      </c>
      <c r="I67" s="19">
        <f t="shared" si="7"/>
        <v>202.82318115234398</v>
      </c>
      <c r="J67" s="19">
        <f t="shared" si="7"/>
        <v>82.343444824218977</v>
      </c>
      <c r="K67" s="19">
        <f t="shared" si="8"/>
        <v>145.18276977539068</v>
      </c>
      <c r="L67" s="20">
        <f t="shared" si="9"/>
        <v>1.7631369453308239</v>
      </c>
      <c r="M67" s="20">
        <f t="shared" si="5"/>
        <v>2.21202060266247</v>
      </c>
      <c r="P67" s="18">
        <f t="shared" si="4"/>
        <v>-0.7496073402641481</v>
      </c>
      <c r="R67" s="29"/>
      <c r="S67" s="29"/>
      <c r="T67" s="29"/>
      <c r="U67" s="18">
        <v>14</v>
      </c>
      <c r="V67" s="20">
        <f t="shared" si="6"/>
        <v>2.0116630514469529</v>
      </c>
    </row>
    <row r="68" spans="1:22" x14ac:dyDescent="0.15">
      <c r="A68" s="18">
        <v>33.5</v>
      </c>
      <c r="B68" s="18">
        <v>66</v>
      </c>
      <c r="D68">
        <v>684.1171875</v>
      </c>
      <c r="E68">
        <v>555.31707763671898</v>
      </c>
      <c r="F68">
        <v>482.42449951171898</v>
      </c>
      <c r="G68">
        <v>473.47607421875</v>
      </c>
      <c r="I68" s="19">
        <f t="shared" si="7"/>
        <v>201.69268798828102</v>
      </c>
      <c r="J68" s="19">
        <f t="shared" si="7"/>
        <v>81.841003417968977</v>
      </c>
      <c r="K68" s="19">
        <f t="shared" si="8"/>
        <v>144.40398559570275</v>
      </c>
      <c r="L68" s="20">
        <f t="shared" si="9"/>
        <v>1.7644454437859136</v>
      </c>
      <c r="M68" s="20">
        <f t="shared" si="5"/>
        <v>2.2201303686528875</v>
      </c>
      <c r="P68" s="18">
        <f t="shared" si="4"/>
        <v>-0.38573303549560295</v>
      </c>
      <c r="R68" s="29"/>
      <c r="S68" s="29"/>
      <c r="T68" s="29"/>
      <c r="U68" s="18">
        <v>14.5</v>
      </c>
      <c r="V68" s="20">
        <f t="shared" si="6"/>
        <v>2.0331690281535879</v>
      </c>
    </row>
    <row r="69" spans="1:22" x14ac:dyDescent="0.15">
      <c r="A69" s="18">
        <v>34</v>
      </c>
      <c r="B69" s="18">
        <v>67</v>
      </c>
      <c r="D69">
        <v>684.94354248046898</v>
      </c>
      <c r="E69">
        <v>557.79876708984398</v>
      </c>
      <c r="F69">
        <v>481.65789794921898</v>
      </c>
      <c r="G69">
        <v>472.62448120117199</v>
      </c>
      <c r="I69" s="19">
        <f t="shared" si="7"/>
        <v>203.28564453125</v>
      </c>
      <c r="J69" s="19">
        <f t="shared" si="7"/>
        <v>85.174285888671989</v>
      </c>
      <c r="K69" s="19">
        <f t="shared" si="8"/>
        <v>143.6636444091796</v>
      </c>
      <c r="L69" s="20">
        <f t="shared" si="9"/>
        <v>1.686702071056478</v>
      </c>
      <c r="M69" s="20">
        <f t="shared" si="5"/>
        <v>2.1491882634587798</v>
      </c>
      <c r="P69" s="18">
        <f t="shared" si="4"/>
        <v>-3.5688099870161403</v>
      </c>
      <c r="U69" s="18">
        <v>15</v>
      </c>
      <c r="V69" s="20">
        <f t="shared" si="6"/>
        <v>1.9855771516048173</v>
      </c>
    </row>
    <row r="70" spans="1:22" x14ac:dyDescent="0.15">
      <c r="A70" s="18">
        <v>34.5</v>
      </c>
      <c r="B70" s="18">
        <v>68</v>
      </c>
      <c r="D70">
        <v>687.13439941406295</v>
      </c>
      <c r="E70">
        <v>558.12841796875</v>
      </c>
      <c r="F70">
        <v>481.24081420898398</v>
      </c>
      <c r="G70">
        <v>472.18145751953102</v>
      </c>
      <c r="I70" s="19">
        <f t="shared" si="7"/>
        <v>205.89358520507898</v>
      </c>
      <c r="J70" s="19">
        <f t="shared" si="7"/>
        <v>85.946960449218977</v>
      </c>
      <c r="K70" s="19">
        <f t="shared" si="8"/>
        <v>145.73071289062568</v>
      </c>
      <c r="L70" s="20">
        <f t="shared" si="9"/>
        <v>1.6955889088914251</v>
      </c>
      <c r="M70" s="20">
        <f t="shared" si="5"/>
        <v>2.1648763688290549</v>
      </c>
      <c r="P70" s="18">
        <f t="shared" ref="P70:P133" si="10">(M70-$O$2)/$O$2*100</f>
        <v>-2.8649057755395426</v>
      </c>
      <c r="U70" s="18">
        <v>15.5</v>
      </c>
      <c r="V70" s="20">
        <f t="shared" si="6"/>
        <v>2.0126193382057767</v>
      </c>
    </row>
    <row r="71" spans="1:22" x14ac:dyDescent="0.15">
      <c r="A71" s="18">
        <v>35</v>
      </c>
      <c r="B71" s="18">
        <v>69</v>
      </c>
      <c r="D71">
        <v>686.357177734375</v>
      </c>
      <c r="E71">
        <v>558.63165283203102</v>
      </c>
      <c r="F71">
        <v>481.88534545898398</v>
      </c>
      <c r="G71">
        <v>473.09722900390602</v>
      </c>
      <c r="I71" s="19">
        <f t="shared" si="7"/>
        <v>204.47183227539102</v>
      </c>
      <c r="J71" s="19">
        <f t="shared" si="7"/>
        <v>85.534423828125</v>
      </c>
      <c r="K71" s="19">
        <f t="shared" si="8"/>
        <v>144.59773559570351</v>
      </c>
      <c r="L71" s="20">
        <f t="shared" si="9"/>
        <v>1.690520951965045</v>
      </c>
      <c r="M71" s="20">
        <f t="shared" si="5"/>
        <v>2.166609679438003</v>
      </c>
      <c r="P71" s="18">
        <f t="shared" si="10"/>
        <v>-2.7871344571655992</v>
      </c>
      <c r="U71" s="18">
        <v>16</v>
      </c>
      <c r="V71" s="20">
        <f t="shared" si="6"/>
        <v>2.0376628734486117</v>
      </c>
    </row>
    <row r="72" spans="1:22" x14ac:dyDescent="0.15">
      <c r="A72" s="18">
        <v>35.5</v>
      </c>
      <c r="B72" s="18">
        <v>70</v>
      </c>
      <c r="D72">
        <v>685.66094970703102</v>
      </c>
      <c r="E72">
        <v>558.31109619140602</v>
      </c>
      <c r="F72">
        <v>482.22299194335898</v>
      </c>
      <c r="G72">
        <v>473.18145751953102</v>
      </c>
      <c r="I72" s="19">
        <f t="shared" si="7"/>
        <v>203.43795776367205</v>
      </c>
      <c r="J72" s="19">
        <f t="shared" si="7"/>
        <v>85.129638671875</v>
      </c>
      <c r="K72" s="19">
        <f t="shared" si="8"/>
        <v>143.84721069335956</v>
      </c>
      <c r="L72" s="20">
        <f t="shared" si="9"/>
        <v>1.6897429959477037</v>
      </c>
      <c r="M72" s="20">
        <f t="shared" si="5"/>
        <v>2.1726329909559898</v>
      </c>
      <c r="P72" s="18">
        <f t="shared" si="10"/>
        <v>-2.5168765614875253</v>
      </c>
      <c r="U72" s="18">
        <v>16.5</v>
      </c>
      <c r="V72" s="20">
        <f t="shared" si="6"/>
        <v>1.9547180048951951</v>
      </c>
    </row>
    <row r="73" spans="1:22" x14ac:dyDescent="0.15">
      <c r="A73" s="18">
        <v>36</v>
      </c>
      <c r="B73" s="18">
        <v>71</v>
      </c>
      <c r="D73">
        <v>685.44592285156295</v>
      </c>
      <c r="E73">
        <v>558.62432861328102</v>
      </c>
      <c r="F73">
        <v>480.90093994140602</v>
      </c>
      <c r="G73">
        <v>472.15325927734398</v>
      </c>
      <c r="I73" s="19">
        <f t="shared" si="7"/>
        <v>204.54498291015693</v>
      </c>
      <c r="J73" s="19">
        <f t="shared" si="7"/>
        <v>86.471069335937045</v>
      </c>
      <c r="K73" s="19">
        <f t="shared" si="8"/>
        <v>144.015234375001</v>
      </c>
      <c r="L73" s="20">
        <f t="shared" si="9"/>
        <v>1.6654730360221048</v>
      </c>
      <c r="M73" s="20">
        <f t="shared" si="5"/>
        <v>2.1551642985657189</v>
      </c>
      <c r="P73" s="18">
        <f t="shared" si="10"/>
        <v>-3.3006733203873719</v>
      </c>
      <c r="U73" s="18">
        <v>17</v>
      </c>
      <c r="V73" s="20">
        <f t="shared" si="6"/>
        <v>1.9432324011367643</v>
      </c>
    </row>
    <row r="74" spans="1:22" x14ac:dyDescent="0.15">
      <c r="A74" s="18">
        <v>36.5</v>
      </c>
      <c r="B74" s="18">
        <v>72</v>
      </c>
      <c r="D74">
        <v>684.69842529296898</v>
      </c>
      <c r="E74">
        <v>558.94140625</v>
      </c>
      <c r="F74">
        <v>481.841552734375</v>
      </c>
      <c r="G74">
        <v>473.12725830078102</v>
      </c>
      <c r="I74" s="19">
        <f t="shared" si="7"/>
        <v>202.85687255859398</v>
      </c>
      <c r="J74" s="19">
        <f t="shared" si="7"/>
        <v>85.814147949218977</v>
      </c>
      <c r="K74" s="19">
        <f t="shared" si="8"/>
        <v>142.78696899414069</v>
      </c>
      <c r="L74" s="20">
        <f t="shared" si="9"/>
        <v>1.6639094182772254</v>
      </c>
      <c r="M74" s="20">
        <f t="shared" si="5"/>
        <v>2.1604019483561672</v>
      </c>
      <c r="P74" s="18">
        <f t="shared" si="10"/>
        <v>-3.0656670109115569</v>
      </c>
      <c r="U74" s="18">
        <v>17.5</v>
      </c>
      <c r="V74" s="20">
        <f t="shared" si="6"/>
        <v>1.9896704961133955</v>
      </c>
    </row>
    <row r="75" spans="1:22" x14ac:dyDescent="0.15">
      <c r="A75" s="18">
        <v>37</v>
      </c>
      <c r="B75" s="18">
        <v>73</v>
      </c>
      <c r="D75">
        <v>684.22058105468795</v>
      </c>
      <c r="E75">
        <v>558.443359375</v>
      </c>
      <c r="F75">
        <v>481.53060913085898</v>
      </c>
      <c r="G75">
        <v>472.88684082031301</v>
      </c>
      <c r="I75" s="19">
        <f t="shared" si="7"/>
        <v>202.68997192382898</v>
      </c>
      <c r="J75" s="19">
        <f t="shared" si="7"/>
        <v>85.556518554686988</v>
      </c>
      <c r="K75" s="19">
        <f t="shared" si="8"/>
        <v>142.80040893554809</v>
      </c>
      <c r="L75" s="20">
        <f t="shared" si="9"/>
        <v>1.6690769020045071</v>
      </c>
      <c r="M75" s="20">
        <f t="shared" si="5"/>
        <v>2.172370699618777</v>
      </c>
      <c r="P75" s="18">
        <f t="shared" si="10"/>
        <v>-2.528645221407908</v>
      </c>
      <c r="U75" s="18">
        <v>18</v>
      </c>
      <c r="V75" s="20">
        <f t="shared" si="6"/>
        <v>2.0155596133283136</v>
      </c>
    </row>
    <row r="76" spans="1:22" x14ac:dyDescent="0.15">
      <c r="A76" s="18">
        <v>37.5</v>
      </c>
      <c r="B76" s="18">
        <v>74</v>
      </c>
      <c r="D76">
        <v>684.23309326171898</v>
      </c>
      <c r="E76">
        <v>559.51702880859398</v>
      </c>
      <c r="F76">
        <v>480.83117675781301</v>
      </c>
      <c r="G76">
        <v>472.00704956054699</v>
      </c>
      <c r="I76" s="19">
        <f t="shared" si="7"/>
        <v>203.40191650390597</v>
      </c>
      <c r="J76" s="19">
        <f t="shared" si="7"/>
        <v>87.509979248046989</v>
      </c>
      <c r="K76" s="19">
        <f t="shared" si="8"/>
        <v>142.14493103027309</v>
      </c>
      <c r="L76" s="20">
        <f t="shared" si="9"/>
        <v>1.6243282452091934</v>
      </c>
      <c r="M76" s="20">
        <f t="shared" si="5"/>
        <v>2.1344233103587911</v>
      </c>
      <c r="P76" s="18">
        <f t="shared" si="10"/>
        <v>-4.2312935963517049</v>
      </c>
      <c r="U76" s="18">
        <v>18.5</v>
      </c>
      <c r="V76" s="20">
        <f t="shared" si="6"/>
        <v>2.019891195075489</v>
      </c>
    </row>
    <row r="77" spans="1:22" x14ac:dyDescent="0.15">
      <c r="A77" s="18">
        <v>38</v>
      </c>
      <c r="B77" s="18">
        <v>75</v>
      </c>
      <c r="D77">
        <v>683.243408203125</v>
      </c>
      <c r="E77">
        <v>559.514892578125</v>
      </c>
      <c r="F77">
        <v>481.532470703125</v>
      </c>
      <c r="G77">
        <v>472.51983642578102</v>
      </c>
      <c r="I77" s="19">
        <f t="shared" si="7"/>
        <v>201.7109375</v>
      </c>
      <c r="J77" s="19">
        <f t="shared" si="7"/>
        <v>86.995056152343977</v>
      </c>
      <c r="K77" s="19">
        <f t="shared" si="8"/>
        <v>140.81439819335921</v>
      </c>
      <c r="L77" s="20">
        <f t="shared" si="9"/>
        <v>1.6186482821135018</v>
      </c>
      <c r="M77" s="20">
        <f t="shared" si="5"/>
        <v>2.1355446147984276</v>
      </c>
      <c r="P77" s="18">
        <f t="shared" si="10"/>
        <v>-4.1809821725832821</v>
      </c>
      <c r="U77" s="18">
        <v>19</v>
      </c>
      <c r="V77" s="20">
        <f t="shared" si="6"/>
        <v>2.0040356802201478</v>
      </c>
    </row>
    <row r="78" spans="1:22" x14ac:dyDescent="0.15">
      <c r="A78" s="18">
        <v>38.5</v>
      </c>
      <c r="B78" s="18">
        <v>76</v>
      </c>
      <c r="D78">
        <v>682.63897705078102</v>
      </c>
      <c r="E78">
        <v>559.35028076171898</v>
      </c>
      <c r="F78">
        <v>481.25418090820301</v>
      </c>
      <c r="G78">
        <v>473.19519042968801</v>
      </c>
      <c r="I78" s="19">
        <f t="shared" si="7"/>
        <v>201.38479614257801</v>
      </c>
      <c r="J78" s="19">
        <f t="shared" si="7"/>
        <v>86.155090332030966</v>
      </c>
      <c r="K78" s="19">
        <f t="shared" si="8"/>
        <v>141.07623291015634</v>
      </c>
      <c r="L78" s="20">
        <f t="shared" si="9"/>
        <v>1.6374683418758675</v>
      </c>
      <c r="M78" s="20">
        <f t="shared" si="5"/>
        <v>2.1611659420961216</v>
      </c>
      <c r="P78" s="18">
        <f t="shared" si="10"/>
        <v>-3.0313876382019243</v>
      </c>
      <c r="U78" s="18">
        <v>19.5</v>
      </c>
      <c r="V78" s="20">
        <f t="shared" si="6"/>
        <v>1.9954307611429507</v>
      </c>
    </row>
    <row r="79" spans="1:22" x14ac:dyDescent="0.15">
      <c r="A79" s="18">
        <v>39</v>
      </c>
      <c r="B79" s="18">
        <v>77</v>
      </c>
      <c r="D79">
        <v>681.74493408203102</v>
      </c>
      <c r="E79">
        <v>559.59069824218795</v>
      </c>
      <c r="F79">
        <v>482.20852661132801</v>
      </c>
      <c r="G79">
        <v>473.38885498046898</v>
      </c>
      <c r="I79" s="19">
        <f t="shared" si="7"/>
        <v>199.53640747070301</v>
      </c>
      <c r="J79" s="19">
        <f t="shared" si="7"/>
        <v>86.201843261718977</v>
      </c>
      <c r="K79" s="19">
        <f t="shared" si="8"/>
        <v>139.19511718749973</v>
      </c>
      <c r="L79" s="20">
        <f t="shared" si="9"/>
        <v>1.6147580135251507</v>
      </c>
      <c r="M79" s="20">
        <f t="shared" si="5"/>
        <v>2.1452568812807327</v>
      </c>
      <c r="P79" s="18">
        <f t="shared" si="10"/>
        <v>-3.745205823653925</v>
      </c>
      <c r="U79" s="18">
        <v>20</v>
      </c>
      <c r="V79" s="20">
        <f t="shared" si="6"/>
        <v>1.9632700885165031</v>
      </c>
    </row>
    <row r="80" spans="1:22" x14ac:dyDescent="0.15">
      <c r="A80" s="18">
        <v>39.5</v>
      </c>
      <c r="B80" s="18">
        <v>78</v>
      </c>
      <c r="D80">
        <v>679.57989501953102</v>
      </c>
      <c r="E80">
        <v>558.2529296875</v>
      </c>
      <c r="F80">
        <v>481.09460449218801</v>
      </c>
      <c r="G80">
        <v>472.74581909179699</v>
      </c>
      <c r="I80" s="19">
        <f t="shared" si="7"/>
        <v>198.48529052734301</v>
      </c>
      <c r="J80" s="19">
        <f t="shared" si="7"/>
        <v>85.507110595703011</v>
      </c>
      <c r="K80" s="19">
        <f t="shared" si="8"/>
        <v>138.6303131103509</v>
      </c>
      <c r="L80" s="20">
        <f t="shared" si="9"/>
        <v>1.6212723379910055</v>
      </c>
      <c r="M80" s="20">
        <f t="shared" si="5"/>
        <v>2.1585724732819154</v>
      </c>
      <c r="P80" s="18">
        <f t="shared" si="10"/>
        <v>-3.1477530996496723</v>
      </c>
      <c r="U80" s="18">
        <v>20.5</v>
      </c>
      <c r="V80" s="20">
        <f t="shared" si="6"/>
        <v>1.9165859038475115</v>
      </c>
    </row>
    <row r="81" spans="1:22" x14ac:dyDescent="0.15">
      <c r="A81" s="18">
        <v>40</v>
      </c>
      <c r="B81" s="18">
        <v>79</v>
      </c>
      <c r="D81">
        <v>679.41278076171898</v>
      </c>
      <c r="E81">
        <v>558.928466796875</v>
      </c>
      <c r="F81">
        <v>480.95770263671898</v>
      </c>
      <c r="G81">
        <v>472.33432006835898</v>
      </c>
      <c r="I81" s="19">
        <f t="shared" si="7"/>
        <v>198.455078125</v>
      </c>
      <c r="J81" s="19">
        <f t="shared" si="7"/>
        <v>86.594146728516023</v>
      </c>
      <c r="K81" s="19">
        <f t="shared" si="8"/>
        <v>137.8391754150388</v>
      </c>
      <c r="L81" s="20">
        <f t="shared" si="9"/>
        <v>1.5917839787391479</v>
      </c>
      <c r="M81" s="20">
        <f t="shared" si="5"/>
        <v>2.1358853815653855</v>
      </c>
      <c r="P81" s="18">
        <f t="shared" si="10"/>
        <v>-4.1656924255595635</v>
      </c>
      <c r="U81" s="18">
        <v>21</v>
      </c>
      <c r="V81" s="20">
        <f t="shared" si="6"/>
        <v>1.8877732772498261</v>
      </c>
    </row>
    <row r="82" spans="1:22" x14ac:dyDescent="0.15">
      <c r="A82" s="18">
        <v>40.5</v>
      </c>
      <c r="B82" s="18">
        <v>80</v>
      </c>
      <c r="D82">
        <v>677.88067626953102</v>
      </c>
      <c r="E82">
        <v>557.84875488281295</v>
      </c>
      <c r="F82">
        <v>482.26455688476602</v>
      </c>
      <c r="G82">
        <v>472.93582153320301</v>
      </c>
      <c r="I82" s="19">
        <f t="shared" si="7"/>
        <v>195.616119384765</v>
      </c>
      <c r="J82" s="19">
        <f t="shared" si="7"/>
        <v>84.912933349609943</v>
      </c>
      <c r="K82" s="19">
        <f t="shared" si="8"/>
        <v>136.17706604003803</v>
      </c>
      <c r="L82" s="20">
        <f t="shared" si="9"/>
        <v>1.6037258479737064</v>
      </c>
      <c r="M82" s="20">
        <f t="shared" si="5"/>
        <v>2.1546285183352722</v>
      </c>
      <c r="P82" s="18">
        <f t="shared" si="10"/>
        <v>-3.3247130595232313</v>
      </c>
      <c r="U82" s="18">
        <v>21.5</v>
      </c>
      <c r="V82" s="20">
        <f t="shared" si="6"/>
        <v>1.8954755003517316</v>
      </c>
    </row>
    <row r="83" spans="1:22" x14ac:dyDescent="0.15">
      <c r="A83" s="18">
        <v>41</v>
      </c>
      <c r="B83" s="18">
        <v>81</v>
      </c>
      <c r="D83">
        <v>676.40411376953102</v>
      </c>
      <c r="E83">
        <v>558.91815185546898</v>
      </c>
      <c r="F83">
        <v>481.00109863281301</v>
      </c>
      <c r="G83">
        <v>471.87493896484398</v>
      </c>
      <c r="I83" s="19">
        <f t="shared" si="7"/>
        <v>195.40301513671801</v>
      </c>
      <c r="J83" s="19">
        <f t="shared" si="7"/>
        <v>87.043212890625</v>
      </c>
      <c r="K83" s="19">
        <f t="shared" si="8"/>
        <v>134.4727661132805</v>
      </c>
      <c r="L83" s="20">
        <f t="shared" si="9"/>
        <v>1.544896628324756</v>
      </c>
      <c r="M83" s="20">
        <f t="shared" si="5"/>
        <v>2.1026005662216498</v>
      </c>
      <c r="P83" s="18">
        <f t="shared" si="10"/>
        <v>-5.6591373729060388</v>
      </c>
      <c r="U83" s="18">
        <v>22</v>
      </c>
      <c r="V83" s="20">
        <f t="shared" si="6"/>
        <v>1.9437453612999394</v>
      </c>
    </row>
    <row r="84" spans="1:22" x14ac:dyDescent="0.15">
      <c r="A84" s="18">
        <v>41.5</v>
      </c>
      <c r="B84" s="18">
        <v>82</v>
      </c>
      <c r="D84">
        <v>677.11199951171898</v>
      </c>
      <c r="E84">
        <v>559.181396484375</v>
      </c>
      <c r="F84">
        <v>480.82708740234398</v>
      </c>
      <c r="G84">
        <v>472.16735839843801</v>
      </c>
      <c r="I84" s="19">
        <f t="shared" si="7"/>
        <v>196.284912109375</v>
      </c>
      <c r="J84" s="19">
        <f t="shared" si="7"/>
        <v>87.014038085936988</v>
      </c>
      <c r="K84" s="19">
        <f t="shared" si="8"/>
        <v>135.37508544921911</v>
      </c>
      <c r="L84" s="20">
        <f t="shared" si="9"/>
        <v>1.5557844277439428</v>
      </c>
      <c r="M84" s="20">
        <f t="shared" si="5"/>
        <v>2.1202896331761645</v>
      </c>
      <c r="P84" s="18">
        <f t="shared" si="10"/>
        <v>-4.8654527033750332</v>
      </c>
      <c r="U84" s="18">
        <v>65</v>
      </c>
      <c r="V84" s="20">
        <f t="shared" ref="V84:V104" si="11">L131</f>
        <v>1.3171109005963766</v>
      </c>
    </row>
    <row r="85" spans="1:22" x14ac:dyDescent="0.15">
      <c r="A85" s="18">
        <v>42</v>
      </c>
      <c r="B85" s="18">
        <v>83</v>
      </c>
      <c r="D85">
        <v>674.26153564453102</v>
      </c>
      <c r="E85">
        <v>559.53210449218795</v>
      </c>
      <c r="F85">
        <v>481.67422485351602</v>
      </c>
      <c r="G85">
        <v>473.01965332031301</v>
      </c>
      <c r="I85" s="19">
        <f t="shared" si="7"/>
        <v>192.587310791015</v>
      </c>
      <c r="J85" s="19">
        <f t="shared" si="7"/>
        <v>86.512451171874943</v>
      </c>
      <c r="K85" s="19">
        <f t="shared" si="8"/>
        <v>132.02859497070256</v>
      </c>
      <c r="L85" s="20">
        <f t="shared" si="9"/>
        <v>1.5261224619378815</v>
      </c>
      <c r="M85" s="20">
        <f t="shared" si="5"/>
        <v>2.0974289349054311</v>
      </c>
      <c r="P85" s="18">
        <f t="shared" si="10"/>
        <v>-5.8911815221369634</v>
      </c>
      <c r="U85" s="18">
        <v>65.5</v>
      </c>
      <c r="V85" s="20">
        <f t="shared" si="11"/>
        <v>1.3010157839795908</v>
      </c>
    </row>
    <row r="86" spans="1:22" x14ac:dyDescent="0.15">
      <c r="A86" s="18">
        <v>42.5</v>
      </c>
      <c r="B86" s="18">
        <v>84</v>
      </c>
      <c r="D86">
        <v>672.77166748046898</v>
      </c>
      <c r="E86">
        <v>558.28479003906295</v>
      </c>
      <c r="F86">
        <v>481.86642456054699</v>
      </c>
      <c r="G86">
        <v>473.36770629882801</v>
      </c>
      <c r="I86" s="19">
        <f t="shared" si="7"/>
        <v>190.90524291992199</v>
      </c>
      <c r="J86" s="19">
        <f t="shared" si="7"/>
        <v>84.917083740234943</v>
      </c>
      <c r="K86" s="19">
        <f t="shared" si="8"/>
        <v>131.46328430175754</v>
      </c>
      <c r="L86" s="20">
        <f t="shared" si="9"/>
        <v>1.5481370592507564</v>
      </c>
      <c r="M86" s="20">
        <f t="shared" si="5"/>
        <v>2.1262447997536338</v>
      </c>
      <c r="P86" s="18">
        <f t="shared" si="10"/>
        <v>-4.5982523796273478</v>
      </c>
      <c r="U86" s="18">
        <v>66</v>
      </c>
      <c r="V86" s="20">
        <f t="shared" si="11"/>
        <v>1.2768766421274143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673.221435546875</v>
      </c>
      <c r="E87">
        <v>559.34423828125</v>
      </c>
      <c r="F87">
        <v>481.32318115234398</v>
      </c>
      <c r="G87">
        <v>472.73617553710898</v>
      </c>
      <c r="I87" s="19">
        <f t="shared" si="7"/>
        <v>191.89825439453102</v>
      </c>
      <c r="J87" s="19">
        <f t="shared" si="7"/>
        <v>86.608062744141023</v>
      </c>
      <c r="K87" s="19">
        <f t="shared" si="8"/>
        <v>131.27261047363231</v>
      </c>
      <c r="L87" s="20">
        <f t="shared" si="9"/>
        <v>1.5157088879985694</v>
      </c>
      <c r="M87" s="20">
        <f t="shared" si="5"/>
        <v>2.1006178960367747</v>
      </c>
      <c r="P87" s="18">
        <f t="shared" si="10"/>
        <v>-5.7480971204448954</v>
      </c>
      <c r="U87" s="18">
        <v>66.5</v>
      </c>
      <c r="V87" s="20">
        <f t="shared" si="11"/>
        <v>1.2759998679894826</v>
      </c>
    </row>
    <row r="88" spans="1:22" x14ac:dyDescent="0.15">
      <c r="A88" s="18">
        <v>43.5</v>
      </c>
      <c r="B88" s="18">
        <v>86</v>
      </c>
      <c r="D88">
        <v>672.389892578125</v>
      </c>
      <c r="E88">
        <v>559.85693359375</v>
      </c>
      <c r="F88">
        <v>482.42633056640602</v>
      </c>
      <c r="G88">
        <v>473.48571777343801</v>
      </c>
      <c r="I88" s="19">
        <f t="shared" si="7"/>
        <v>189.96356201171898</v>
      </c>
      <c r="J88" s="19">
        <f t="shared" si="7"/>
        <v>86.371215820311988</v>
      </c>
      <c r="K88" s="19">
        <f t="shared" si="8"/>
        <v>129.50371093750059</v>
      </c>
      <c r="L88" s="20">
        <f t="shared" si="9"/>
        <v>1.4993850637337571</v>
      </c>
      <c r="M88" s="20">
        <f t="shared" ref="M88:M151" si="12">L88+ABS($N$2)*A88</f>
        <v>2.0910953393072909</v>
      </c>
      <c r="P88" s="18">
        <f t="shared" si="10"/>
        <v>-6.1753614476343923</v>
      </c>
      <c r="U88" s="18">
        <v>67</v>
      </c>
      <c r="V88" s="20">
        <f t="shared" si="11"/>
        <v>1.2754190089171742</v>
      </c>
    </row>
    <row r="89" spans="1:22" x14ac:dyDescent="0.15">
      <c r="A89" s="18">
        <v>44</v>
      </c>
      <c r="B89" s="18">
        <v>87</v>
      </c>
      <c r="D89">
        <v>671.16241455078102</v>
      </c>
      <c r="E89">
        <v>558.0107421875</v>
      </c>
      <c r="F89">
        <v>482.19296264648398</v>
      </c>
      <c r="G89">
        <v>473.24822998046898</v>
      </c>
      <c r="I89" s="19">
        <f t="shared" si="7"/>
        <v>188.96945190429705</v>
      </c>
      <c r="J89" s="19">
        <f t="shared" si="7"/>
        <v>84.762512207031023</v>
      </c>
      <c r="K89" s="19">
        <f t="shared" si="8"/>
        <v>129.63569335937532</v>
      </c>
      <c r="L89" s="20">
        <f t="shared" si="9"/>
        <v>1.5293989050577252</v>
      </c>
      <c r="M89" s="20">
        <f t="shared" si="12"/>
        <v>2.1279104481665865</v>
      </c>
      <c r="P89" s="18">
        <f t="shared" si="10"/>
        <v>-4.5235169730856359</v>
      </c>
      <c r="U89" s="18">
        <v>67.5</v>
      </c>
      <c r="V89" s="20">
        <f t="shared" si="11"/>
        <v>1.2825160475280073</v>
      </c>
    </row>
    <row r="90" spans="1:22" x14ac:dyDescent="0.15">
      <c r="A90" s="18">
        <v>44.5</v>
      </c>
      <c r="B90" s="18">
        <v>88</v>
      </c>
      <c r="D90">
        <v>665.39294433593795</v>
      </c>
      <c r="E90">
        <v>555.81646728515602</v>
      </c>
      <c r="F90">
        <v>480.89871215820301</v>
      </c>
      <c r="G90">
        <v>472.60369873046898</v>
      </c>
      <c r="I90" s="19">
        <f t="shared" si="7"/>
        <v>184.49423217773494</v>
      </c>
      <c r="J90" s="19">
        <f t="shared" si="7"/>
        <v>83.212768554687045</v>
      </c>
      <c r="K90" s="19">
        <f t="shared" si="8"/>
        <v>126.24529418945401</v>
      </c>
      <c r="L90" s="20">
        <f t="shared" si="9"/>
        <v>1.5171384918708262</v>
      </c>
      <c r="M90" s="20">
        <f t="shared" si="12"/>
        <v>2.1224513025150156</v>
      </c>
      <c r="P90" s="18">
        <f t="shared" si="10"/>
        <v>-4.7684615042771386</v>
      </c>
      <c r="U90" s="18">
        <v>68</v>
      </c>
      <c r="V90" s="20">
        <f t="shared" si="11"/>
        <v>1.2685072439766145</v>
      </c>
    </row>
    <row r="91" spans="1:22" x14ac:dyDescent="0.15">
      <c r="A91" s="18">
        <v>45</v>
      </c>
      <c r="B91" s="18">
        <v>89</v>
      </c>
      <c r="D91">
        <v>667.269287109375</v>
      </c>
      <c r="E91">
        <v>558.331298828125</v>
      </c>
      <c r="F91">
        <v>480.79666137695301</v>
      </c>
      <c r="G91">
        <v>472.11984252929699</v>
      </c>
      <c r="I91" s="19">
        <f t="shared" si="7"/>
        <v>186.47262573242199</v>
      </c>
      <c r="J91" s="19">
        <f t="shared" si="7"/>
        <v>86.211456298828011</v>
      </c>
      <c r="K91" s="19">
        <f t="shared" si="8"/>
        <v>126.12460632324238</v>
      </c>
      <c r="L91" s="20">
        <f t="shared" si="9"/>
        <v>1.4629680524832633</v>
      </c>
      <c r="M91" s="20">
        <f t="shared" si="12"/>
        <v>2.0750821306627807</v>
      </c>
      <c r="P91" s="18">
        <f t="shared" si="10"/>
        <v>-6.8938526062596557</v>
      </c>
      <c r="U91" s="18">
        <v>68.5</v>
      </c>
      <c r="V91" s="20">
        <f t="shared" si="11"/>
        <v>1.2583674313916073</v>
      </c>
    </row>
    <row r="92" spans="1:22" x14ac:dyDescent="0.15">
      <c r="A92" s="18">
        <v>45.5</v>
      </c>
      <c r="B92" s="18">
        <v>90</v>
      </c>
      <c r="D92">
        <v>668.14520263671898</v>
      </c>
      <c r="E92">
        <v>559.133544921875</v>
      </c>
      <c r="F92">
        <v>480.37811279296898</v>
      </c>
      <c r="G92">
        <v>471.47607421875</v>
      </c>
      <c r="I92" s="19">
        <f t="shared" si="7"/>
        <v>187.76708984375</v>
      </c>
      <c r="J92" s="19">
        <f t="shared" si="7"/>
        <v>87.657470703125</v>
      </c>
      <c r="K92" s="19">
        <f t="shared" si="8"/>
        <v>126.4068603515625</v>
      </c>
      <c r="L92" s="20">
        <f t="shared" si="9"/>
        <v>1.4420546171092761</v>
      </c>
      <c r="M92" s="20">
        <f t="shared" si="12"/>
        <v>2.0609699628241214</v>
      </c>
      <c r="P92" s="18">
        <f t="shared" si="10"/>
        <v>-7.5270466179163149</v>
      </c>
      <c r="U92" s="18">
        <v>69</v>
      </c>
      <c r="V92" s="20">
        <f t="shared" si="11"/>
        <v>1.2653554353456684</v>
      </c>
    </row>
    <row r="93" spans="1:22" x14ac:dyDescent="0.15">
      <c r="A93" s="18">
        <v>46</v>
      </c>
      <c r="B93" s="18">
        <v>91</v>
      </c>
      <c r="D93">
        <v>665.94873046875</v>
      </c>
      <c r="E93">
        <v>558.27532958984398</v>
      </c>
      <c r="F93">
        <v>480.92913818359398</v>
      </c>
      <c r="G93">
        <v>472.48645019531301</v>
      </c>
      <c r="I93" s="19">
        <f t="shared" si="7"/>
        <v>185.01959228515602</v>
      </c>
      <c r="J93" s="19">
        <f t="shared" si="7"/>
        <v>85.788879394530966</v>
      </c>
      <c r="K93" s="19">
        <f t="shared" si="8"/>
        <v>124.96737670898435</v>
      </c>
      <c r="L93" s="20">
        <f t="shared" si="9"/>
        <v>1.4566850341321862</v>
      </c>
      <c r="M93" s="20">
        <f t="shared" si="12"/>
        <v>2.0824016473823597</v>
      </c>
      <c r="P93" s="18">
        <f t="shared" si="10"/>
        <v>-6.5654357245980135</v>
      </c>
      <c r="U93" s="18">
        <v>69.5</v>
      </c>
      <c r="V93" s="20">
        <f t="shared" si="11"/>
        <v>1.2770929877389428</v>
      </c>
    </row>
    <row r="94" spans="1:22" x14ac:dyDescent="0.15">
      <c r="A94" s="18">
        <v>46.5</v>
      </c>
      <c r="B94" s="18">
        <v>92</v>
      </c>
      <c r="D94">
        <v>664.148193359375</v>
      </c>
      <c r="E94">
        <v>557.28955078125</v>
      </c>
      <c r="F94">
        <v>481.60073852539102</v>
      </c>
      <c r="G94">
        <v>473.06457519531301</v>
      </c>
      <c r="I94" s="19">
        <f t="shared" si="7"/>
        <v>182.54745483398398</v>
      </c>
      <c r="J94" s="19">
        <f t="shared" si="7"/>
        <v>84.224975585936988</v>
      </c>
      <c r="K94" s="19">
        <f t="shared" si="8"/>
        <v>123.58997192382809</v>
      </c>
      <c r="L94" s="20">
        <f t="shared" si="9"/>
        <v>1.4673791362245745</v>
      </c>
      <c r="M94" s="20">
        <f t="shared" si="12"/>
        <v>2.0998970170100759</v>
      </c>
      <c r="P94" s="18">
        <f t="shared" si="10"/>
        <v>-5.7804419938940432</v>
      </c>
      <c r="U94" s="18">
        <v>70</v>
      </c>
      <c r="V94" s="20">
        <f t="shared" si="11"/>
        <v>1.2456522287615495</v>
      </c>
    </row>
    <row r="95" spans="1:22" x14ac:dyDescent="0.15">
      <c r="A95" s="18">
        <v>47</v>
      </c>
      <c r="B95" s="18">
        <v>93</v>
      </c>
      <c r="D95">
        <v>661.77593994140602</v>
      </c>
      <c r="E95">
        <v>555.9892578125</v>
      </c>
      <c r="F95">
        <v>480.95806884765602</v>
      </c>
      <c r="G95">
        <v>472.251953125</v>
      </c>
      <c r="I95" s="19">
        <f t="shared" si="7"/>
        <v>180.81787109375</v>
      </c>
      <c r="J95" s="19">
        <f t="shared" si="7"/>
        <v>83.7373046875</v>
      </c>
      <c r="K95" s="19">
        <f t="shared" si="8"/>
        <v>122.20175781250001</v>
      </c>
      <c r="L95" s="20">
        <f t="shared" si="9"/>
        <v>1.4593466826827761</v>
      </c>
      <c r="M95" s="20">
        <f t="shared" si="12"/>
        <v>2.0986658310036055</v>
      </c>
      <c r="P95" s="18">
        <f t="shared" si="10"/>
        <v>-5.835683655943793</v>
      </c>
      <c r="U95" s="18">
        <v>70.5</v>
      </c>
      <c r="V95" s="20">
        <f t="shared" si="11"/>
        <v>1.2501878149304602</v>
      </c>
    </row>
    <row r="96" spans="1:22" x14ac:dyDescent="0.15">
      <c r="A96" s="18">
        <v>47.5</v>
      </c>
      <c r="B96" s="18">
        <v>94</v>
      </c>
      <c r="D96">
        <v>664.67340087890602</v>
      </c>
      <c r="E96">
        <v>557.50408935546898</v>
      </c>
      <c r="F96">
        <v>481.21780395507801</v>
      </c>
      <c r="G96">
        <v>471.90982055664102</v>
      </c>
      <c r="I96" s="19">
        <f t="shared" si="7"/>
        <v>183.45559692382801</v>
      </c>
      <c r="J96" s="19">
        <f t="shared" si="7"/>
        <v>85.594268798827954</v>
      </c>
      <c r="K96" s="19">
        <f t="shared" si="8"/>
        <v>123.53960876464845</v>
      </c>
      <c r="L96" s="20">
        <f t="shared" si="9"/>
        <v>1.4433163633303925</v>
      </c>
      <c r="M96" s="20">
        <f t="shared" si="12"/>
        <v>2.0894367791865496</v>
      </c>
      <c r="P96" s="18">
        <f t="shared" si="10"/>
        <v>-6.24977881202748</v>
      </c>
      <c r="U96" s="18">
        <v>71</v>
      </c>
      <c r="V96" s="20">
        <f t="shared" si="11"/>
        <v>1.2281635647897675</v>
      </c>
    </row>
    <row r="97" spans="1:22" x14ac:dyDescent="0.15">
      <c r="A97" s="18">
        <v>48</v>
      </c>
      <c r="B97" s="18">
        <v>95</v>
      </c>
      <c r="D97">
        <v>663.37701416015602</v>
      </c>
      <c r="E97">
        <v>557.360595703125</v>
      </c>
      <c r="F97">
        <v>481.16213989257801</v>
      </c>
      <c r="G97">
        <v>472.34619140625</v>
      </c>
      <c r="I97" s="19">
        <f t="shared" si="7"/>
        <v>182.21487426757801</v>
      </c>
      <c r="J97" s="19">
        <f t="shared" si="7"/>
        <v>85.014404296875</v>
      </c>
      <c r="K97" s="19">
        <f t="shared" si="8"/>
        <v>122.70479125976551</v>
      </c>
      <c r="L97" s="20">
        <f t="shared" si="9"/>
        <v>1.4433411875859719</v>
      </c>
      <c r="M97" s="20">
        <f t="shared" si="12"/>
        <v>2.0962628709774571</v>
      </c>
      <c r="P97" s="18">
        <f t="shared" si="10"/>
        <v>-5.9435012440140911</v>
      </c>
      <c r="U97" s="18">
        <v>71.5</v>
      </c>
      <c r="V97" s="20">
        <f t="shared" si="11"/>
        <v>1.2813945203461472</v>
      </c>
    </row>
    <row r="98" spans="1:22" x14ac:dyDescent="0.15">
      <c r="A98" s="18">
        <v>48.5</v>
      </c>
      <c r="B98" s="18">
        <v>96</v>
      </c>
      <c r="D98">
        <v>663.38128662109398</v>
      </c>
      <c r="E98">
        <v>558.091796875</v>
      </c>
      <c r="F98">
        <v>481.90463256835898</v>
      </c>
      <c r="G98">
        <v>472.88497924804699</v>
      </c>
      <c r="I98" s="19">
        <f t="shared" si="7"/>
        <v>181.476654052735</v>
      </c>
      <c r="J98" s="19">
        <f t="shared" si="7"/>
        <v>85.206817626953011</v>
      </c>
      <c r="K98" s="19">
        <f t="shared" si="8"/>
        <v>121.83188171386789</v>
      </c>
      <c r="L98" s="20">
        <f t="shared" si="9"/>
        <v>1.429837249024654</v>
      </c>
      <c r="M98" s="20">
        <f t="shared" si="12"/>
        <v>2.0895601999514675</v>
      </c>
      <c r="P98" s="18">
        <f t="shared" si="10"/>
        <v>-6.2442410881176205</v>
      </c>
      <c r="U98" s="18">
        <v>72</v>
      </c>
      <c r="V98" s="20">
        <f t="shared" si="11"/>
        <v>1.2593501982707813</v>
      </c>
    </row>
    <row r="99" spans="1:22" x14ac:dyDescent="0.15">
      <c r="A99" s="18">
        <v>49</v>
      </c>
      <c r="B99" s="18">
        <v>97</v>
      </c>
      <c r="D99">
        <v>663.56829833984398</v>
      </c>
      <c r="E99">
        <v>556.908203125</v>
      </c>
      <c r="F99">
        <v>480.90240478515602</v>
      </c>
      <c r="G99">
        <v>471.98699951171898</v>
      </c>
      <c r="I99" s="19">
        <f t="shared" si="7"/>
        <v>182.66589355468795</v>
      </c>
      <c r="J99" s="19">
        <f t="shared" si="7"/>
        <v>84.921203613281023</v>
      </c>
      <c r="K99" s="19">
        <f t="shared" si="8"/>
        <v>123.22105102539123</v>
      </c>
      <c r="L99" s="20">
        <f t="shared" si="9"/>
        <v>1.4510045286984181</v>
      </c>
      <c r="M99" s="20">
        <f t="shared" si="12"/>
        <v>2.1175287471605593</v>
      </c>
      <c r="P99" s="18">
        <f t="shared" si="10"/>
        <v>-4.9893299497296884</v>
      </c>
      <c r="U99" s="18">
        <v>72.5</v>
      </c>
      <c r="V99" s="20">
        <f t="shared" si="11"/>
        <v>1.2715331880754286</v>
      </c>
    </row>
    <row r="100" spans="1:22" x14ac:dyDescent="0.15">
      <c r="A100" s="18">
        <v>49.5</v>
      </c>
      <c r="B100" s="18">
        <v>98</v>
      </c>
      <c r="D100">
        <v>662.84533691406295</v>
      </c>
      <c r="E100">
        <v>557.62341308593795</v>
      </c>
      <c r="F100">
        <v>480.46939086914102</v>
      </c>
      <c r="G100">
        <v>471.79183959960898</v>
      </c>
      <c r="I100" s="19">
        <f t="shared" si="7"/>
        <v>182.37594604492193</v>
      </c>
      <c r="J100" s="19">
        <f t="shared" si="7"/>
        <v>85.831573486328978</v>
      </c>
      <c r="K100" s="19">
        <f t="shared" si="8"/>
        <v>122.29384460449165</v>
      </c>
      <c r="L100" s="20">
        <f t="shared" si="9"/>
        <v>1.4248118686064899</v>
      </c>
      <c r="M100" s="20">
        <f t="shared" si="12"/>
        <v>2.098137354603959</v>
      </c>
      <c r="P100" s="18">
        <f t="shared" si="10"/>
        <v>-5.8593956820041218</v>
      </c>
      <c r="U100" s="18">
        <v>73</v>
      </c>
      <c r="V100" s="20">
        <f t="shared" si="11"/>
        <v>1.2201815059563339</v>
      </c>
    </row>
    <row r="101" spans="1:22" x14ac:dyDescent="0.15">
      <c r="A101" s="18">
        <v>50</v>
      </c>
      <c r="B101" s="18">
        <v>99</v>
      </c>
      <c r="D101">
        <v>665.87933349609398</v>
      </c>
      <c r="E101">
        <v>559.966796875</v>
      </c>
      <c r="F101">
        <v>480.61151123046898</v>
      </c>
      <c r="G101">
        <v>471.35177612304699</v>
      </c>
      <c r="I101" s="19">
        <f t="shared" si="7"/>
        <v>185.267822265625</v>
      </c>
      <c r="J101" s="19">
        <f t="shared" si="7"/>
        <v>88.615020751953011</v>
      </c>
      <c r="K101" s="19">
        <f t="shared" si="8"/>
        <v>123.23730773925789</v>
      </c>
      <c r="L101" s="20">
        <f t="shared" si="9"/>
        <v>1.390704495620646</v>
      </c>
      <c r="M101" s="20">
        <f t="shared" si="12"/>
        <v>2.0708312491534429</v>
      </c>
      <c r="P101" s="18">
        <f t="shared" si="10"/>
        <v>-7.0845839486549185</v>
      </c>
      <c r="U101" s="18">
        <v>73.5</v>
      </c>
      <c r="V101" s="20">
        <f t="shared" si="11"/>
        <v>1.2603994616629723</v>
      </c>
    </row>
    <row r="102" spans="1:22" x14ac:dyDescent="0.15">
      <c r="A102" s="18">
        <v>50.5</v>
      </c>
      <c r="B102" s="18">
        <v>100</v>
      </c>
      <c r="D102">
        <v>663.71044921875</v>
      </c>
      <c r="E102">
        <v>558.40716552734398</v>
      </c>
      <c r="F102">
        <v>480.08163452148398</v>
      </c>
      <c r="G102">
        <v>471.23080444335898</v>
      </c>
      <c r="I102" s="19">
        <f t="shared" si="7"/>
        <v>183.62881469726602</v>
      </c>
      <c r="J102" s="19">
        <f t="shared" si="7"/>
        <v>87.176361083985</v>
      </c>
      <c r="K102" s="19">
        <f t="shared" si="8"/>
        <v>122.60536193847653</v>
      </c>
      <c r="L102" s="20">
        <f t="shared" si="9"/>
        <v>1.4064060533607214</v>
      </c>
      <c r="M102" s="20">
        <f t="shared" si="12"/>
        <v>2.0933340744288467</v>
      </c>
      <c r="P102" s="18">
        <f t="shared" si="10"/>
        <v>-6.0749124104020478</v>
      </c>
      <c r="U102" s="18">
        <v>74</v>
      </c>
      <c r="V102" s="20">
        <f t="shared" si="11"/>
        <v>1.2602578572336671</v>
      </c>
    </row>
    <row r="103" spans="1:22" x14ac:dyDescent="0.15">
      <c r="A103" s="18">
        <v>51</v>
      </c>
      <c r="B103" s="18">
        <v>101</v>
      </c>
      <c r="D103">
        <v>664.58856201171898</v>
      </c>
      <c r="E103">
        <v>559.32098388671898</v>
      </c>
      <c r="F103">
        <v>480.393310546875</v>
      </c>
      <c r="G103">
        <v>471.25491333007801</v>
      </c>
      <c r="I103" s="19">
        <f t="shared" si="7"/>
        <v>184.19525146484398</v>
      </c>
      <c r="J103" s="19">
        <f t="shared" si="7"/>
        <v>88.066070556640966</v>
      </c>
      <c r="K103" s="19">
        <f t="shared" si="8"/>
        <v>122.5490020751953</v>
      </c>
      <c r="L103" s="20">
        <f t="shared" si="9"/>
        <v>1.3915575124517012</v>
      </c>
      <c r="M103" s="20">
        <f t="shared" si="12"/>
        <v>2.0852868010551542</v>
      </c>
      <c r="P103" s="18">
        <f t="shared" si="10"/>
        <v>-6.4359827554150542</v>
      </c>
      <c r="U103" s="18">
        <v>74.5</v>
      </c>
      <c r="V103" s="20">
        <f t="shared" si="11"/>
        <v>1.2195133897104968</v>
      </c>
    </row>
    <row r="104" spans="1:22" x14ac:dyDescent="0.15">
      <c r="A104" s="18">
        <v>51.5</v>
      </c>
      <c r="B104" s="18">
        <v>102</v>
      </c>
      <c r="D104">
        <v>662.95648193359398</v>
      </c>
      <c r="E104">
        <v>557.853515625</v>
      </c>
      <c r="F104">
        <v>481.69461059570301</v>
      </c>
      <c r="G104">
        <v>472.84564208984398</v>
      </c>
      <c r="I104" s="19">
        <f t="shared" si="7"/>
        <v>181.26187133789097</v>
      </c>
      <c r="J104" s="19">
        <f t="shared" si="7"/>
        <v>85.007873535156023</v>
      </c>
      <c r="K104" s="19">
        <f t="shared" si="8"/>
        <v>121.75635986328174</v>
      </c>
      <c r="L104" s="20">
        <f t="shared" si="9"/>
        <v>1.4322950898533882</v>
      </c>
      <c r="M104" s="20">
        <f t="shared" si="12"/>
        <v>2.1328256459921691</v>
      </c>
      <c r="P104" s="18">
        <f t="shared" si="10"/>
        <v>-4.3029786500690355</v>
      </c>
      <c r="U104" s="18">
        <v>75</v>
      </c>
      <c r="V104" s="20">
        <f t="shared" si="11"/>
        <v>1.2407011290735963</v>
      </c>
    </row>
    <row r="105" spans="1:22" x14ac:dyDescent="0.15">
      <c r="A105" s="18">
        <v>52</v>
      </c>
      <c r="B105" s="18">
        <v>103</v>
      </c>
      <c r="D105">
        <v>659.620849609375</v>
      </c>
      <c r="E105">
        <v>556.66693115234398</v>
      </c>
      <c r="F105">
        <v>481.32653808593801</v>
      </c>
      <c r="G105">
        <v>472.6552734375</v>
      </c>
      <c r="I105" s="19">
        <f t="shared" si="7"/>
        <v>178.29431152343699</v>
      </c>
      <c r="J105" s="19">
        <f t="shared" si="7"/>
        <v>84.011657714843977</v>
      </c>
      <c r="K105" s="19">
        <f t="shared" si="8"/>
        <v>119.4861511230462</v>
      </c>
      <c r="L105" s="20">
        <f t="shared" si="9"/>
        <v>1.4222567959390979</v>
      </c>
      <c r="M105" s="20">
        <f t="shared" si="12"/>
        <v>2.129588619613207</v>
      </c>
      <c r="P105" s="18">
        <f t="shared" si="10"/>
        <v>-4.44821967484756</v>
      </c>
      <c r="V105" s="20"/>
    </row>
    <row r="106" spans="1:22" x14ac:dyDescent="0.15">
      <c r="A106" s="18">
        <v>52.5</v>
      </c>
      <c r="B106" s="18">
        <v>104</v>
      </c>
      <c r="D106">
        <v>660.77813720703102</v>
      </c>
      <c r="E106">
        <v>558.16931152343795</v>
      </c>
      <c r="F106">
        <v>480.38180541992199</v>
      </c>
      <c r="G106">
        <v>471.67568969726602</v>
      </c>
      <c r="I106" s="19">
        <f t="shared" si="7"/>
        <v>180.39633178710903</v>
      </c>
      <c r="J106" s="19">
        <f t="shared" si="7"/>
        <v>86.493621826171932</v>
      </c>
      <c r="K106" s="19">
        <f t="shared" si="8"/>
        <v>119.85079650878868</v>
      </c>
      <c r="L106" s="20">
        <f t="shared" si="9"/>
        <v>1.3856605143631904</v>
      </c>
      <c r="M106" s="20">
        <f t="shared" si="12"/>
        <v>2.0997936055726272</v>
      </c>
      <c r="P106" s="18">
        <f t="shared" si="10"/>
        <v>-5.7850819261622792</v>
      </c>
    </row>
    <row r="107" spans="1:22" x14ac:dyDescent="0.15">
      <c r="A107" s="18">
        <v>53</v>
      </c>
      <c r="B107" s="18">
        <v>105</v>
      </c>
      <c r="D107">
        <v>657.28869628906295</v>
      </c>
      <c r="E107">
        <v>555.75701904296898</v>
      </c>
      <c r="F107">
        <v>481.73580932617199</v>
      </c>
      <c r="G107">
        <v>473.037841796875</v>
      </c>
      <c r="I107" s="19">
        <f t="shared" si="7"/>
        <v>175.55288696289097</v>
      </c>
      <c r="J107" s="19">
        <f t="shared" si="7"/>
        <v>82.719177246093977</v>
      </c>
      <c r="K107" s="19">
        <f t="shared" si="8"/>
        <v>117.64946289062519</v>
      </c>
      <c r="L107" s="20">
        <f t="shared" si="9"/>
        <v>1.4222755448910203</v>
      </c>
      <c r="M107" s="20">
        <f t="shared" si="12"/>
        <v>2.1432099036357855</v>
      </c>
      <c r="P107" s="18">
        <f t="shared" si="10"/>
        <v>-3.8370509605311209</v>
      </c>
    </row>
    <row r="108" spans="1:22" x14ac:dyDescent="0.15">
      <c r="A108" s="18">
        <v>53.5</v>
      </c>
      <c r="B108" s="18">
        <v>106</v>
      </c>
      <c r="D108">
        <v>660.35803222656295</v>
      </c>
      <c r="E108">
        <v>558.30718994140602</v>
      </c>
      <c r="F108">
        <v>481.41485595703102</v>
      </c>
      <c r="G108">
        <v>472.61151123046898</v>
      </c>
      <c r="I108" s="19">
        <f t="shared" si="7"/>
        <v>178.94317626953193</v>
      </c>
      <c r="J108" s="19">
        <f t="shared" si="7"/>
        <v>85.695678710937045</v>
      </c>
      <c r="K108" s="19">
        <f t="shared" si="8"/>
        <v>118.956201171876</v>
      </c>
      <c r="L108" s="20">
        <f t="shared" si="9"/>
        <v>1.3881236832621531</v>
      </c>
      <c r="M108" s="20">
        <f t="shared" si="12"/>
        <v>2.115859309542246</v>
      </c>
      <c r="P108" s="18">
        <f t="shared" si="10"/>
        <v>-5.064235372825248</v>
      </c>
    </row>
    <row r="109" spans="1:22" x14ac:dyDescent="0.15">
      <c r="A109" s="18">
        <v>54</v>
      </c>
      <c r="B109" s="18">
        <v>107</v>
      </c>
      <c r="D109">
        <v>663.24212646484398</v>
      </c>
      <c r="E109">
        <v>559.83068847656295</v>
      </c>
      <c r="F109">
        <v>480.85974121093801</v>
      </c>
      <c r="G109">
        <v>472.14581298828102</v>
      </c>
      <c r="I109" s="19">
        <f t="shared" si="7"/>
        <v>182.38238525390597</v>
      </c>
      <c r="J109" s="19">
        <f t="shared" si="7"/>
        <v>87.684875488281932</v>
      </c>
      <c r="K109" s="19">
        <f t="shared" si="8"/>
        <v>121.00297241210862</v>
      </c>
      <c r="L109" s="20">
        <f t="shared" si="9"/>
        <v>1.3799754146686252</v>
      </c>
      <c r="M109" s="20">
        <f t="shared" si="12"/>
        <v>2.1145123084840458</v>
      </c>
      <c r="P109" s="18">
        <f t="shared" si="10"/>
        <v>-5.1246735006521469</v>
      </c>
    </row>
    <row r="110" spans="1:22" x14ac:dyDescent="0.15">
      <c r="A110" s="18">
        <v>54.5</v>
      </c>
      <c r="B110" s="18">
        <v>108</v>
      </c>
      <c r="D110">
        <v>665.205078125</v>
      </c>
      <c r="E110">
        <v>560.96124267578102</v>
      </c>
      <c r="F110">
        <v>482.31057739257801</v>
      </c>
      <c r="G110">
        <v>473.61633300781301</v>
      </c>
      <c r="I110" s="19">
        <f t="shared" si="7"/>
        <v>182.89450073242199</v>
      </c>
      <c r="J110" s="19">
        <f t="shared" si="7"/>
        <v>87.344909667968011</v>
      </c>
      <c r="K110" s="19">
        <f t="shared" si="8"/>
        <v>121.75306396484439</v>
      </c>
      <c r="L110" s="20">
        <f t="shared" si="9"/>
        <v>1.3939342822343643</v>
      </c>
      <c r="M110" s="20">
        <f t="shared" si="12"/>
        <v>2.1352724435851131</v>
      </c>
      <c r="P110" s="18">
        <f t="shared" si="10"/>
        <v>-4.1931941292710384</v>
      </c>
    </row>
    <row r="111" spans="1:22" x14ac:dyDescent="0.15">
      <c r="A111" s="18">
        <v>55</v>
      </c>
      <c r="B111" s="18">
        <v>109</v>
      </c>
      <c r="D111">
        <v>663.353271484375</v>
      </c>
      <c r="E111">
        <v>560.05987548828102</v>
      </c>
      <c r="F111">
        <v>480.784423828125</v>
      </c>
      <c r="G111">
        <v>472.01113891601602</v>
      </c>
      <c r="I111" s="19">
        <f t="shared" si="7"/>
        <v>182.56884765625</v>
      </c>
      <c r="J111" s="19">
        <f t="shared" si="7"/>
        <v>88.048736572265</v>
      </c>
      <c r="K111" s="19">
        <f t="shared" si="8"/>
        <v>120.93473205566451</v>
      </c>
      <c r="L111" s="20">
        <f t="shared" si="9"/>
        <v>1.3734976419157214</v>
      </c>
      <c r="M111" s="20">
        <f t="shared" si="12"/>
        <v>2.121637070801798</v>
      </c>
      <c r="P111" s="18">
        <f t="shared" si="10"/>
        <v>-4.8049949873539175</v>
      </c>
    </row>
    <row r="112" spans="1:22" x14ac:dyDescent="0.15">
      <c r="A112" s="18">
        <v>55.5</v>
      </c>
      <c r="B112" s="18">
        <v>110</v>
      </c>
      <c r="D112">
        <v>664.606201171875</v>
      </c>
      <c r="E112">
        <v>560.73199462890602</v>
      </c>
      <c r="F112">
        <v>480.44860839843801</v>
      </c>
      <c r="G112">
        <v>471.53396606445301</v>
      </c>
      <c r="I112" s="19">
        <f t="shared" si="7"/>
        <v>184.15759277343699</v>
      </c>
      <c r="J112" s="19">
        <f t="shared" si="7"/>
        <v>89.198028564453011</v>
      </c>
      <c r="K112" s="19">
        <f t="shared" si="8"/>
        <v>121.71897277831988</v>
      </c>
      <c r="L112" s="20">
        <f t="shared" si="9"/>
        <v>1.3645926343581436</v>
      </c>
      <c r="M112" s="20">
        <f t="shared" si="12"/>
        <v>2.1195333307795483</v>
      </c>
      <c r="P112" s="18">
        <f t="shared" si="10"/>
        <v>-4.8993869758421642</v>
      </c>
    </row>
    <row r="113" spans="1:16" x14ac:dyDescent="0.15">
      <c r="A113" s="18">
        <v>56</v>
      </c>
      <c r="B113" s="18">
        <v>111</v>
      </c>
      <c r="D113">
        <v>666.41619873046898</v>
      </c>
      <c r="E113">
        <v>561.34942626953102</v>
      </c>
      <c r="F113">
        <v>480.00741577148398</v>
      </c>
      <c r="G113">
        <v>471.50241088867199</v>
      </c>
      <c r="I113" s="19">
        <f t="shared" si="7"/>
        <v>186.408782958985</v>
      </c>
      <c r="J113" s="19">
        <f t="shared" si="7"/>
        <v>89.847015380859034</v>
      </c>
      <c r="K113" s="19">
        <f t="shared" si="8"/>
        <v>123.51587219238368</v>
      </c>
      <c r="L113" s="20">
        <f t="shared" si="9"/>
        <v>1.3747353951469983</v>
      </c>
      <c r="M113" s="20">
        <f t="shared" si="12"/>
        <v>2.1364773591037309</v>
      </c>
      <c r="P113" s="18">
        <f t="shared" si="10"/>
        <v>-4.1391311887176441</v>
      </c>
    </row>
    <row r="114" spans="1:16" x14ac:dyDescent="0.15">
      <c r="A114" s="18">
        <v>56.5</v>
      </c>
      <c r="B114" s="18">
        <v>112</v>
      </c>
      <c r="D114">
        <v>665.95172119140602</v>
      </c>
      <c r="E114">
        <v>562.73114013671898</v>
      </c>
      <c r="F114">
        <v>481.09091186523398</v>
      </c>
      <c r="G114">
        <v>471.89758300781301</v>
      </c>
      <c r="I114" s="19">
        <f t="shared" si="7"/>
        <v>184.86080932617205</v>
      </c>
      <c r="J114" s="19">
        <f t="shared" si="7"/>
        <v>90.833557128905966</v>
      </c>
      <c r="K114" s="19">
        <f t="shared" si="8"/>
        <v>121.27731933593788</v>
      </c>
      <c r="L114" s="20">
        <f t="shared" si="9"/>
        <v>1.3351598590796989</v>
      </c>
      <c r="M114" s="20">
        <f t="shared" si="12"/>
        <v>2.1037030905717597</v>
      </c>
      <c r="P114" s="18">
        <f t="shared" si="10"/>
        <v>-5.6096685865242026</v>
      </c>
    </row>
    <row r="115" spans="1:16" x14ac:dyDescent="0.15">
      <c r="A115" s="18">
        <v>57</v>
      </c>
      <c r="B115" s="18">
        <v>113</v>
      </c>
      <c r="D115">
        <v>665.76519775390602</v>
      </c>
      <c r="E115">
        <v>562.88153076171898</v>
      </c>
      <c r="F115">
        <v>481.16476440429699</v>
      </c>
      <c r="G115">
        <v>472.62820434570301</v>
      </c>
      <c r="I115" s="19">
        <f t="shared" si="7"/>
        <v>184.60043334960903</v>
      </c>
      <c r="J115" s="19">
        <f t="shared" si="7"/>
        <v>90.253326416015966</v>
      </c>
      <c r="K115" s="19">
        <f t="shared" si="8"/>
        <v>121.42310485839786</v>
      </c>
      <c r="L115" s="20">
        <f t="shared" si="9"/>
        <v>1.3453587771237054</v>
      </c>
      <c r="M115" s="20">
        <f t="shared" si="12"/>
        <v>2.1207032761510942</v>
      </c>
      <c r="P115" s="18">
        <f t="shared" si="10"/>
        <v>-4.8468930988065662</v>
      </c>
    </row>
    <row r="116" spans="1:16" x14ac:dyDescent="0.15">
      <c r="A116" s="18">
        <v>57.5</v>
      </c>
      <c r="B116" s="18">
        <v>114</v>
      </c>
      <c r="D116">
        <v>663.67901611328102</v>
      </c>
      <c r="E116">
        <v>561.64111328125</v>
      </c>
      <c r="F116">
        <v>482.028564453125</v>
      </c>
      <c r="G116">
        <v>472.42486572265602</v>
      </c>
      <c r="I116" s="19">
        <f t="shared" si="7"/>
        <v>181.65045166015602</v>
      </c>
      <c r="J116" s="19">
        <f t="shared" si="7"/>
        <v>89.216247558593977</v>
      </c>
      <c r="K116" s="19">
        <f t="shared" si="8"/>
        <v>119.19907836914024</v>
      </c>
      <c r="L116" s="20">
        <f t="shared" si="9"/>
        <v>1.336069176086504</v>
      </c>
      <c r="M116" s="20">
        <f t="shared" si="12"/>
        <v>2.1182149426492205</v>
      </c>
      <c r="P116" s="18">
        <f t="shared" si="10"/>
        <v>-4.9585412800360187</v>
      </c>
    </row>
    <row r="117" spans="1:16" x14ac:dyDescent="0.15">
      <c r="A117" s="18">
        <v>58</v>
      </c>
      <c r="B117" s="18">
        <v>115</v>
      </c>
      <c r="D117">
        <v>663.76989746093795</v>
      </c>
      <c r="E117">
        <v>561.31579589843795</v>
      </c>
      <c r="F117">
        <v>480.44119262695301</v>
      </c>
      <c r="G117">
        <v>471.79998779296898</v>
      </c>
      <c r="I117" s="19">
        <f t="shared" si="7"/>
        <v>183.32870483398494</v>
      </c>
      <c r="J117" s="19">
        <f t="shared" si="7"/>
        <v>89.515808105468977</v>
      </c>
      <c r="K117" s="19">
        <f t="shared" si="8"/>
        <v>120.66763916015665</v>
      </c>
      <c r="L117" s="20">
        <f t="shared" si="9"/>
        <v>1.3480036846451084</v>
      </c>
      <c r="M117" s="20">
        <f t="shared" si="12"/>
        <v>2.1369507187431531</v>
      </c>
      <c r="P117" s="18">
        <f t="shared" si="10"/>
        <v>-4.117892177640905</v>
      </c>
    </row>
    <row r="118" spans="1:16" x14ac:dyDescent="0.15">
      <c r="A118" s="18">
        <v>58.5</v>
      </c>
      <c r="B118" s="18">
        <v>116</v>
      </c>
      <c r="D118">
        <v>663.65789794921898</v>
      </c>
      <c r="E118">
        <v>561.81732177734398</v>
      </c>
      <c r="F118">
        <v>480.45120239257801</v>
      </c>
      <c r="G118">
        <v>471.4296875</v>
      </c>
      <c r="I118" s="19">
        <f t="shared" si="7"/>
        <v>183.20669555664097</v>
      </c>
      <c r="J118" s="19">
        <f t="shared" si="7"/>
        <v>90.387634277343977</v>
      </c>
      <c r="K118" s="19">
        <f t="shared" si="8"/>
        <v>119.93535156250019</v>
      </c>
      <c r="L118" s="20">
        <f t="shared" si="9"/>
        <v>1.3268999960159646</v>
      </c>
      <c r="M118" s="20">
        <f t="shared" si="12"/>
        <v>2.122648297649337</v>
      </c>
      <c r="P118" s="18">
        <f t="shared" si="10"/>
        <v>-4.759622597257045</v>
      </c>
    </row>
    <row r="119" spans="1:16" x14ac:dyDescent="0.15">
      <c r="A119" s="18">
        <v>59</v>
      </c>
      <c r="B119" s="18">
        <v>117</v>
      </c>
      <c r="D119">
        <v>664.72381591796898</v>
      </c>
      <c r="E119">
        <v>562.9267578125</v>
      </c>
      <c r="F119">
        <v>480.66976928710898</v>
      </c>
      <c r="G119">
        <v>471.83117675781301</v>
      </c>
      <c r="I119" s="19">
        <f t="shared" si="7"/>
        <v>184.05404663086</v>
      </c>
      <c r="J119" s="19">
        <f t="shared" si="7"/>
        <v>91.095581054686988</v>
      </c>
      <c r="K119" s="19">
        <f t="shared" si="8"/>
        <v>120.28713989257912</v>
      </c>
      <c r="L119" s="20">
        <f t="shared" si="9"/>
        <v>1.3204497792309782</v>
      </c>
      <c r="M119" s="20">
        <f t="shared" si="12"/>
        <v>2.122999348399679</v>
      </c>
      <c r="P119" s="18">
        <f t="shared" si="10"/>
        <v>-4.7438714217151023</v>
      </c>
    </row>
    <row r="120" spans="1:16" x14ac:dyDescent="0.15">
      <c r="A120" s="18">
        <v>59.5</v>
      </c>
      <c r="B120" s="18">
        <v>118</v>
      </c>
      <c r="D120">
        <v>664.72082519531295</v>
      </c>
      <c r="E120">
        <v>563.51531982421898</v>
      </c>
      <c r="F120">
        <v>480.60705566406301</v>
      </c>
      <c r="G120">
        <v>471.71539306640602</v>
      </c>
      <c r="I120" s="19">
        <f t="shared" si="7"/>
        <v>184.11376953124994</v>
      </c>
      <c r="J120" s="19">
        <f t="shared" si="7"/>
        <v>91.799926757812955</v>
      </c>
      <c r="K120" s="19">
        <f t="shared" si="8"/>
        <v>119.85382080078088</v>
      </c>
      <c r="L120" s="20">
        <f t="shared" si="9"/>
        <v>1.3055982181443331</v>
      </c>
      <c r="M120" s="20">
        <f t="shared" si="12"/>
        <v>2.1149490548483616</v>
      </c>
      <c r="P120" s="18">
        <f t="shared" si="10"/>
        <v>-5.1050772780406213</v>
      </c>
    </row>
    <row r="121" spans="1:16" x14ac:dyDescent="0.15">
      <c r="A121" s="18">
        <v>60</v>
      </c>
      <c r="B121" s="18">
        <v>119</v>
      </c>
      <c r="D121">
        <v>665.510986328125</v>
      </c>
      <c r="E121">
        <v>563.32745361328102</v>
      </c>
      <c r="F121">
        <v>480.53729248046898</v>
      </c>
      <c r="G121">
        <v>472.22598266601602</v>
      </c>
      <c r="I121" s="19">
        <f t="shared" si="7"/>
        <v>184.97369384765602</v>
      </c>
      <c r="J121" s="19">
        <f t="shared" si="7"/>
        <v>91.101470947265</v>
      </c>
      <c r="K121" s="19">
        <f t="shared" si="8"/>
        <v>121.20266418457052</v>
      </c>
      <c r="L121" s="20">
        <f t="shared" si="9"/>
        <v>1.3304139101632058</v>
      </c>
      <c r="M121" s="20">
        <f t="shared" si="12"/>
        <v>2.1465660144025622</v>
      </c>
      <c r="P121" s="18">
        <f t="shared" si="10"/>
        <v>-3.6864667792575667</v>
      </c>
    </row>
    <row r="122" spans="1:16" x14ac:dyDescent="0.15">
      <c r="A122" s="18">
        <v>60.5</v>
      </c>
      <c r="B122" s="18">
        <v>120</v>
      </c>
      <c r="D122">
        <v>664.27014160156295</v>
      </c>
      <c r="E122">
        <v>563.76605224609398</v>
      </c>
      <c r="F122">
        <v>481.47198486328102</v>
      </c>
      <c r="G122">
        <v>472.513916015625</v>
      </c>
      <c r="I122" s="19">
        <f t="shared" si="7"/>
        <v>182.79815673828193</v>
      </c>
      <c r="J122" s="19">
        <f t="shared" si="7"/>
        <v>91.252136230468977</v>
      </c>
      <c r="K122" s="19">
        <f t="shared" si="8"/>
        <v>118.92166137695365</v>
      </c>
      <c r="L122" s="20">
        <f t="shared" si="9"/>
        <v>1.3032205742186871</v>
      </c>
      <c r="M122" s="20">
        <f t="shared" si="12"/>
        <v>2.1261739459933717</v>
      </c>
      <c r="P122" s="18">
        <f t="shared" si="10"/>
        <v>-4.6014314926604554</v>
      </c>
    </row>
    <row r="123" spans="1:16" x14ac:dyDescent="0.15">
      <c r="A123" s="18">
        <v>61</v>
      </c>
      <c r="B123" s="18">
        <v>121</v>
      </c>
      <c r="D123">
        <v>661.554931640625</v>
      </c>
      <c r="E123">
        <v>561.61138916015602</v>
      </c>
      <c r="F123">
        <v>481.28384399414102</v>
      </c>
      <c r="G123">
        <v>473.02633666992199</v>
      </c>
      <c r="I123" s="19">
        <f t="shared" si="7"/>
        <v>180.27108764648398</v>
      </c>
      <c r="J123" s="19">
        <f t="shared" si="7"/>
        <v>88.585052490234034</v>
      </c>
      <c r="K123" s="19">
        <f t="shared" si="8"/>
        <v>118.26155090332016</v>
      </c>
      <c r="L123" s="20">
        <f t="shared" si="9"/>
        <v>1.3350057100926567</v>
      </c>
      <c r="M123" s="20">
        <f t="shared" si="12"/>
        <v>2.1647603494026693</v>
      </c>
      <c r="P123" s="18">
        <f t="shared" si="10"/>
        <v>-2.8701114113329296</v>
      </c>
    </row>
    <row r="124" spans="1:16" x14ac:dyDescent="0.15">
      <c r="A124" s="18">
        <v>61.5</v>
      </c>
      <c r="B124" s="18">
        <v>122</v>
      </c>
      <c r="D124">
        <v>655.28179931640602</v>
      </c>
      <c r="E124">
        <v>557.749267578125</v>
      </c>
      <c r="F124">
        <v>481.31094360351602</v>
      </c>
      <c r="G124">
        <v>472.40963745117199</v>
      </c>
      <c r="I124" s="19">
        <f t="shared" si="7"/>
        <v>173.97085571289</v>
      </c>
      <c r="J124" s="19">
        <f t="shared" si="7"/>
        <v>85.339630126953011</v>
      </c>
      <c r="K124" s="19">
        <f t="shared" si="8"/>
        <v>114.2331146240229</v>
      </c>
      <c r="L124" s="20">
        <f t="shared" si="9"/>
        <v>1.3385705381437363</v>
      </c>
      <c r="M124" s="20">
        <f t="shared" si="12"/>
        <v>2.1751264449890768</v>
      </c>
      <c r="P124" s="18">
        <f t="shared" si="10"/>
        <v>-2.4049986289018097</v>
      </c>
    </row>
    <row r="125" spans="1:16" x14ac:dyDescent="0.15">
      <c r="A125" s="18">
        <v>62</v>
      </c>
      <c r="B125" s="18">
        <v>123</v>
      </c>
      <c r="D125">
        <v>652.80828857421898</v>
      </c>
      <c r="E125">
        <v>556.44763183593795</v>
      </c>
      <c r="F125">
        <v>481.61373901367199</v>
      </c>
      <c r="G125">
        <v>472.52542114257801</v>
      </c>
      <c r="I125" s="19">
        <f t="shared" si="7"/>
        <v>171.19454956054699</v>
      </c>
      <c r="J125" s="19">
        <f t="shared" si="7"/>
        <v>83.922210693359943</v>
      </c>
      <c r="K125" s="19">
        <f t="shared" si="8"/>
        <v>112.44900207519504</v>
      </c>
      <c r="L125" s="20">
        <f t="shared" si="9"/>
        <v>1.3399194461889001</v>
      </c>
      <c r="M125" s="20">
        <f t="shared" si="12"/>
        <v>2.1832766205695684</v>
      </c>
      <c r="P125" s="18">
        <f t="shared" si="10"/>
        <v>-2.0393112001156815</v>
      </c>
    </row>
    <row r="126" spans="1:16" x14ac:dyDescent="0.15">
      <c r="A126" s="18">
        <v>62.5</v>
      </c>
      <c r="B126" s="18">
        <v>124</v>
      </c>
      <c r="D126">
        <v>650.43255615234398</v>
      </c>
      <c r="E126">
        <v>556.84704589843795</v>
      </c>
      <c r="F126">
        <v>480.88125610351602</v>
      </c>
      <c r="G126">
        <v>471.86642456054699</v>
      </c>
      <c r="I126" s="19">
        <f t="shared" si="7"/>
        <v>169.55130004882795</v>
      </c>
      <c r="J126" s="19">
        <f t="shared" si="7"/>
        <v>84.980621337890966</v>
      </c>
      <c r="K126" s="19">
        <f t="shared" si="8"/>
        <v>110.06486511230429</v>
      </c>
      <c r="L126" s="20">
        <f t="shared" si="9"/>
        <v>1.2951760457796138</v>
      </c>
      <c r="M126" s="20">
        <f t="shared" si="12"/>
        <v>2.1453344876956102</v>
      </c>
      <c r="P126" s="18">
        <f t="shared" si="10"/>
        <v>-3.7417237280802049</v>
      </c>
    </row>
    <row r="127" spans="1:16" x14ac:dyDescent="0.15">
      <c r="A127" s="18">
        <v>63</v>
      </c>
      <c r="B127" s="18">
        <v>125</v>
      </c>
      <c r="D127">
        <v>651.009033203125</v>
      </c>
      <c r="E127">
        <v>556.25250244140602</v>
      </c>
      <c r="F127">
        <v>480.569580078125</v>
      </c>
      <c r="G127">
        <v>471.53433227539102</v>
      </c>
      <c r="I127" s="19">
        <f t="shared" si="7"/>
        <v>170.439453125</v>
      </c>
      <c r="J127" s="19">
        <f t="shared" si="7"/>
        <v>84.718170166015</v>
      </c>
      <c r="K127" s="19">
        <f t="shared" si="8"/>
        <v>111.1367340087895</v>
      </c>
      <c r="L127" s="20">
        <f t="shared" si="9"/>
        <v>1.3118405861576601</v>
      </c>
      <c r="M127" s="20">
        <f t="shared" si="12"/>
        <v>2.1688002956089845</v>
      </c>
      <c r="P127" s="18">
        <f t="shared" si="10"/>
        <v>-2.6888444525991924</v>
      </c>
    </row>
    <row r="128" spans="1:16" x14ac:dyDescent="0.15">
      <c r="A128" s="18">
        <v>63.5</v>
      </c>
      <c r="B128" s="18">
        <v>126</v>
      </c>
      <c r="D128">
        <v>647.272705078125</v>
      </c>
      <c r="E128">
        <v>555.66351318359398</v>
      </c>
      <c r="F128">
        <v>481.16622924804699</v>
      </c>
      <c r="G128">
        <v>472.31243896484398</v>
      </c>
      <c r="I128" s="19">
        <f t="shared" si="7"/>
        <v>166.10647583007801</v>
      </c>
      <c r="J128" s="19">
        <f t="shared" si="7"/>
        <v>83.35107421875</v>
      </c>
      <c r="K128" s="19">
        <f t="shared" si="8"/>
        <v>107.76072387695302</v>
      </c>
      <c r="L128" s="20">
        <f t="shared" si="9"/>
        <v>1.2928534501444016</v>
      </c>
      <c r="M128" s="20">
        <f t="shared" si="12"/>
        <v>2.1566144271310539</v>
      </c>
      <c r="P128" s="18">
        <f t="shared" si="10"/>
        <v>-3.2356079998639724</v>
      </c>
    </row>
    <row r="129" spans="1:16" x14ac:dyDescent="0.15">
      <c r="A129" s="18">
        <v>64</v>
      </c>
      <c r="B129" s="18">
        <v>127</v>
      </c>
      <c r="D129">
        <v>646.32269287109398</v>
      </c>
      <c r="E129">
        <v>553.81213378906295</v>
      </c>
      <c r="F129">
        <v>481.47384643554699</v>
      </c>
      <c r="G129">
        <v>473.04342651367199</v>
      </c>
      <c r="I129" s="19">
        <f t="shared" si="7"/>
        <v>164.84884643554699</v>
      </c>
      <c r="J129" s="19">
        <f t="shared" si="7"/>
        <v>80.768707275390966</v>
      </c>
      <c r="K129" s="19">
        <f t="shared" si="8"/>
        <v>108.31075134277332</v>
      </c>
      <c r="L129" s="20">
        <f t="shared" si="9"/>
        <v>1.340998946206658</v>
      </c>
      <c r="M129" s="20">
        <f t="shared" si="12"/>
        <v>2.2115611907286383</v>
      </c>
      <c r="P129" s="18">
        <f t="shared" si="10"/>
        <v>-0.77022053652935596</v>
      </c>
    </row>
    <row r="130" spans="1:16" x14ac:dyDescent="0.15">
      <c r="A130" s="18">
        <v>64.5</v>
      </c>
      <c r="B130" s="18">
        <v>128</v>
      </c>
      <c r="D130">
        <v>645.72039794921898</v>
      </c>
      <c r="E130">
        <v>553.9453125</v>
      </c>
      <c r="F130">
        <v>481.66418457031301</v>
      </c>
      <c r="G130">
        <v>472.78070068359398</v>
      </c>
      <c r="I130" s="19">
        <f t="shared" ref="I130:J152" si="13">D130-F130</f>
        <v>164.05621337890597</v>
      </c>
      <c r="J130" s="19">
        <f t="shared" si="13"/>
        <v>81.164611816406023</v>
      </c>
      <c r="K130" s="19">
        <f t="shared" ref="K130:K152" si="14">I130-0.7*J130</f>
        <v>107.24098510742175</v>
      </c>
      <c r="L130" s="20">
        <f t="shared" ref="L130:L152" si="15">K130/J130</f>
        <v>1.3212776197340828</v>
      </c>
      <c r="M130" s="20">
        <f t="shared" si="12"/>
        <v>2.198641131791391</v>
      </c>
      <c r="P130" s="18">
        <f t="shared" si="10"/>
        <v>-1.3499262233413503</v>
      </c>
    </row>
    <row r="131" spans="1:16" x14ac:dyDescent="0.15">
      <c r="A131" s="18">
        <v>65</v>
      </c>
      <c r="B131" s="18">
        <v>129</v>
      </c>
      <c r="D131">
        <v>641.84100341796898</v>
      </c>
      <c r="E131">
        <v>551.94787597656295</v>
      </c>
      <c r="F131">
        <v>481.72839355468801</v>
      </c>
      <c r="G131">
        <v>472.57067871093801</v>
      </c>
      <c r="I131" s="19">
        <f t="shared" si="13"/>
        <v>160.11260986328097</v>
      </c>
      <c r="J131" s="19">
        <f t="shared" si="13"/>
        <v>79.377197265624943</v>
      </c>
      <c r="K131" s="19">
        <f t="shared" si="14"/>
        <v>104.54857177734351</v>
      </c>
      <c r="L131" s="20">
        <f t="shared" si="15"/>
        <v>1.3171109005963766</v>
      </c>
      <c r="M131" s="20">
        <f t="shared" si="12"/>
        <v>2.2012756801890125</v>
      </c>
      <c r="P131" s="18">
        <f t="shared" si="10"/>
        <v>-1.2317175761749131</v>
      </c>
    </row>
    <row r="132" spans="1:16" x14ac:dyDescent="0.15">
      <c r="A132" s="18">
        <v>65.5</v>
      </c>
      <c r="B132" s="18">
        <v>130</v>
      </c>
      <c r="D132">
        <v>643.14562988281295</v>
      </c>
      <c r="E132">
        <v>552.96038818359398</v>
      </c>
      <c r="F132">
        <v>480.10760498046898</v>
      </c>
      <c r="G132">
        <v>471.48275756835898</v>
      </c>
      <c r="I132" s="19">
        <f t="shared" si="13"/>
        <v>163.03802490234398</v>
      </c>
      <c r="J132" s="19">
        <f t="shared" si="13"/>
        <v>81.477630615235</v>
      </c>
      <c r="K132" s="19">
        <f t="shared" si="14"/>
        <v>106.00368347167948</v>
      </c>
      <c r="L132" s="20">
        <f t="shared" si="15"/>
        <v>1.3010157839795908</v>
      </c>
      <c r="M132" s="20">
        <f t="shared" si="12"/>
        <v>2.191981831107555</v>
      </c>
      <c r="P132" s="18">
        <f t="shared" si="10"/>
        <v>-1.6487200984591692</v>
      </c>
    </row>
    <row r="133" spans="1:16" x14ac:dyDescent="0.15">
      <c r="A133" s="18">
        <v>66</v>
      </c>
      <c r="B133" s="18">
        <v>131</v>
      </c>
      <c r="D133">
        <v>649.86602783203102</v>
      </c>
      <c r="E133">
        <v>557.47955322265602</v>
      </c>
      <c r="F133">
        <v>480.15658569335898</v>
      </c>
      <c r="G133">
        <v>471.63229370117199</v>
      </c>
      <c r="I133" s="19">
        <f t="shared" si="13"/>
        <v>169.70944213867205</v>
      </c>
      <c r="J133" s="19">
        <f t="shared" si="13"/>
        <v>85.847259521484034</v>
      </c>
      <c r="K133" s="19">
        <f t="shared" si="14"/>
        <v>109.61636047363322</v>
      </c>
      <c r="L133" s="20">
        <f t="shared" si="15"/>
        <v>1.2768766421274143</v>
      </c>
      <c r="M133" s="20">
        <f t="shared" si="12"/>
        <v>2.1746439567907063</v>
      </c>
      <c r="P133" s="18">
        <f t="shared" si="10"/>
        <v>-2.4266472261546204</v>
      </c>
    </row>
    <row r="134" spans="1:16" x14ac:dyDescent="0.15">
      <c r="A134" s="18">
        <v>66.5</v>
      </c>
      <c r="B134" s="18">
        <v>132</v>
      </c>
      <c r="D134">
        <v>656.30157470703102</v>
      </c>
      <c r="E134">
        <v>560.44293212890602</v>
      </c>
      <c r="F134">
        <v>480.88943481445301</v>
      </c>
      <c r="G134">
        <v>471.67160034179699</v>
      </c>
      <c r="I134" s="19">
        <f t="shared" si="13"/>
        <v>175.41213989257801</v>
      </c>
      <c r="J134" s="19">
        <f t="shared" si="13"/>
        <v>88.771331787109034</v>
      </c>
      <c r="K134" s="19">
        <f t="shared" si="14"/>
        <v>113.27220764160168</v>
      </c>
      <c r="L134" s="20">
        <f t="shared" si="15"/>
        <v>1.2759998679894826</v>
      </c>
      <c r="M134" s="20">
        <f t="shared" si="12"/>
        <v>2.1805684501881029</v>
      </c>
      <c r="P134" s="18">
        <f t="shared" ref="P134:P152" si="16">(M134-$O$2)/$O$2*100</f>
        <v>-2.1608231667883242</v>
      </c>
    </row>
    <row r="135" spans="1:16" x14ac:dyDescent="0.15">
      <c r="A135" s="18">
        <v>67</v>
      </c>
      <c r="B135" s="18">
        <v>133</v>
      </c>
      <c r="D135">
        <v>658.033203125</v>
      </c>
      <c r="E135">
        <v>561.4873046875</v>
      </c>
      <c r="F135">
        <v>481.55584716796898</v>
      </c>
      <c r="G135">
        <v>472.150634765625</v>
      </c>
      <c r="I135" s="19">
        <f t="shared" si="13"/>
        <v>176.47735595703102</v>
      </c>
      <c r="J135" s="19">
        <f t="shared" si="13"/>
        <v>89.336669921875</v>
      </c>
      <c r="K135" s="19">
        <f t="shared" si="14"/>
        <v>113.94168701171853</v>
      </c>
      <c r="L135" s="20">
        <f t="shared" si="15"/>
        <v>1.2754190089171742</v>
      </c>
      <c r="M135" s="20">
        <f t="shared" si="12"/>
        <v>2.1867888586511222</v>
      </c>
      <c r="P135" s="18">
        <f t="shared" si="16"/>
        <v>-1.8817217959803352</v>
      </c>
    </row>
    <row r="136" spans="1:16" x14ac:dyDescent="0.15">
      <c r="A136" s="18">
        <v>67.5</v>
      </c>
      <c r="B136" s="18">
        <v>134</v>
      </c>
      <c r="D136">
        <v>658.79187011718795</v>
      </c>
      <c r="E136">
        <v>562.12237548828102</v>
      </c>
      <c r="F136">
        <v>481.59481811523398</v>
      </c>
      <c r="G136">
        <v>472.74249267578102</v>
      </c>
      <c r="I136" s="19">
        <f t="shared" si="13"/>
        <v>177.19705200195398</v>
      </c>
      <c r="J136" s="19">
        <f t="shared" si="13"/>
        <v>89.3798828125</v>
      </c>
      <c r="K136" s="19">
        <f t="shared" si="14"/>
        <v>114.63113403320398</v>
      </c>
      <c r="L136" s="20">
        <f t="shared" si="15"/>
        <v>1.2825160475280073</v>
      </c>
      <c r="M136" s="20">
        <f t="shared" si="12"/>
        <v>2.2006871647972832</v>
      </c>
      <c r="P136" s="18">
        <f t="shared" si="16"/>
        <v>-1.2581234711494576</v>
      </c>
    </row>
    <row r="137" spans="1:16" x14ac:dyDescent="0.15">
      <c r="A137" s="18">
        <v>68</v>
      </c>
      <c r="B137" s="18">
        <v>135</v>
      </c>
      <c r="D137">
        <v>657.46789550781295</v>
      </c>
      <c r="E137">
        <v>561.48040771484398</v>
      </c>
      <c r="F137">
        <v>480.81521606445301</v>
      </c>
      <c r="G137">
        <v>471.74099731445301</v>
      </c>
      <c r="I137" s="19">
        <f t="shared" si="13"/>
        <v>176.65267944335994</v>
      </c>
      <c r="J137" s="19">
        <f t="shared" si="13"/>
        <v>89.739410400390966</v>
      </c>
      <c r="K137" s="19">
        <f t="shared" si="14"/>
        <v>113.83509216308627</v>
      </c>
      <c r="L137" s="20">
        <f t="shared" si="15"/>
        <v>1.2685072439766145</v>
      </c>
      <c r="M137" s="20">
        <f t="shared" si="12"/>
        <v>2.1934796287812186</v>
      </c>
      <c r="P137" s="18">
        <f t="shared" si="16"/>
        <v>-1.5815159290870455</v>
      </c>
    </row>
    <row r="138" spans="1:16" x14ac:dyDescent="0.15">
      <c r="A138" s="18">
        <v>68.5</v>
      </c>
      <c r="B138" s="18">
        <v>136</v>
      </c>
      <c r="D138">
        <v>661.23480224609398</v>
      </c>
      <c r="E138">
        <v>563.74621582031295</v>
      </c>
      <c r="F138">
        <v>480.99591064453102</v>
      </c>
      <c r="G138">
        <v>471.7109375</v>
      </c>
      <c r="I138" s="19">
        <f t="shared" si="13"/>
        <v>180.23889160156295</v>
      </c>
      <c r="J138" s="19">
        <f t="shared" si="13"/>
        <v>92.035278320312955</v>
      </c>
      <c r="K138" s="19">
        <f t="shared" si="14"/>
        <v>115.81419677734389</v>
      </c>
      <c r="L138" s="20">
        <f t="shared" si="15"/>
        <v>1.2583674313916073</v>
      </c>
      <c r="M138" s="20">
        <f t="shared" si="12"/>
        <v>2.1901410837315396</v>
      </c>
      <c r="P138" s="18">
        <f t="shared" si="16"/>
        <v>-1.7313119602334244</v>
      </c>
    </row>
    <row r="139" spans="1:16" x14ac:dyDescent="0.15">
      <c r="A139" s="18">
        <v>69</v>
      </c>
      <c r="B139" s="18">
        <v>137</v>
      </c>
      <c r="D139">
        <v>658.30285644531295</v>
      </c>
      <c r="E139">
        <v>561.89489746093795</v>
      </c>
      <c r="F139">
        <v>481.73245239257801</v>
      </c>
      <c r="G139">
        <v>472.05343627929699</v>
      </c>
      <c r="I139" s="19">
        <f t="shared" si="13"/>
        <v>176.57040405273494</v>
      </c>
      <c r="J139" s="19">
        <f t="shared" si="13"/>
        <v>89.841461181640966</v>
      </c>
      <c r="K139" s="19">
        <f t="shared" si="14"/>
        <v>113.68138122558628</v>
      </c>
      <c r="L139" s="20">
        <f t="shared" si="15"/>
        <v>1.2653554353456684</v>
      </c>
      <c r="M139" s="20">
        <f t="shared" si="12"/>
        <v>2.2039303552209284</v>
      </c>
      <c r="P139" s="18">
        <f t="shared" si="16"/>
        <v>-1.1126058739672058</v>
      </c>
    </row>
    <row r="140" spans="1:16" x14ac:dyDescent="0.15">
      <c r="A140" s="18">
        <v>69.5</v>
      </c>
      <c r="B140" s="18">
        <v>138</v>
      </c>
      <c r="D140">
        <v>658.43902587890602</v>
      </c>
      <c r="E140">
        <v>561.84320068359398</v>
      </c>
      <c r="F140">
        <v>481.25009155273398</v>
      </c>
      <c r="G140">
        <v>472.22225952148398</v>
      </c>
      <c r="I140" s="19">
        <f t="shared" si="13"/>
        <v>177.18893432617205</v>
      </c>
      <c r="J140" s="19">
        <f t="shared" si="13"/>
        <v>89.62094116211</v>
      </c>
      <c r="K140" s="19">
        <f t="shared" si="14"/>
        <v>114.45427551269505</v>
      </c>
      <c r="L140" s="20">
        <f t="shared" si="15"/>
        <v>1.2770929877389428</v>
      </c>
      <c r="M140" s="20">
        <f t="shared" si="12"/>
        <v>2.2224691751495307</v>
      </c>
      <c r="P140" s="18">
        <f t="shared" si="16"/>
        <v>-0.2807939301059057</v>
      </c>
    </row>
    <row r="141" spans="1:16" x14ac:dyDescent="0.15">
      <c r="A141" s="18">
        <v>70</v>
      </c>
      <c r="B141" s="18">
        <v>139</v>
      </c>
      <c r="D141">
        <v>657.18353271484398</v>
      </c>
      <c r="E141">
        <v>562.364501953125</v>
      </c>
      <c r="F141">
        <v>480.67977905273398</v>
      </c>
      <c r="G141">
        <v>471.64749145507801</v>
      </c>
      <c r="I141" s="19">
        <f t="shared" si="13"/>
        <v>176.50375366211</v>
      </c>
      <c r="J141" s="19">
        <f t="shared" si="13"/>
        <v>90.717010498046989</v>
      </c>
      <c r="K141" s="19">
        <f t="shared" si="14"/>
        <v>113.0018463134771</v>
      </c>
      <c r="L141" s="20">
        <f t="shared" si="15"/>
        <v>1.2456522287615495</v>
      </c>
      <c r="M141" s="20">
        <f t="shared" si="12"/>
        <v>2.1978296837074653</v>
      </c>
      <c r="P141" s="18">
        <f t="shared" si="16"/>
        <v>-1.3863348087115195</v>
      </c>
    </row>
    <row r="142" spans="1:16" x14ac:dyDescent="0.15">
      <c r="A142" s="18">
        <v>70.5</v>
      </c>
      <c r="B142" s="18">
        <v>140</v>
      </c>
      <c r="D142">
        <v>656.29644775390602</v>
      </c>
      <c r="E142">
        <v>561.818603515625</v>
      </c>
      <c r="F142">
        <v>481.26715087890602</v>
      </c>
      <c r="G142">
        <v>472.06863403320301</v>
      </c>
      <c r="I142" s="19">
        <f t="shared" si="13"/>
        <v>175.029296875</v>
      </c>
      <c r="J142" s="19">
        <f t="shared" si="13"/>
        <v>89.749969482421989</v>
      </c>
      <c r="K142" s="19">
        <f t="shared" si="14"/>
        <v>112.20431823730462</v>
      </c>
      <c r="L142" s="20">
        <f t="shared" si="15"/>
        <v>1.2501878149304602</v>
      </c>
      <c r="M142" s="20">
        <f t="shared" si="12"/>
        <v>2.2091665374117042</v>
      </c>
      <c r="P142" s="18">
        <f t="shared" si="16"/>
        <v>-0.87766541371701901</v>
      </c>
    </row>
    <row r="143" spans="1:16" x14ac:dyDescent="0.15">
      <c r="A143" s="18">
        <v>71</v>
      </c>
      <c r="B143" s="18">
        <v>141</v>
      </c>
      <c r="D143">
        <v>654.560546875</v>
      </c>
      <c r="E143">
        <v>562</v>
      </c>
      <c r="F143">
        <v>480.3740234375</v>
      </c>
      <c r="G143">
        <v>471.66195678710898</v>
      </c>
      <c r="I143" s="19">
        <f t="shared" si="13"/>
        <v>174.1865234375</v>
      </c>
      <c r="J143" s="19">
        <f t="shared" si="13"/>
        <v>90.338043212891023</v>
      </c>
      <c r="K143" s="19">
        <f t="shared" si="14"/>
        <v>110.9498931884763</v>
      </c>
      <c r="L143" s="20">
        <f t="shared" si="15"/>
        <v>1.2281635647897675</v>
      </c>
      <c r="M143" s="20">
        <f t="shared" si="12"/>
        <v>2.1939435548063395</v>
      </c>
      <c r="P143" s="18">
        <f t="shared" si="16"/>
        <v>-1.5607001916102337</v>
      </c>
    </row>
    <row r="144" spans="1:16" x14ac:dyDescent="0.15">
      <c r="A144" s="18">
        <v>71.5</v>
      </c>
      <c r="B144" s="18">
        <v>142</v>
      </c>
      <c r="D144">
        <v>642.69665527343795</v>
      </c>
      <c r="E144">
        <v>554.15295410156295</v>
      </c>
      <c r="F144">
        <v>481.79034423828102</v>
      </c>
      <c r="G144">
        <v>472.9443359375</v>
      </c>
      <c r="I144" s="19">
        <f t="shared" si="13"/>
        <v>160.90631103515693</v>
      </c>
      <c r="J144" s="19">
        <f t="shared" si="13"/>
        <v>81.208618164062955</v>
      </c>
      <c r="K144" s="19">
        <f t="shared" si="14"/>
        <v>104.06027832031288</v>
      </c>
      <c r="L144" s="20">
        <f t="shared" si="15"/>
        <v>1.2813945203461472</v>
      </c>
      <c r="M144" s="20">
        <f t="shared" si="12"/>
        <v>2.2539757778980469</v>
      </c>
      <c r="P144" s="18">
        <f t="shared" si="16"/>
        <v>1.1328650070670689</v>
      </c>
    </row>
    <row r="145" spans="1:16" x14ac:dyDescent="0.15">
      <c r="A145" s="18">
        <v>72</v>
      </c>
      <c r="B145" s="18">
        <v>143</v>
      </c>
      <c r="D145">
        <v>637.56396484375</v>
      </c>
      <c r="E145">
        <v>551.50537109375</v>
      </c>
      <c r="F145">
        <v>480.81744384765602</v>
      </c>
      <c r="G145">
        <v>471.50613403320301</v>
      </c>
      <c r="I145" s="19">
        <f t="shared" si="13"/>
        <v>156.74652099609398</v>
      </c>
      <c r="J145" s="19">
        <f t="shared" si="13"/>
        <v>79.999237060546989</v>
      </c>
      <c r="K145" s="19">
        <f t="shared" si="14"/>
        <v>100.74705505371108</v>
      </c>
      <c r="L145" s="20">
        <f t="shared" si="15"/>
        <v>1.2593501982707813</v>
      </c>
      <c r="M145" s="20">
        <f t="shared" si="12"/>
        <v>2.2387327233580092</v>
      </c>
      <c r="P145" s="18">
        <f t="shared" si="16"/>
        <v>0.44892962843110357</v>
      </c>
    </row>
    <row r="146" spans="1:16" x14ac:dyDescent="0.15">
      <c r="A146" s="18">
        <v>72.5</v>
      </c>
      <c r="B146" s="18">
        <v>144</v>
      </c>
      <c r="D146">
        <v>638.61053466796898</v>
      </c>
      <c r="E146">
        <v>552.11114501953102</v>
      </c>
      <c r="F146">
        <v>480.88162231445301</v>
      </c>
      <c r="G146">
        <v>472.10797119140602</v>
      </c>
      <c r="I146" s="19">
        <f t="shared" si="13"/>
        <v>157.72891235351597</v>
      </c>
      <c r="J146" s="19">
        <f t="shared" si="13"/>
        <v>80.003173828125</v>
      </c>
      <c r="K146" s="19">
        <f t="shared" si="14"/>
        <v>101.72669067382847</v>
      </c>
      <c r="L146" s="20">
        <f t="shared" si="15"/>
        <v>1.2715331880754286</v>
      </c>
      <c r="M146" s="20">
        <f t="shared" si="12"/>
        <v>2.2577169806979844</v>
      </c>
      <c r="P146" s="18">
        <f t="shared" si="16"/>
        <v>1.3007277505092281</v>
      </c>
    </row>
    <row r="147" spans="1:16" x14ac:dyDescent="0.15">
      <c r="A147" s="18">
        <v>73</v>
      </c>
      <c r="B147" s="18">
        <v>145</v>
      </c>
      <c r="D147">
        <v>633.58508300781295</v>
      </c>
      <c r="E147">
        <v>551.15081787109398</v>
      </c>
      <c r="F147">
        <v>481.66455078125</v>
      </c>
      <c r="G147">
        <v>472.03302001953102</v>
      </c>
      <c r="I147" s="19">
        <f t="shared" si="13"/>
        <v>151.92053222656295</v>
      </c>
      <c r="J147" s="19">
        <f t="shared" si="13"/>
        <v>79.117797851562955</v>
      </c>
      <c r="K147" s="19">
        <f t="shared" si="14"/>
        <v>96.538073730468881</v>
      </c>
      <c r="L147" s="20">
        <f t="shared" si="15"/>
        <v>1.2201815059563339</v>
      </c>
      <c r="M147" s="20">
        <f t="shared" si="12"/>
        <v>2.2131665661142179</v>
      </c>
      <c r="P147" s="18">
        <f t="shared" si="16"/>
        <v>-0.69818949975091527</v>
      </c>
    </row>
    <row r="148" spans="1:16" x14ac:dyDescent="0.15">
      <c r="A148" s="18">
        <v>73.5</v>
      </c>
      <c r="B148" s="18">
        <v>146</v>
      </c>
      <c r="D148">
        <v>633.89617919921898</v>
      </c>
      <c r="E148">
        <v>549.75012207031295</v>
      </c>
      <c r="F148">
        <v>480.53356933593801</v>
      </c>
      <c r="G148">
        <v>471.51983642578102</v>
      </c>
      <c r="I148" s="19">
        <f t="shared" si="13"/>
        <v>153.36260986328097</v>
      </c>
      <c r="J148" s="19">
        <f t="shared" si="13"/>
        <v>78.230285644531932</v>
      </c>
      <c r="K148" s="19">
        <f t="shared" si="14"/>
        <v>98.601409912108608</v>
      </c>
      <c r="L148" s="20">
        <f t="shared" si="15"/>
        <v>1.2603994616629723</v>
      </c>
      <c r="M148" s="20">
        <f t="shared" si="12"/>
        <v>2.2601857893561839</v>
      </c>
      <c r="P148" s="18">
        <f t="shared" si="16"/>
        <v>1.4114998782340427</v>
      </c>
    </row>
    <row r="149" spans="1:16" x14ac:dyDescent="0.15">
      <c r="A149" s="18">
        <v>74</v>
      </c>
      <c r="B149" s="18">
        <v>147</v>
      </c>
      <c r="D149">
        <v>637.49377441406295</v>
      </c>
      <c r="E149">
        <v>552.07110595703102</v>
      </c>
      <c r="F149">
        <v>481.23858642578102</v>
      </c>
      <c r="G149">
        <v>472.35955810546898</v>
      </c>
      <c r="I149" s="19">
        <f t="shared" si="13"/>
        <v>156.25518798828193</v>
      </c>
      <c r="J149" s="19">
        <f t="shared" si="13"/>
        <v>79.711547851562045</v>
      </c>
      <c r="K149" s="19">
        <f t="shared" si="14"/>
        <v>100.45710449218851</v>
      </c>
      <c r="L149" s="20">
        <f t="shared" si="15"/>
        <v>1.2602578572336671</v>
      </c>
      <c r="M149" s="20">
        <f t="shared" si="12"/>
        <v>2.2668454524622068</v>
      </c>
      <c r="P149" s="18">
        <f t="shared" si="16"/>
        <v>1.710310014748486</v>
      </c>
    </row>
    <row r="150" spans="1:16" x14ac:dyDescent="0.15">
      <c r="A150" s="18">
        <v>74.5</v>
      </c>
      <c r="B150" s="18">
        <v>148</v>
      </c>
      <c r="D150">
        <v>630.06201171875</v>
      </c>
      <c r="E150">
        <v>549.39636230468795</v>
      </c>
      <c r="F150">
        <v>480.79852294921898</v>
      </c>
      <c r="G150">
        <v>471.63525390625</v>
      </c>
      <c r="I150" s="19">
        <f t="shared" si="13"/>
        <v>149.26348876953102</v>
      </c>
      <c r="J150" s="19">
        <f t="shared" si="13"/>
        <v>77.761108398437955</v>
      </c>
      <c r="K150" s="19">
        <f t="shared" si="14"/>
        <v>94.830712890624454</v>
      </c>
      <c r="L150" s="20">
        <f t="shared" si="15"/>
        <v>1.2195133897104968</v>
      </c>
      <c r="M150" s="20">
        <f t="shared" si="12"/>
        <v>2.2329022524743642</v>
      </c>
      <c r="P150" s="18">
        <f t="shared" si="16"/>
        <v>0.18732423294048137</v>
      </c>
    </row>
    <row r="151" spans="1:16" x14ac:dyDescent="0.15">
      <c r="A151" s="18">
        <v>75</v>
      </c>
      <c r="B151" s="18">
        <v>149</v>
      </c>
      <c r="D151">
        <v>635.10943603515602</v>
      </c>
      <c r="E151">
        <v>551.45843505859398</v>
      </c>
      <c r="F151">
        <v>481.17514038085898</v>
      </c>
      <c r="G151">
        <v>472.13952636718801</v>
      </c>
      <c r="I151" s="19">
        <f t="shared" si="13"/>
        <v>153.93429565429705</v>
      </c>
      <c r="J151" s="19">
        <f t="shared" si="13"/>
        <v>79.318908691405966</v>
      </c>
      <c r="K151" s="19">
        <f t="shared" si="14"/>
        <v>98.411059570312872</v>
      </c>
      <c r="L151" s="20">
        <f t="shared" si="15"/>
        <v>1.2407011290735963</v>
      </c>
      <c r="M151" s="20">
        <f t="shared" si="12"/>
        <v>2.2608912593727917</v>
      </c>
      <c r="P151" s="18">
        <f t="shared" si="16"/>
        <v>1.4431533701019392</v>
      </c>
    </row>
    <row r="152" spans="1:16" x14ac:dyDescent="0.15">
      <c r="A152" s="18">
        <v>75.5</v>
      </c>
      <c r="B152" s="18">
        <v>150</v>
      </c>
      <c r="D152">
        <v>638.00604248046898</v>
      </c>
      <c r="E152">
        <v>552.72900390625</v>
      </c>
      <c r="F152">
        <v>481.15658569335898</v>
      </c>
      <c r="G152">
        <v>472.62078857421898</v>
      </c>
      <c r="I152" s="19">
        <f t="shared" si="13"/>
        <v>156.84945678711</v>
      </c>
      <c r="J152" s="19">
        <f t="shared" si="13"/>
        <v>80.108215332031023</v>
      </c>
      <c r="K152" s="19">
        <f t="shared" si="14"/>
        <v>100.77370605468829</v>
      </c>
      <c r="L152" s="20">
        <f t="shared" si="15"/>
        <v>1.2579696806002147</v>
      </c>
      <c r="M152" s="20">
        <f t="shared" ref="M152" si="17">L152+ABS($N$2)*A152</f>
        <v>2.2849610784347383</v>
      </c>
      <c r="P152" s="18">
        <f t="shared" si="16"/>
        <v>2.5231338143489683</v>
      </c>
    </row>
    <row r="153" spans="1:16" x14ac:dyDescent="0.15">
      <c r="D153">
        <v>642.443359375</v>
      </c>
      <c r="E153">
        <v>555.75225830078102</v>
      </c>
      <c r="F153">
        <v>481.58441162109398</v>
      </c>
      <c r="G153">
        <v>472.56808471679699</v>
      </c>
      <c r="I153" s="19"/>
      <c r="J153" s="19"/>
      <c r="K153" s="19"/>
      <c r="L153" s="20"/>
      <c r="M153" s="20"/>
    </row>
    <row r="154" spans="1:16" x14ac:dyDescent="0.15">
      <c r="D154">
        <v>643.34552001953102</v>
      </c>
      <c r="E154">
        <v>556.500244140625</v>
      </c>
      <c r="F154">
        <v>480.21075439453102</v>
      </c>
      <c r="G154">
        <v>471.589599609375</v>
      </c>
      <c r="I154" s="19"/>
      <c r="J154" s="19"/>
      <c r="K154" s="19"/>
      <c r="L154" s="20"/>
      <c r="M154" s="20"/>
    </row>
    <row r="155" spans="1:16" x14ac:dyDescent="0.15">
      <c r="D155">
        <v>644.73718261718795</v>
      </c>
      <c r="E155">
        <v>557.03875732421898</v>
      </c>
      <c r="F155">
        <v>482.103515625</v>
      </c>
      <c r="G155">
        <v>473.13803100585898</v>
      </c>
      <c r="I155" s="19"/>
      <c r="J155" s="19"/>
      <c r="K155" s="19"/>
      <c r="L155" s="20"/>
      <c r="M155" s="20"/>
    </row>
    <row r="156" spans="1:16" x14ac:dyDescent="0.15">
      <c r="D156">
        <v>645.35760498046898</v>
      </c>
      <c r="E156">
        <v>556.31970214843795</v>
      </c>
      <c r="F156">
        <v>481.23153686523398</v>
      </c>
      <c r="G156">
        <v>471.69091796875</v>
      </c>
      <c r="I156" s="19"/>
      <c r="J156" s="19"/>
      <c r="K156" s="19"/>
      <c r="L156" s="20"/>
      <c r="M156" s="20"/>
    </row>
    <row r="157" spans="1:16" x14ac:dyDescent="0.15">
      <c r="D157">
        <v>647.29296875</v>
      </c>
      <c r="E157">
        <v>558.99914550781295</v>
      </c>
      <c r="F157">
        <v>481.33468627929699</v>
      </c>
      <c r="G157">
        <v>472.392578125</v>
      </c>
      <c r="I157" s="19"/>
      <c r="J157" s="19"/>
      <c r="K157" s="19"/>
      <c r="L157" s="20"/>
      <c r="M157" s="20"/>
    </row>
    <row r="158" spans="1:16" x14ac:dyDescent="0.15">
      <c r="D158">
        <v>647.25720214843795</v>
      </c>
      <c r="E158">
        <v>557.82720947265602</v>
      </c>
      <c r="F158">
        <v>480.66271972656301</v>
      </c>
      <c r="G158">
        <v>471.88088989257801</v>
      </c>
      <c r="I158" s="19"/>
      <c r="J158" s="19"/>
      <c r="K158" s="19"/>
      <c r="L158" s="20"/>
      <c r="M158" s="20"/>
    </row>
    <row r="159" spans="1:16" x14ac:dyDescent="0.15">
      <c r="D159">
        <v>646.53942871093795</v>
      </c>
      <c r="E159">
        <v>557.74969482421898</v>
      </c>
      <c r="F159">
        <v>481.03414916992199</v>
      </c>
      <c r="G159">
        <v>472.42559814453102</v>
      </c>
      <c r="I159" s="19"/>
      <c r="J159" s="19"/>
      <c r="K159" s="19"/>
      <c r="L159" s="20"/>
      <c r="M159" s="20"/>
    </row>
    <row r="160" spans="1:16" x14ac:dyDescent="0.15">
      <c r="D160">
        <v>646.899169921875</v>
      </c>
      <c r="E160">
        <v>558.22918701171898</v>
      </c>
      <c r="F160">
        <v>481.48016357421898</v>
      </c>
      <c r="G160">
        <v>472.50167846679699</v>
      </c>
      <c r="I160" s="19"/>
      <c r="J160" s="19"/>
      <c r="K160" s="19"/>
      <c r="L160" s="20"/>
      <c r="M160" s="20"/>
    </row>
    <row r="161" spans="4:13" x14ac:dyDescent="0.15">
      <c r="D161">
        <v>648.62945556640602</v>
      </c>
      <c r="E161">
        <v>559.12969970703102</v>
      </c>
      <c r="F161">
        <v>481.56399536132801</v>
      </c>
      <c r="G161">
        <v>472.49685668945301</v>
      </c>
      <c r="I161" s="19"/>
      <c r="J161" s="19"/>
      <c r="K161" s="19"/>
      <c r="L161" s="20"/>
      <c r="M161" s="20"/>
    </row>
    <row r="162" spans="4:13" x14ac:dyDescent="0.15">
      <c r="D162">
        <v>651.93707275390602</v>
      </c>
      <c r="E162">
        <v>561.81213378906295</v>
      </c>
      <c r="F162">
        <v>480.99703979492199</v>
      </c>
      <c r="G162">
        <v>471.69796752929699</v>
      </c>
      <c r="I162" s="19"/>
      <c r="J162" s="19"/>
      <c r="K162" s="19"/>
      <c r="L162" s="20"/>
      <c r="M162" s="20"/>
    </row>
    <row r="163" spans="4:13" x14ac:dyDescent="0.15">
      <c r="D163">
        <v>649.14904785156295</v>
      </c>
      <c r="E163">
        <v>560.66693115234398</v>
      </c>
      <c r="F163">
        <v>481.05529785156301</v>
      </c>
      <c r="G163">
        <v>471.83786010742199</v>
      </c>
      <c r="I163" s="19"/>
      <c r="J163" s="19"/>
      <c r="K163" s="19"/>
      <c r="L163" s="20"/>
      <c r="M163" s="20"/>
    </row>
    <row r="164" spans="4:13" x14ac:dyDescent="0.15">
      <c r="D164">
        <v>643.70660400390602</v>
      </c>
      <c r="E164">
        <v>557.37567138671898</v>
      </c>
      <c r="F164">
        <v>481.62042236328102</v>
      </c>
      <c r="G164">
        <v>472.69720458984398</v>
      </c>
      <c r="I164" s="19"/>
      <c r="J164" s="19"/>
      <c r="K164" s="19"/>
      <c r="L164" s="20"/>
      <c r="M164" s="20"/>
    </row>
    <row r="165" spans="4:13" x14ac:dyDescent="0.15">
      <c r="D165">
        <v>643.22576904296898</v>
      </c>
      <c r="E165">
        <v>557.00213623046898</v>
      </c>
      <c r="F165">
        <v>481.78997802734398</v>
      </c>
      <c r="G165">
        <v>473.07531738281301</v>
      </c>
      <c r="I165" s="19"/>
      <c r="J165" s="19"/>
      <c r="K165" s="19"/>
      <c r="L165" s="20"/>
      <c r="M165" s="20"/>
    </row>
    <row r="166" spans="4:13" x14ac:dyDescent="0.15">
      <c r="D166">
        <v>642.654052734375</v>
      </c>
      <c r="E166">
        <v>557.40368652343795</v>
      </c>
      <c r="F166">
        <v>481.29092407226602</v>
      </c>
      <c r="G166">
        <v>471.82818603515602</v>
      </c>
      <c r="I166" s="19"/>
      <c r="J166" s="19"/>
      <c r="K166" s="19"/>
      <c r="L166" s="20"/>
      <c r="M166" s="20"/>
    </row>
    <row r="167" spans="4:13" x14ac:dyDescent="0.15">
      <c r="D167">
        <v>636.89874267578102</v>
      </c>
      <c r="E167">
        <v>553.36364746093795</v>
      </c>
      <c r="F167">
        <v>481.54434204101602</v>
      </c>
      <c r="G167">
        <v>472.44342041015602</v>
      </c>
      <c r="I167" s="19"/>
      <c r="J167" s="19"/>
      <c r="K167" s="19"/>
      <c r="L167" s="20"/>
      <c r="M167" s="20"/>
    </row>
    <row r="168" spans="4:13" x14ac:dyDescent="0.15">
      <c r="D168">
        <v>632.73419189453102</v>
      </c>
      <c r="E168">
        <v>551.19561767578102</v>
      </c>
      <c r="F168">
        <v>481.345458984375</v>
      </c>
      <c r="G168">
        <v>472.21670532226602</v>
      </c>
      <c r="I168" s="19"/>
      <c r="J168" s="19"/>
      <c r="K168" s="19"/>
      <c r="L168" s="20"/>
      <c r="M168" s="20"/>
    </row>
    <row r="169" spans="4:13" x14ac:dyDescent="0.15">
      <c r="D169">
        <v>633.29730224609398</v>
      </c>
      <c r="E169">
        <v>550.73284912109398</v>
      </c>
      <c r="F169">
        <v>480.6552734375</v>
      </c>
      <c r="G169">
        <v>471.70983886718801</v>
      </c>
      <c r="I169" s="19"/>
      <c r="J169" s="19"/>
      <c r="K169" s="19"/>
      <c r="L169" s="20"/>
      <c r="M169" s="20"/>
    </row>
    <row r="170" spans="4:13" x14ac:dyDescent="0.15">
      <c r="D170">
        <v>632.33776855468795</v>
      </c>
      <c r="E170">
        <v>550.32531738281295</v>
      </c>
      <c r="F170">
        <v>481.65936279296898</v>
      </c>
      <c r="G170">
        <v>472.84527587890602</v>
      </c>
      <c r="I170" s="19"/>
      <c r="J170" s="19"/>
      <c r="K170" s="19"/>
      <c r="L170" s="20"/>
      <c r="M170" s="20"/>
    </row>
    <row r="171" spans="4:13" x14ac:dyDescent="0.15">
      <c r="D171">
        <v>631.96856689453102</v>
      </c>
      <c r="E171">
        <v>550.46490478515602</v>
      </c>
      <c r="F171">
        <v>482.38180541992199</v>
      </c>
      <c r="G171">
        <v>472.78997802734398</v>
      </c>
      <c r="I171" s="19"/>
      <c r="J171" s="19"/>
      <c r="K171" s="19"/>
      <c r="L171" s="20"/>
      <c r="M171" s="20"/>
    </row>
    <row r="172" spans="4:13" x14ac:dyDescent="0.15">
      <c r="D172">
        <v>634.00476074218795</v>
      </c>
      <c r="E172">
        <v>552.63073730468795</v>
      </c>
      <c r="F172">
        <v>481.63562011718801</v>
      </c>
      <c r="G172">
        <v>472.15139770507801</v>
      </c>
      <c r="I172" s="19"/>
      <c r="J172" s="19"/>
      <c r="K172" s="19"/>
      <c r="L172" s="20"/>
      <c r="M172" s="20"/>
    </row>
    <row r="173" spans="4:13" x14ac:dyDescent="0.15">
      <c r="D173">
        <v>636.27447509765602</v>
      </c>
      <c r="E173">
        <v>553.62341308593795</v>
      </c>
      <c r="F173">
        <v>480.78256225585898</v>
      </c>
      <c r="G173">
        <v>471.35842895507801</v>
      </c>
      <c r="I173" s="19"/>
      <c r="J173" s="19"/>
      <c r="K173" s="19"/>
      <c r="L173" s="20"/>
      <c r="M173" s="20"/>
    </row>
    <row r="174" spans="4:13" x14ac:dyDescent="0.15">
      <c r="D174">
        <v>635.82897949218795</v>
      </c>
      <c r="E174">
        <v>553.49462890625</v>
      </c>
      <c r="F174">
        <v>481.03414916992199</v>
      </c>
      <c r="G174">
        <v>472.11837768554699</v>
      </c>
      <c r="I174" s="19"/>
      <c r="J174" s="19"/>
      <c r="K174" s="19"/>
      <c r="L174" s="20"/>
      <c r="M174" s="20"/>
    </row>
    <row r="175" spans="4:13" x14ac:dyDescent="0.15">
      <c r="D175">
        <v>619.855224609375</v>
      </c>
      <c r="E175">
        <v>543.69366455078102</v>
      </c>
      <c r="F175">
        <v>482.62188720703102</v>
      </c>
      <c r="G175">
        <v>473.09054565429699</v>
      </c>
      <c r="I175" s="19"/>
      <c r="J175" s="19"/>
      <c r="K175" s="19"/>
      <c r="L175" s="20"/>
      <c r="M175" s="20"/>
    </row>
    <row r="176" spans="4:13" x14ac:dyDescent="0.15">
      <c r="D176">
        <v>610.60235595703102</v>
      </c>
      <c r="E176">
        <v>540.48468017578102</v>
      </c>
      <c r="F176">
        <v>481.8779296875</v>
      </c>
      <c r="G176">
        <v>472.41891479492199</v>
      </c>
      <c r="I176" s="19"/>
      <c r="J176" s="19"/>
      <c r="K176" s="19"/>
      <c r="L176" s="20"/>
      <c r="M176" s="20"/>
    </row>
    <row r="177" spans="4:13" x14ac:dyDescent="0.15">
      <c r="D177">
        <v>610.98968505859398</v>
      </c>
      <c r="E177">
        <v>539.84661865234398</v>
      </c>
      <c r="F177">
        <v>481.35696411132801</v>
      </c>
      <c r="G177">
        <v>471.85641479492199</v>
      </c>
      <c r="I177" s="19"/>
      <c r="J177" s="19"/>
      <c r="K177" s="19"/>
      <c r="L177" s="20"/>
      <c r="M177" s="20"/>
    </row>
    <row r="178" spans="4:13" x14ac:dyDescent="0.15">
      <c r="D178">
        <v>608.79278564453102</v>
      </c>
      <c r="E178">
        <v>539.25421142578102</v>
      </c>
      <c r="F178">
        <v>480.41522216796898</v>
      </c>
      <c r="G178">
        <v>471.767333984375</v>
      </c>
      <c r="I178" s="19"/>
      <c r="J178" s="19"/>
      <c r="K178" s="19"/>
      <c r="L178" s="19"/>
    </row>
    <row r="179" spans="4:13" x14ac:dyDescent="0.15">
      <c r="D179">
        <v>609.52520751953102</v>
      </c>
      <c r="E179">
        <v>538.85650634765602</v>
      </c>
      <c r="F179">
        <v>480.28015136718801</v>
      </c>
      <c r="G179">
        <v>471.43377685546898</v>
      </c>
      <c r="I179" s="19"/>
      <c r="J179" s="19"/>
      <c r="K179" s="19"/>
      <c r="L179" s="19"/>
    </row>
    <row r="180" spans="4:13" x14ac:dyDescent="0.15">
      <c r="D180">
        <v>608.49377441406295</v>
      </c>
      <c r="E180">
        <v>538.70745849609398</v>
      </c>
      <c r="F180">
        <v>481.79852294921898</v>
      </c>
      <c r="G180">
        <v>472.49349975585898</v>
      </c>
      <c r="I180" s="19"/>
      <c r="J180" s="19"/>
      <c r="K180" s="19"/>
      <c r="L180" s="19"/>
    </row>
    <row r="181" spans="4:13" x14ac:dyDescent="0.15">
      <c r="D181">
        <v>607.29083251953102</v>
      </c>
      <c r="E181">
        <v>537.88714599609398</v>
      </c>
      <c r="F181">
        <v>481.31912231445301</v>
      </c>
      <c r="G181">
        <v>472.12170410156301</v>
      </c>
      <c r="I181" s="19"/>
      <c r="J181" s="19"/>
      <c r="K181" s="19"/>
      <c r="L181" s="19"/>
    </row>
    <row r="182" spans="4:13" x14ac:dyDescent="0.15">
      <c r="D182">
        <v>609.57086181640602</v>
      </c>
      <c r="E182">
        <v>539.47265625</v>
      </c>
      <c r="F182">
        <v>482.04748535156301</v>
      </c>
      <c r="G182">
        <v>472.97030639648398</v>
      </c>
      <c r="I182" s="19"/>
      <c r="J182" s="19"/>
      <c r="K182" s="19"/>
      <c r="L182" s="19"/>
    </row>
    <row r="183" spans="4:13" x14ac:dyDescent="0.15">
      <c r="D183">
        <v>610.54461669921898</v>
      </c>
      <c r="E183">
        <v>540.11419677734398</v>
      </c>
      <c r="F183">
        <v>481.29202270507801</v>
      </c>
      <c r="G183">
        <v>471.91244506835898</v>
      </c>
      <c r="I183" s="19"/>
      <c r="J183" s="19"/>
      <c r="K183" s="19"/>
      <c r="L183" s="19"/>
    </row>
    <row r="184" spans="4:13" x14ac:dyDescent="0.15">
      <c r="D184">
        <v>609.02716064453102</v>
      </c>
      <c r="E184">
        <v>539.65490722656295</v>
      </c>
      <c r="F184">
        <v>480.48312377929699</v>
      </c>
      <c r="G184">
        <v>471.39852905273398</v>
      </c>
      <c r="I184" s="19"/>
      <c r="J184" s="19"/>
      <c r="K184" s="19"/>
      <c r="L184" s="19"/>
    </row>
    <row r="185" spans="4:13" x14ac:dyDescent="0.15">
      <c r="D185">
        <v>606.53985595703102</v>
      </c>
      <c r="E185">
        <v>538.95086669921898</v>
      </c>
      <c r="F185">
        <v>480.67828369140602</v>
      </c>
      <c r="G185">
        <v>471.58850097656301</v>
      </c>
      <c r="I185" s="19"/>
      <c r="J185" s="19"/>
      <c r="K185" s="19"/>
      <c r="L185" s="19"/>
    </row>
    <row r="186" spans="4:13" x14ac:dyDescent="0.15">
      <c r="D186">
        <v>606.39898681640602</v>
      </c>
      <c r="E186">
        <v>538.56396484375</v>
      </c>
      <c r="F186">
        <v>481.96884155273398</v>
      </c>
      <c r="G186">
        <v>472.7373046875</v>
      </c>
      <c r="I186" s="19"/>
      <c r="J186" s="19"/>
      <c r="K186" s="19"/>
      <c r="L186" s="19"/>
    </row>
    <row r="187" spans="4:13" x14ac:dyDescent="0.15">
      <c r="D187">
        <v>606.54241943359398</v>
      </c>
      <c r="E187">
        <v>539.14691162109398</v>
      </c>
      <c r="F187">
        <v>482.52542114257801</v>
      </c>
      <c r="G187">
        <v>472.95138549804699</v>
      </c>
      <c r="I187" s="19"/>
      <c r="J187" s="19"/>
      <c r="K187" s="19"/>
      <c r="L187" s="19"/>
    </row>
    <row r="188" spans="4:13" x14ac:dyDescent="0.15">
      <c r="D188">
        <v>606.104248046875</v>
      </c>
      <c r="E188">
        <v>538.72381591796898</v>
      </c>
      <c r="F188">
        <v>481.31948852539102</v>
      </c>
      <c r="G188">
        <v>472.33322143554699</v>
      </c>
      <c r="I188" s="19"/>
      <c r="J188" s="19"/>
      <c r="K188" s="19"/>
      <c r="L188" s="19"/>
    </row>
    <row r="189" spans="4:13" x14ac:dyDescent="0.15">
      <c r="D189">
        <v>601.66003417968795</v>
      </c>
      <c r="E189">
        <v>536.9892578125</v>
      </c>
      <c r="F189">
        <v>480.69201660156301</v>
      </c>
      <c r="G189">
        <v>471.69573974609398</v>
      </c>
      <c r="I189" s="19"/>
      <c r="J189" s="19"/>
      <c r="K189" s="19"/>
      <c r="L189" s="19"/>
    </row>
    <row r="190" spans="4:13" x14ac:dyDescent="0.15">
      <c r="D190">
        <v>593.85003662109398</v>
      </c>
      <c r="E190">
        <v>533.00256347656295</v>
      </c>
      <c r="F190">
        <v>480.55139160156301</v>
      </c>
      <c r="G190">
        <v>471.64712524414102</v>
      </c>
      <c r="I190" s="19"/>
      <c r="J190" s="19"/>
      <c r="K190" s="19"/>
      <c r="L190" s="19"/>
    </row>
    <row r="191" spans="4:13" x14ac:dyDescent="0.15">
      <c r="D191">
        <v>610.82635498046898</v>
      </c>
      <c r="E191">
        <v>542.28265380859398</v>
      </c>
      <c r="F191">
        <v>481.78848266601602</v>
      </c>
      <c r="G191">
        <v>472.10314941406301</v>
      </c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V798"/>
  <sheetViews>
    <sheetView zoomScale="75" zoomScaleNormal="75" zoomScalePageLayoutView="75" workbookViewId="0">
      <selection activeCell="E22" sqref="E22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29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30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8"/>
  <dimension ref="A1:AB192"/>
  <sheetViews>
    <sheetView zoomScale="64" zoomScaleNormal="64" zoomScalePageLayoutView="64" workbookViewId="0">
      <selection activeCell="AD46" sqref="AD46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6" customWidth="1"/>
    <col min="7" max="7" width="9.83203125" style="6" customWidth="1"/>
    <col min="9" max="14" width="9.5" style="6" customWidth="1"/>
    <col min="15" max="18" width="9.5" style="18" customWidth="1"/>
    <col min="19" max="19" width="3.6640625" style="18" customWidth="1"/>
    <col min="20" max="20" width="10" customWidth="1"/>
    <col min="21" max="21" width="6.5" customWidth="1"/>
    <col min="22" max="22" width="3.83203125" customWidth="1"/>
    <col min="23" max="23" width="10" customWidth="1"/>
    <col min="24" max="24" width="4" customWidth="1"/>
    <col min="25" max="25" width="10.5" customWidth="1"/>
  </cols>
  <sheetData>
    <row r="1" spans="1:28" s="2" customFormat="1" ht="32" customHeight="1" x14ac:dyDescent="0.2">
      <c r="A1" s="2" t="s">
        <v>11</v>
      </c>
      <c r="B1" s="23" t="s">
        <v>27</v>
      </c>
      <c r="C1" s="2" t="s">
        <v>6</v>
      </c>
      <c r="D1" s="2" t="s">
        <v>4</v>
      </c>
      <c r="E1" s="2">
        <v>6024</v>
      </c>
      <c r="F1" s="2">
        <v>6025</v>
      </c>
      <c r="G1" s="4">
        <v>6028</v>
      </c>
      <c r="H1" s="2">
        <v>6030</v>
      </c>
      <c r="I1" s="4">
        <v>6033</v>
      </c>
      <c r="J1" s="4">
        <v>6100</v>
      </c>
      <c r="K1" s="4">
        <v>6102</v>
      </c>
      <c r="L1" s="4">
        <v>6147</v>
      </c>
      <c r="M1" s="4">
        <v>6148</v>
      </c>
      <c r="N1" s="4">
        <v>6150</v>
      </c>
      <c r="O1" s="4">
        <v>6151</v>
      </c>
      <c r="P1" s="4">
        <v>6154</v>
      </c>
      <c r="Q1" s="16">
        <v>6156</v>
      </c>
      <c r="R1" s="16">
        <v>6389</v>
      </c>
      <c r="S1" s="16"/>
      <c r="T1" s="42" t="s">
        <v>36</v>
      </c>
      <c r="U1" s="39" t="s">
        <v>18</v>
      </c>
      <c r="W1" s="2" t="s">
        <v>28</v>
      </c>
      <c r="Y1" s="42" t="s">
        <v>37</v>
      </c>
    </row>
    <row r="2" spans="1:28" x14ac:dyDescent="0.15">
      <c r="A2">
        <v>0.5</v>
      </c>
      <c r="C2">
        <v>0</v>
      </c>
      <c r="D2" t="s">
        <v>9</v>
      </c>
      <c r="E2" s="43">
        <v>1</v>
      </c>
      <c r="F2" s="43">
        <v>2</v>
      </c>
      <c r="G2" s="43">
        <v>3</v>
      </c>
      <c r="H2" s="43">
        <v>4</v>
      </c>
      <c r="I2" s="43">
        <v>5</v>
      </c>
      <c r="J2" s="43">
        <v>6</v>
      </c>
      <c r="K2" s="43">
        <v>7</v>
      </c>
      <c r="L2" s="43">
        <v>8</v>
      </c>
      <c r="M2" s="43">
        <v>9</v>
      </c>
      <c r="N2" s="43">
        <v>10</v>
      </c>
      <c r="O2" s="43">
        <v>11</v>
      </c>
      <c r="P2" s="43">
        <v>12</v>
      </c>
      <c r="Q2" s="43">
        <v>13</v>
      </c>
      <c r="R2" s="43">
        <v>14</v>
      </c>
      <c r="S2" s="43"/>
      <c r="T2" s="63"/>
      <c r="U2" s="63"/>
    </row>
    <row r="3" spans="1:28" x14ac:dyDescent="0.15">
      <c r="A3">
        <v>1</v>
      </c>
      <c r="C3">
        <v>1</v>
      </c>
      <c r="D3" t="s">
        <v>7</v>
      </c>
    </row>
    <row r="4" spans="1:28" x14ac:dyDescent="0.15">
      <c r="A4">
        <v>1.5</v>
      </c>
      <c r="C4">
        <v>2</v>
      </c>
    </row>
    <row r="5" spans="1:28" x14ac:dyDescent="0.15">
      <c r="A5">
        <v>2</v>
      </c>
      <c r="C5">
        <v>3</v>
      </c>
    </row>
    <row r="6" spans="1:28" x14ac:dyDescent="0.15">
      <c r="A6">
        <v>2.5</v>
      </c>
      <c r="B6">
        <v>0</v>
      </c>
      <c r="C6">
        <v>4</v>
      </c>
      <c r="D6" t="s">
        <v>5</v>
      </c>
      <c r="E6">
        <f>'6024'!P6</f>
        <v>-4.3352005164574825</v>
      </c>
      <c r="F6">
        <f>'6025'!P6</f>
        <v>-3.1621257947180772</v>
      </c>
      <c r="G6">
        <f>'6028'!P6</f>
        <v>0.61240003816276456</v>
      </c>
      <c r="H6">
        <f>'6030'!P6</f>
        <v>0.90989497126715591</v>
      </c>
      <c r="I6">
        <f>'6033'!P6</f>
        <v>1.1076276526266564</v>
      </c>
      <c r="J6" s="6">
        <f>'6100'!P6</f>
        <v>-2.5233973236677443</v>
      </c>
      <c r="K6">
        <f>'6102'!P6</f>
        <v>-2.9182830287756989</v>
      </c>
      <c r="L6">
        <f>'6147'!P6</f>
        <v>9.4435567867486299</v>
      </c>
      <c r="M6">
        <f>'6148'!P6</f>
        <v>-1.721559239483595</v>
      </c>
      <c r="N6">
        <f>'6150'!P6</f>
        <v>3.078145554796011</v>
      </c>
      <c r="O6" s="18">
        <f>'6151'!P6</f>
        <v>3.0235294988806429</v>
      </c>
      <c r="P6" s="18">
        <f>'6154'!P6</f>
        <v>-1.3755240372308197</v>
      </c>
      <c r="Q6" s="18">
        <f>'6156'!P6</f>
        <v>3.2161821241612114</v>
      </c>
      <c r="R6" s="18">
        <f>'6389'!P6</f>
        <v>-1.9491081729399007</v>
      </c>
      <c r="T6" s="27">
        <f t="shared" ref="T6:T37" si="0">AVERAGE(E6:O6)</f>
        <v>0.31950805448902397</v>
      </c>
      <c r="U6" s="27">
        <f t="shared" ref="U6:U37" si="1">STDEV(E6:O6)/SQRT(COUNT(E6:O6))</f>
        <v>1.1899006717597866</v>
      </c>
      <c r="V6" s="27"/>
      <c r="Y6">
        <f t="shared" ref="Y6:Y37" si="2">MEDIAN(E6:P6)</f>
        <v>-0.38156199953402758</v>
      </c>
    </row>
    <row r="7" spans="1:28" x14ac:dyDescent="0.15">
      <c r="A7">
        <v>3</v>
      </c>
      <c r="B7">
        <v>0.5</v>
      </c>
      <c r="C7">
        <v>5</v>
      </c>
      <c r="D7" t="s">
        <v>8</v>
      </c>
      <c r="E7">
        <f>'6024'!P7</f>
        <v>-3.8479119633701293</v>
      </c>
      <c r="F7">
        <f>'6025'!P7</f>
        <v>-2.690164278954386</v>
      </c>
      <c r="G7">
        <f>'6028'!P7</f>
        <v>0.87743226985330258</v>
      </c>
      <c r="H7">
        <f>'6030'!P7</f>
        <v>-0.19871351352048669</v>
      </c>
      <c r="I7">
        <f>'6033'!P7</f>
        <v>-1.3464234387364744</v>
      </c>
      <c r="J7" s="18">
        <f>'6100'!P7</f>
        <v>-3.2249826075768429</v>
      </c>
      <c r="K7">
        <f>'6102'!P7</f>
        <v>-3.2969949108992473</v>
      </c>
      <c r="L7">
        <f>'6147'!P7</f>
        <v>9.9156394885325181</v>
      </c>
      <c r="M7">
        <f>'6148'!P7</f>
        <v>-1.9113906250898749</v>
      </c>
      <c r="N7">
        <f>'6150'!P7</f>
        <v>2.2021027133695781</v>
      </c>
      <c r="O7" s="18">
        <f>'6151'!P7</f>
        <v>3.8463657190100031</v>
      </c>
      <c r="P7" s="18">
        <f>'6154'!P7</f>
        <v>-0.11840249809303469</v>
      </c>
      <c r="Q7" s="18">
        <f>'6156'!P7</f>
        <v>1.8350720245977861</v>
      </c>
      <c r="R7" s="18">
        <f>'6389'!P7</f>
        <v>-5.0114296575220241</v>
      </c>
      <c r="T7" s="27">
        <f t="shared" si="0"/>
        <v>2.954171387436003E-2</v>
      </c>
      <c r="U7" s="27">
        <f t="shared" si="1"/>
        <v>1.2341498194881115</v>
      </c>
      <c r="V7" s="27"/>
      <c r="Y7">
        <f t="shared" si="2"/>
        <v>-0.77256847612848056</v>
      </c>
      <c r="AB7" s="10"/>
    </row>
    <row r="8" spans="1:28" x14ac:dyDescent="0.15">
      <c r="A8">
        <v>3.5</v>
      </c>
      <c r="B8">
        <v>1</v>
      </c>
      <c r="C8">
        <v>6</v>
      </c>
      <c r="E8">
        <f>'6024'!P8</f>
        <v>-4.5092277385426698</v>
      </c>
      <c r="F8">
        <f>'6025'!P8</f>
        <v>-2.0845198658004698</v>
      </c>
      <c r="G8">
        <f>'6028'!P8</f>
        <v>1.6583978631434306</v>
      </c>
      <c r="H8">
        <f>'6030'!P8</f>
        <v>0.24136591050272171</v>
      </c>
      <c r="I8">
        <f>'6033'!P8</f>
        <v>4.2625899786952602E-2</v>
      </c>
      <c r="J8" s="18">
        <f>'6100'!P8</f>
        <v>-2.9325486497578619</v>
      </c>
      <c r="K8">
        <f>'6102'!P8</f>
        <v>-3.7296426792395212</v>
      </c>
      <c r="L8">
        <f>'6147'!P8</f>
        <v>11.089186471915996</v>
      </c>
      <c r="M8">
        <f>'6148'!P8</f>
        <v>-1.4240012966560895</v>
      </c>
      <c r="N8">
        <f>'6150'!P8</f>
        <v>5.2156288496308862</v>
      </c>
      <c r="O8" s="18">
        <f>'6151'!P8</f>
        <v>3.5337552143595956</v>
      </c>
      <c r="P8" s="18">
        <f>'6154'!P8</f>
        <v>-0.3991697423294942</v>
      </c>
      <c r="Q8" s="18">
        <f>'6156'!P8</f>
        <v>2.7206818534910751</v>
      </c>
      <c r="R8" s="18">
        <f>'6389'!P8</f>
        <v>-2.0592210258672394</v>
      </c>
      <c r="T8" s="27">
        <f t="shared" si="0"/>
        <v>0.64554727084936092</v>
      </c>
      <c r="U8" s="27">
        <f t="shared" si="1"/>
        <v>1.3820366866447906</v>
      </c>
      <c r="V8" s="27"/>
      <c r="Y8">
        <f t="shared" si="2"/>
        <v>-0.17827192127127081</v>
      </c>
    </row>
    <row r="9" spans="1:28" x14ac:dyDescent="0.15">
      <c r="A9">
        <v>4</v>
      </c>
      <c r="B9">
        <v>1.5</v>
      </c>
      <c r="C9">
        <v>7</v>
      </c>
      <c r="E9">
        <f>'6024'!P9</f>
        <v>-4.419093550497994</v>
      </c>
      <c r="F9">
        <f>'6025'!P9</f>
        <v>-1.7625440877913057</v>
      </c>
      <c r="G9">
        <f>'6028'!P9</f>
        <v>0.96799759882856251</v>
      </c>
      <c r="H9">
        <f>'6030'!P9</f>
        <v>2.2997414148452222</v>
      </c>
      <c r="I9">
        <f>'6033'!P9</f>
        <v>0.25533133506449412</v>
      </c>
      <c r="J9" s="18">
        <f>'6100'!P9</f>
        <v>-3.8194504320798059</v>
      </c>
      <c r="K9">
        <f>'6102'!P9</f>
        <v>-1.8149628868373024</v>
      </c>
      <c r="L9">
        <f>'6147'!P9</f>
        <v>12.564717912101623</v>
      </c>
      <c r="M9">
        <f>'6148'!P9</f>
        <v>-2.1163804825466634</v>
      </c>
      <c r="N9">
        <f>'6150'!P9</f>
        <v>4.1668866396847672</v>
      </c>
      <c r="O9" s="18">
        <f>'6151'!P9</f>
        <v>0.99590365513486045</v>
      </c>
      <c r="P9" s="18">
        <f>'6154'!P9</f>
        <v>-0.60531581383564803</v>
      </c>
      <c r="Q9" s="18">
        <f>'6156'!P9</f>
        <v>3.6348174146465064</v>
      </c>
      <c r="R9" s="18">
        <f>'6389'!P9</f>
        <v>-1.6003150134248663</v>
      </c>
      <c r="T9" s="27">
        <f t="shared" si="0"/>
        <v>0.66528610144604161</v>
      </c>
      <c r="U9" s="27">
        <f t="shared" si="1"/>
        <v>1.4226913506758514</v>
      </c>
      <c r="V9" s="27"/>
      <c r="Y9">
        <f t="shared" si="2"/>
        <v>-0.17499223938557695</v>
      </c>
    </row>
    <row r="10" spans="1:28" x14ac:dyDescent="0.15">
      <c r="A10">
        <v>4.5</v>
      </c>
      <c r="B10">
        <v>2</v>
      </c>
      <c r="C10">
        <v>8</v>
      </c>
      <c r="E10">
        <f>'6024'!P10</f>
        <v>-3.6891272947464775</v>
      </c>
      <c r="F10">
        <f>'6025'!P10</f>
        <v>-0.89906939839265798</v>
      </c>
      <c r="G10">
        <f>'6028'!P10</f>
        <v>1.2647031357966374</v>
      </c>
      <c r="H10">
        <f>'6030'!P10</f>
        <v>1.4983741499361247</v>
      </c>
      <c r="I10">
        <f>'6033'!P10</f>
        <v>-0.11100837551268798</v>
      </c>
      <c r="J10" s="18">
        <f>'6100'!P10</f>
        <v>-1.1001353261497318</v>
      </c>
      <c r="K10">
        <f>'6102'!P10</f>
        <v>0.20696997322249522</v>
      </c>
      <c r="L10">
        <f>'6147'!P10</f>
        <v>9.316881584280857</v>
      </c>
      <c r="M10">
        <f>'6148'!P10</f>
        <v>-0.24958796112095105</v>
      </c>
      <c r="N10">
        <f>'6150'!P10</f>
        <v>3.8032138492815135</v>
      </c>
      <c r="O10" s="18">
        <f>'6151'!P10</f>
        <v>2.073101984438078</v>
      </c>
      <c r="P10" s="18">
        <f>'6154'!P10</f>
        <v>-2.8922137271908994</v>
      </c>
      <c r="Q10" s="18">
        <f>'6156'!P10</f>
        <v>5.1611147312044636</v>
      </c>
      <c r="R10" s="18">
        <f>'6389'!P10</f>
        <v>-2.3411824567267621</v>
      </c>
      <c r="T10" s="27">
        <f t="shared" si="0"/>
        <v>1.101301483730291</v>
      </c>
      <c r="U10" s="27">
        <f t="shared" si="1"/>
        <v>1.0082175619663765</v>
      </c>
      <c r="V10" s="27"/>
      <c r="Y10">
        <f t="shared" si="2"/>
        <v>4.7980798854903625E-2</v>
      </c>
    </row>
    <row r="11" spans="1:28" x14ac:dyDescent="0.15">
      <c r="A11">
        <v>5</v>
      </c>
      <c r="B11">
        <v>2.5</v>
      </c>
      <c r="C11">
        <v>9</v>
      </c>
      <c r="E11">
        <f>'6024'!P11</f>
        <v>-4.3994099677630389</v>
      </c>
      <c r="F11">
        <f>'6025'!P11</f>
        <v>-2.2464494742676373E-2</v>
      </c>
      <c r="G11">
        <f>'6028'!P11</f>
        <v>3.1147344954430238</v>
      </c>
      <c r="H11">
        <f>'6030'!P11</f>
        <v>1.7055541961641805</v>
      </c>
      <c r="I11">
        <f>'6033'!P11</f>
        <v>-1.3550850167970445</v>
      </c>
      <c r="J11" s="18">
        <f>'6100'!P11</f>
        <v>-1.070990319351383</v>
      </c>
      <c r="K11">
        <f>'6102'!P11</f>
        <v>2.4411618581502026</v>
      </c>
      <c r="L11">
        <f>'6147'!P11</f>
        <v>11.478747916571134</v>
      </c>
      <c r="M11">
        <f>'6148'!P11</f>
        <v>-0.91483894932363929</v>
      </c>
      <c r="N11">
        <f>'6150'!P11</f>
        <v>2.1870448341805213</v>
      </c>
      <c r="O11" s="18">
        <f>'6151'!P11</f>
        <v>3.5323347466237416</v>
      </c>
      <c r="P11" s="18">
        <f>'6154'!P11</f>
        <v>-0.23533263086966166</v>
      </c>
      <c r="Q11" s="18">
        <f>'6156'!P11</f>
        <v>5.2346151920677038</v>
      </c>
      <c r="R11" s="18">
        <f>'6389'!P11</f>
        <v>-3.2156297212582405</v>
      </c>
      <c r="T11" s="27">
        <f t="shared" si="0"/>
        <v>1.5178899362868201</v>
      </c>
      <c r="U11" s="27">
        <f t="shared" si="1"/>
        <v>1.2263159727579123</v>
      </c>
      <c r="V11" s="27"/>
      <c r="Y11">
        <f t="shared" si="2"/>
        <v>0.84154485071075202</v>
      </c>
    </row>
    <row r="12" spans="1:28" x14ac:dyDescent="0.15">
      <c r="A12">
        <v>5.5</v>
      </c>
      <c r="B12">
        <v>3</v>
      </c>
      <c r="C12">
        <v>10</v>
      </c>
      <c r="E12">
        <f>'6024'!P12</f>
        <v>-5.4553072373707057</v>
      </c>
      <c r="F12">
        <f>'6025'!P12</f>
        <v>-1.1964634726181553</v>
      </c>
      <c r="G12">
        <f>'6028'!P12</f>
        <v>1.7598492940477293</v>
      </c>
      <c r="H12">
        <f>'6030'!P12</f>
        <v>1.8056598373571293</v>
      </c>
      <c r="I12">
        <f>'6033'!P12</f>
        <v>0.63503056736556163</v>
      </c>
      <c r="J12" s="18">
        <f>'6100'!P12</f>
        <v>0.21057963739286684</v>
      </c>
      <c r="K12">
        <f>'6102'!P12</f>
        <v>0.3894529003305981</v>
      </c>
      <c r="L12">
        <f>'6147'!P12</f>
        <v>9.1890645147462404</v>
      </c>
      <c r="M12">
        <f>'6148'!P12</f>
        <v>-1.5571183172692109</v>
      </c>
      <c r="N12">
        <f>'6150'!P12</f>
        <v>2.3848688224381034</v>
      </c>
      <c r="O12" s="18">
        <f>'6151'!P12</f>
        <v>1.4520375417711668</v>
      </c>
      <c r="P12" s="18">
        <f>'6154'!P12</f>
        <v>0.59475925420102738</v>
      </c>
      <c r="Q12" s="18">
        <f>'6156'!P12</f>
        <v>5.4772522404597126</v>
      </c>
      <c r="R12" s="18">
        <f>'6389'!P12</f>
        <v>-0.17212041219249746</v>
      </c>
      <c r="T12" s="27">
        <f t="shared" si="0"/>
        <v>0.87433218983557492</v>
      </c>
      <c r="U12" s="27">
        <f t="shared" si="1"/>
        <v>1.0634385562506752</v>
      </c>
      <c r="V12" s="27"/>
      <c r="Y12">
        <f t="shared" si="2"/>
        <v>0.6148949107832945</v>
      </c>
    </row>
    <row r="13" spans="1:28" x14ac:dyDescent="0.15">
      <c r="A13">
        <v>6</v>
      </c>
      <c r="B13">
        <v>3.5</v>
      </c>
      <c r="C13">
        <v>11</v>
      </c>
      <c r="E13">
        <f>'6024'!P13</f>
        <v>-6.1768261546218488</v>
      </c>
      <c r="F13">
        <f>'6025'!P13</f>
        <v>-1.0739606788981264</v>
      </c>
      <c r="G13">
        <f>'6028'!P13</f>
        <v>3.5942635324754142</v>
      </c>
      <c r="H13">
        <f>'6030'!P13</f>
        <v>2.7790804098921558</v>
      </c>
      <c r="I13">
        <f>'6033'!P13</f>
        <v>1.7694640320202508</v>
      </c>
      <c r="J13" s="18">
        <f>'6100'!P13</f>
        <v>1.9673193521968317</v>
      </c>
      <c r="K13">
        <f>'6102'!P13</f>
        <v>-1.2169638787852952</v>
      </c>
      <c r="L13">
        <f>'6147'!P13</f>
        <v>4.9160063640148053</v>
      </c>
      <c r="M13">
        <f>'6148'!P13</f>
        <v>-0.10619066935918478</v>
      </c>
      <c r="N13">
        <f>'6150'!P13</f>
        <v>2.1675983195574045</v>
      </c>
      <c r="O13" s="18">
        <f>'6151'!P13</f>
        <v>4.6768620298642203</v>
      </c>
      <c r="P13" s="18">
        <f>'6154'!P13</f>
        <v>-0.17360729670386438</v>
      </c>
      <c r="Q13" s="18">
        <f>'6156'!P13</f>
        <v>5.055942592328897</v>
      </c>
      <c r="R13" s="18">
        <f>'6389'!P13</f>
        <v>-0.39780325365850439</v>
      </c>
      <c r="T13" s="27">
        <f t="shared" si="0"/>
        <v>1.2087866053051479</v>
      </c>
      <c r="U13" s="27">
        <f t="shared" si="1"/>
        <v>0.96816621858020724</v>
      </c>
      <c r="V13" s="27"/>
      <c r="Y13">
        <f t="shared" si="2"/>
        <v>1.8683916921085413</v>
      </c>
    </row>
    <row r="14" spans="1:28" x14ac:dyDescent="0.15">
      <c r="A14">
        <v>6.5</v>
      </c>
      <c r="B14">
        <v>4</v>
      </c>
      <c r="C14">
        <v>12</v>
      </c>
      <c r="E14">
        <f>'6024'!P14</f>
        <v>-7.2264698211126772</v>
      </c>
      <c r="F14">
        <f>'6025'!P14</f>
        <v>-2.0211786574165305</v>
      </c>
      <c r="G14">
        <f>'6028'!P14</f>
        <v>3.1029421729418543</v>
      </c>
      <c r="H14">
        <f>'6030'!P14</f>
        <v>4.0035595798074759</v>
      </c>
      <c r="I14">
        <f>'6033'!P14</f>
        <v>3.4177737520372222</v>
      </c>
      <c r="J14" s="18">
        <f>'6100'!P14</f>
        <v>2.2979785686022387</v>
      </c>
      <c r="K14">
        <f>'6102'!P14</f>
        <v>-1.0345693580292024</v>
      </c>
      <c r="L14">
        <f>'6147'!P14</f>
        <v>4.9500726404914701</v>
      </c>
      <c r="M14">
        <f>'6148'!P14</f>
        <v>-0.78061637110785653</v>
      </c>
      <c r="N14">
        <f>'6150'!P14</f>
        <v>4.7176185854831107</v>
      </c>
      <c r="O14" s="18">
        <f>'6151'!P14</f>
        <v>4.6197748638483196</v>
      </c>
      <c r="P14" s="18">
        <f>'6154'!P14</f>
        <v>-1.3489016617380438</v>
      </c>
      <c r="Q14" s="18">
        <f>'6156'!P14</f>
        <v>3.5878890104582979</v>
      </c>
      <c r="R14" s="18">
        <f>'6389'!P14</f>
        <v>0.18439555185759826</v>
      </c>
      <c r="T14" s="27">
        <f t="shared" si="0"/>
        <v>1.4588078141404934</v>
      </c>
      <c r="U14" s="27">
        <f t="shared" si="1"/>
        <v>1.1492981601748151</v>
      </c>
      <c r="V14" s="27"/>
      <c r="Y14">
        <f t="shared" si="2"/>
        <v>2.7004603707720465</v>
      </c>
    </row>
    <row r="15" spans="1:28" x14ac:dyDescent="0.15">
      <c r="A15">
        <v>7</v>
      </c>
      <c r="B15">
        <v>4.5</v>
      </c>
      <c r="C15">
        <v>13</v>
      </c>
      <c r="E15">
        <f>'6024'!P15</f>
        <v>-4.943925918137607</v>
      </c>
      <c r="F15">
        <f>'6025'!P15</f>
        <v>-3.4067718267648464</v>
      </c>
      <c r="G15">
        <f>'6028'!P15</f>
        <v>3.2587494028614952</v>
      </c>
      <c r="H15">
        <f>'6030'!P15</f>
        <v>4.6469955601402706</v>
      </c>
      <c r="I15">
        <f>'6033'!P15</f>
        <v>4.2400039073087541</v>
      </c>
      <c r="J15" s="18">
        <f>'6100'!P15</f>
        <v>1.8794287363830819</v>
      </c>
      <c r="K15">
        <f>'6102'!P15</f>
        <v>0.32643524255141271</v>
      </c>
      <c r="L15">
        <f>'6147'!P15</f>
        <v>5.6061912320257683</v>
      </c>
      <c r="M15">
        <f>'6148'!P15</f>
        <v>-0.75371270332609519</v>
      </c>
      <c r="N15">
        <f>'6150'!P15</f>
        <v>3.5326762367390714</v>
      </c>
      <c r="O15" s="18">
        <f>'6151'!P15</f>
        <v>3.1823907509256593</v>
      </c>
      <c r="P15" s="18">
        <f>'6154'!P15</f>
        <v>-0.4563409471995748</v>
      </c>
      <c r="Q15" s="18">
        <f>'6156'!P15</f>
        <v>3.6991943245278076</v>
      </c>
      <c r="R15" s="18">
        <f>'6389'!P15</f>
        <v>0.22166306263892704</v>
      </c>
      <c r="T15" s="27">
        <f t="shared" si="0"/>
        <v>1.5971327837006333</v>
      </c>
      <c r="U15" s="27">
        <f t="shared" si="1"/>
        <v>1.0287886499308159</v>
      </c>
      <c r="V15" s="27"/>
      <c r="Y15">
        <f t="shared" si="2"/>
        <v>2.5309097436543704</v>
      </c>
    </row>
    <row r="16" spans="1:28" x14ac:dyDescent="0.15">
      <c r="A16">
        <v>7.5</v>
      </c>
      <c r="B16">
        <v>5</v>
      </c>
      <c r="C16">
        <v>14</v>
      </c>
      <c r="E16">
        <f>'6024'!P16</f>
        <v>-3.5935780245929432</v>
      </c>
      <c r="F16">
        <f>'6025'!P16</f>
        <v>-1.8988596833850668</v>
      </c>
      <c r="G16">
        <f>'6028'!P16</f>
        <v>1.2970269409704922</v>
      </c>
      <c r="H16">
        <f>'6030'!P16</f>
        <v>4.0878074707227778</v>
      </c>
      <c r="I16">
        <f>'6033'!P16</f>
        <v>3.44599134925922</v>
      </c>
      <c r="J16" s="18">
        <f>'6100'!P16</f>
        <v>-0.45133305522367234</v>
      </c>
      <c r="K16">
        <f>'6102'!P16</f>
        <v>-1.444187271805123</v>
      </c>
      <c r="L16">
        <f>'6147'!P16</f>
        <v>5.5430034392448455</v>
      </c>
      <c r="M16">
        <f>'6148'!P16</f>
        <v>-2.7020023575445911</v>
      </c>
      <c r="N16">
        <f>'6150'!P16</f>
        <v>1.0750033641517063</v>
      </c>
      <c r="O16" s="18">
        <f>'6151'!P16</f>
        <v>4.4613418984570652</v>
      </c>
      <c r="P16" s="18">
        <f>'6154'!P16</f>
        <v>-1.6249060031680307</v>
      </c>
      <c r="Q16" s="18">
        <f>'6156'!P16</f>
        <v>2.285503520686504</v>
      </c>
      <c r="R16" s="18">
        <f>'6389'!P16</f>
        <v>-0.98778454583793285</v>
      </c>
      <c r="T16" s="27">
        <f t="shared" si="0"/>
        <v>0.89274673365951918</v>
      </c>
      <c r="U16" s="27">
        <f t="shared" si="1"/>
        <v>0.95056967752710941</v>
      </c>
      <c r="V16" s="27"/>
      <c r="Y16">
        <f t="shared" si="2"/>
        <v>0.31183515446401694</v>
      </c>
    </row>
    <row r="17" spans="1:25" x14ac:dyDescent="0.15">
      <c r="A17">
        <v>8</v>
      </c>
      <c r="B17">
        <v>5.5</v>
      </c>
      <c r="C17">
        <v>15</v>
      </c>
      <c r="E17">
        <f>'6024'!P17</f>
        <v>-3.3313572144587198</v>
      </c>
      <c r="F17">
        <f>'6025'!P17</f>
        <v>-1.4053979378191825</v>
      </c>
      <c r="G17">
        <f>'6028'!P17</f>
        <v>0.25764976102017306</v>
      </c>
      <c r="H17">
        <f>'6030'!P17</f>
        <v>3.7575027846504301</v>
      </c>
      <c r="I17">
        <f>'6033'!P17</f>
        <v>3.9635782004128801</v>
      </c>
      <c r="J17" s="18">
        <f>'6100'!P17</f>
        <v>2.5328355110027823</v>
      </c>
      <c r="K17">
        <f>'6102'!P17</f>
        <v>-4.6916990849013862</v>
      </c>
      <c r="L17">
        <f>'6147'!P17</f>
        <v>2.8718723737590168</v>
      </c>
      <c r="M17">
        <f>'6148'!P17</f>
        <v>0.11107740731904518</v>
      </c>
      <c r="N17">
        <f>'6150'!P17</f>
        <v>1.141283896875223</v>
      </c>
      <c r="O17" s="18">
        <f>'6151'!P17</f>
        <v>4.5378907336096894</v>
      </c>
      <c r="P17" s="18">
        <f>'6154'!P17</f>
        <v>-0.63118376010515276</v>
      </c>
      <c r="Q17" s="18">
        <f>'6156'!P17</f>
        <v>2.5133353581495284</v>
      </c>
      <c r="R17" s="18">
        <f>'6389'!P17</f>
        <v>2.0785792403869214</v>
      </c>
      <c r="T17" s="27">
        <f t="shared" si="0"/>
        <v>0.88593058467908647</v>
      </c>
      <c r="U17" s="27">
        <f t="shared" si="1"/>
        <v>0.91907517926380622</v>
      </c>
      <c r="V17" s="27"/>
      <c r="Y17">
        <f t="shared" si="2"/>
        <v>0.69946682894769796</v>
      </c>
    </row>
    <row r="18" spans="1:25" x14ac:dyDescent="0.15">
      <c r="A18">
        <v>8.5</v>
      </c>
      <c r="B18">
        <v>6</v>
      </c>
      <c r="C18">
        <v>16</v>
      </c>
      <c r="E18">
        <f>'6024'!P18</f>
        <v>-3.0850717095073712</v>
      </c>
      <c r="F18">
        <f>'6025'!P18</f>
        <v>-1.8663826415849663</v>
      </c>
      <c r="G18">
        <f>'6028'!P18</f>
        <v>-0.40793209912237305</v>
      </c>
      <c r="H18">
        <f>'6030'!P18</f>
        <v>1.3530388221987413</v>
      </c>
      <c r="I18">
        <f>'6033'!P18</f>
        <v>1.7584701560331211</v>
      </c>
      <c r="J18" s="18">
        <f>'6100'!P18</f>
        <v>3.7835790735616484</v>
      </c>
      <c r="K18">
        <f>'6102'!P18</f>
        <v>-2.8755188455295535</v>
      </c>
      <c r="L18">
        <f>'6147'!P18</f>
        <v>7.4187696456923966</v>
      </c>
      <c r="M18">
        <f>'6148'!P18</f>
        <v>-1.975982730663163</v>
      </c>
      <c r="N18">
        <f>'6150'!P18</f>
        <v>2.4153044051895436</v>
      </c>
      <c r="O18" s="18">
        <f>'6151'!P18</f>
        <v>2.7280852812208201</v>
      </c>
      <c r="P18" s="18">
        <f>'6154'!P18</f>
        <v>0.20450620034003988</v>
      </c>
      <c r="Q18" s="18">
        <f>'6156'!P18</f>
        <v>1.877309452782699</v>
      </c>
      <c r="R18" s="18">
        <f>'6389'!P18</f>
        <v>-1.1231348960041754</v>
      </c>
      <c r="T18" s="27">
        <f t="shared" si="0"/>
        <v>0.84057812340807658</v>
      </c>
      <c r="U18" s="27">
        <f t="shared" si="1"/>
        <v>0.97757110356612986</v>
      </c>
      <c r="V18" s="27"/>
      <c r="Y18">
        <f t="shared" si="2"/>
        <v>0.77877251126939051</v>
      </c>
    </row>
    <row r="19" spans="1:25" x14ac:dyDescent="0.15">
      <c r="A19">
        <v>9</v>
      </c>
      <c r="B19">
        <v>6.5</v>
      </c>
      <c r="C19">
        <v>17</v>
      </c>
      <c r="E19">
        <f>'6024'!P19</f>
        <v>-4.7856428452407016</v>
      </c>
      <c r="F19">
        <f>'6025'!P19</f>
        <v>-2.8379829853185172</v>
      </c>
      <c r="G19">
        <f>'6028'!P19</f>
        <v>1.3055861216586655</v>
      </c>
      <c r="H19">
        <f>'6030'!P19</f>
        <v>0.9869090027324936</v>
      </c>
      <c r="I19">
        <f>'6033'!P19</f>
        <v>1.21142916048672</v>
      </c>
      <c r="J19" s="18">
        <f>'6100'!P19</f>
        <v>2.1487504441036012</v>
      </c>
      <c r="K19">
        <f>'6102'!P19</f>
        <v>0.52256864877549081</v>
      </c>
      <c r="L19">
        <f>'6147'!P19</f>
        <v>5.1238846624948637</v>
      </c>
      <c r="M19">
        <f>'6148'!P19</f>
        <v>-0.48840059437109684</v>
      </c>
      <c r="N19">
        <f>'6150'!P19</f>
        <v>3.197231813700331</v>
      </c>
      <c r="O19" s="18">
        <f>'6151'!P19</f>
        <v>2.9192560240035457</v>
      </c>
      <c r="P19" s="18">
        <f>'6154'!P19</f>
        <v>-1.1843904790857789</v>
      </c>
      <c r="Q19" s="18">
        <f>'6156'!P19</f>
        <v>2.3608055303816506</v>
      </c>
      <c r="R19" s="18">
        <f>'6389'!P19</f>
        <v>0.28383254265347435</v>
      </c>
      <c r="T19" s="27">
        <f t="shared" si="0"/>
        <v>0.84578085936594505</v>
      </c>
      <c r="U19" s="27">
        <f t="shared" si="1"/>
        <v>0.83861961655114037</v>
      </c>
      <c r="V19" s="27"/>
      <c r="Y19">
        <f t="shared" si="2"/>
        <v>1.0991690816096069</v>
      </c>
    </row>
    <row r="20" spans="1:25" x14ac:dyDescent="0.15">
      <c r="A20">
        <v>9.5</v>
      </c>
      <c r="B20">
        <v>7</v>
      </c>
      <c r="C20">
        <v>18</v>
      </c>
      <c r="E20">
        <f>'6024'!P20</f>
        <v>-3.6761810623419704</v>
      </c>
      <c r="F20">
        <f>'6025'!P20</f>
        <v>-3.3683386984033907</v>
      </c>
      <c r="G20">
        <f>'6028'!P20</f>
        <v>-0.22591781767143526</v>
      </c>
      <c r="H20">
        <f>'6030'!P20</f>
        <v>2.0213915183999469</v>
      </c>
      <c r="I20">
        <f>'6033'!P20</f>
        <v>2.4086272722226503</v>
      </c>
      <c r="J20" s="18">
        <f>'6100'!P20</f>
        <v>1.9657124536899113</v>
      </c>
      <c r="K20">
        <f>'6102'!P20</f>
        <v>-3.1456081497025177</v>
      </c>
      <c r="L20">
        <f>'6147'!P20</f>
        <v>3.5964056139414375</v>
      </c>
      <c r="M20">
        <f>'6148'!P20</f>
        <v>-1.1435610950088326</v>
      </c>
      <c r="N20">
        <f>'6150'!P20</f>
        <v>2.3046239567272866</v>
      </c>
      <c r="O20" s="18">
        <f>'6151'!P20</f>
        <v>1.7298555641819733</v>
      </c>
      <c r="P20" s="18">
        <f>'6154'!P20</f>
        <v>0.96302128460547431</v>
      </c>
      <c r="Q20" s="18">
        <f>'6156'!P20</f>
        <v>0.64256635370934878</v>
      </c>
      <c r="R20" s="18">
        <f>'6389'!P20</f>
        <v>-0.22539556034808805</v>
      </c>
      <c r="T20" s="27">
        <f t="shared" si="0"/>
        <v>0.22427359600318716</v>
      </c>
      <c r="U20" s="27">
        <f t="shared" si="1"/>
        <v>0.80085016648899277</v>
      </c>
      <c r="V20" s="27"/>
      <c r="Y20">
        <f t="shared" si="2"/>
        <v>1.3464384243937237</v>
      </c>
    </row>
    <row r="21" spans="1:25" x14ac:dyDescent="0.15">
      <c r="A21" s="3">
        <v>10</v>
      </c>
      <c r="B21" s="3">
        <v>7.5</v>
      </c>
      <c r="C21" s="3">
        <v>19</v>
      </c>
      <c r="D21" s="3"/>
      <c r="E21">
        <f>'6024'!P21</f>
        <v>-3.0932720857184712</v>
      </c>
      <c r="F21">
        <f>'6025'!P21</f>
        <v>-3.6150482758238005</v>
      </c>
      <c r="G21">
        <f>'6028'!P21</f>
        <v>0.88322722510577933</v>
      </c>
      <c r="H21">
        <f>'6030'!P21</f>
        <v>0.16959118878066623</v>
      </c>
      <c r="I21">
        <f>'6033'!P21</f>
        <v>1.7076895533667467</v>
      </c>
      <c r="J21" s="18">
        <f>'6100'!P21</f>
        <v>0.55958160350481168</v>
      </c>
      <c r="K21">
        <f>'6102'!P21</f>
        <v>0.85715202937645185</v>
      </c>
      <c r="L21">
        <f>'6147'!P21</f>
        <v>-3.4835957078701629E-2</v>
      </c>
      <c r="M21">
        <f>'6148'!P21</f>
        <v>-2.0648796878383306</v>
      </c>
      <c r="N21">
        <f>'6150'!P21</f>
        <v>0.22381105775924362</v>
      </c>
      <c r="O21" s="18">
        <f>'6151'!P21</f>
        <v>1.8498737692373133</v>
      </c>
      <c r="P21" s="18">
        <f>'6154'!P21</f>
        <v>0.31078651669686391</v>
      </c>
      <c r="Q21" s="18">
        <f>'6156'!P21</f>
        <v>2.3026557793903031</v>
      </c>
      <c r="R21" s="18">
        <f>'6389'!P21</f>
        <v>-0.35041891361705885</v>
      </c>
      <c r="T21" s="30">
        <f t="shared" si="0"/>
        <v>-0.23246450721166287</v>
      </c>
      <c r="U21" s="30">
        <f t="shared" si="1"/>
        <v>0.56045785926265557</v>
      </c>
      <c r="V21" s="27"/>
      <c r="Y21">
        <f t="shared" si="2"/>
        <v>0.26729878722805378</v>
      </c>
    </row>
    <row r="22" spans="1:25" x14ac:dyDescent="0.15">
      <c r="A22">
        <v>10.5</v>
      </c>
      <c r="B22">
        <v>8</v>
      </c>
      <c r="C22">
        <v>20</v>
      </c>
      <c r="E22">
        <f>'6024'!P22</f>
        <v>-0.80987044172518541</v>
      </c>
      <c r="F22">
        <f>'6025'!P22</f>
        <v>-2.8820603129640738</v>
      </c>
      <c r="G22">
        <f>'6028'!P22</f>
        <v>0.89341988610165746</v>
      </c>
      <c r="H22">
        <f>'6030'!P22</f>
        <v>2.1496035093851211</v>
      </c>
      <c r="I22">
        <f>'6033'!P22</f>
        <v>1.5453044629194044</v>
      </c>
      <c r="J22" s="18">
        <f>'6100'!P22</f>
        <v>2.4938563312514601</v>
      </c>
      <c r="K22">
        <f>'6102'!P22</f>
        <v>-3.6282118476658634E-3</v>
      </c>
      <c r="L22">
        <f>'6147'!P22</f>
        <v>1.8043714478436139</v>
      </c>
      <c r="M22">
        <f>'6148'!P22</f>
        <v>-0.35941216286493494</v>
      </c>
      <c r="N22">
        <f>'6150'!P22</f>
        <v>1.1021651256383662</v>
      </c>
      <c r="O22" s="18">
        <f>'6151'!P22</f>
        <v>2.968782377867754</v>
      </c>
      <c r="P22" s="18">
        <f>'6154'!P22</f>
        <v>0.39944398826955829</v>
      </c>
      <c r="Q22" s="18">
        <f>'6156'!P22</f>
        <v>0.56134892643816792</v>
      </c>
      <c r="R22" s="18">
        <f>'6389'!P22</f>
        <v>0.18293976392258296</v>
      </c>
      <c r="T22" s="27">
        <f t="shared" si="0"/>
        <v>0.80932109196413793</v>
      </c>
      <c r="U22" s="27">
        <f t="shared" si="1"/>
        <v>0.51519473666310323</v>
      </c>
      <c r="V22" s="27"/>
      <c r="Y22">
        <f t="shared" si="2"/>
        <v>0.99779250587001189</v>
      </c>
    </row>
    <row r="23" spans="1:25" x14ac:dyDescent="0.15">
      <c r="A23">
        <v>11</v>
      </c>
      <c r="B23">
        <v>8.5</v>
      </c>
      <c r="C23">
        <v>21</v>
      </c>
      <c r="E23">
        <f>'6024'!P23</f>
        <v>-1.5390388741336491</v>
      </c>
      <c r="F23">
        <f>'6025'!P23</f>
        <v>-2.6652091267101028</v>
      </c>
      <c r="G23">
        <f>'6028'!P23</f>
        <v>0.23147311163644102</v>
      </c>
      <c r="H23">
        <f>'6030'!P23</f>
        <v>1.4615492394084626</v>
      </c>
      <c r="I23">
        <f>'6033'!P23</f>
        <v>1.3450339706499073</v>
      </c>
      <c r="J23" s="18">
        <f>'6100'!P23</f>
        <v>0.14298624794591278</v>
      </c>
      <c r="K23">
        <f>'6102'!P23</f>
        <v>-2.1787244741617839</v>
      </c>
      <c r="L23">
        <f>'6147'!P23</f>
        <v>-1.4642303524952145</v>
      </c>
      <c r="M23">
        <f>'6148'!P23</f>
        <v>-0.69692005580534866</v>
      </c>
      <c r="N23">
        <f>'6150'!P23</f>
        <v>0.47835873897683595</v>
      </c>
      <c r="O23" s="18">
        <f>'6151'!P23</f>
        <v>2.7495193337811776</v>
      </c>
      <c r="P23" s="18">
        <f>'6154'!P23</f>
        <v>1.3671373019478825</v>
      </c>
      <c r="Q23" s="18">
        <f>'6156'!P23</f>
        <v>2.0658550945567367</v>
      </c>
      <c r="R23" s="18">
        <f>'6389'!P23</f>
        <v>1.359703704665908</v>
      </c>
      <c r="T23" s="27">
        <f t="shared" si="0"/>
        <v>-0.19410929462794188</v>
      </c>
      <c r="U23" s="27">
        <f t="shared" si="1"/>
        <v>0.50670035297822558</v>
      </c>
      <c r="V23" s="27"/>
      <c r="Y23">
        <f t="shared" si="2"/>
        <v>0.18722967979117688</v>
      </c>
    </row>
    <row r="24" spans="1:25" x14ac:dyDescent="0.15">
      <c r="A24">
        <v>11.5</v>
      </c>
      <c r="B24">
        <v>9</v>
      </c>
      <c r="C24">
        <v>22</v>
      </c>
      <c r="E24">
        <f>'6024'!P24</f>
        <v>-3.4274682072602487</v>
      </c>
      <c r="F24">
        <f>'6025'!P24</f>
        <v>-1.2523684019635222</v>
      </c>
      <c r="G24">
        <f>'6028'!P24</f>
        <v>-0.30433392769362144</v>
      </c>
      <c r="H24">
        <f>'6030'!P24</f>
        <v>1.0954422921601596</v>
      </c>
      <c r="I24">
        <f>'6033'!P24</f>
        <v>0.66826662859056618</v>
      </c>
      <c r="J24" s="18">
        <f>'6100'!P24</f>
        <v>-0.86140553029735911</v>
      </c>
      <c r="K24">
        <f>'6102'!P24</f>
        <v>-2.7550096427527846</v>
      </c>
      <c r="L24">
        <f>'6147'!P24</f>
        <v>2.4499922678841579</v>
      </c>
      <c r="M24">
        <f>'6148'!P24</f>
        <v>0.36391086956913277</v>
      </c>
      <c r="N24">
        <f>'6150'!P24</f>
        <v>3.4066923080106406</v>
      </c>
      <c r="O24" s="18">
        <f>'6151'!P24</f>
        <v>3.5226025129426644</v>
      </c>
      <c r="P24" s="18">
        <f>'6154'!P24</f>
        <v>4.2814660443836611E-2</v>
      </c>
      <c r="Q24" s="18">
        <f>'6156'!P24</f>
        <v>1.5418628696126717</v>
      </c>
      <c r="R24" s="18">
        <f>'6389'!P24</f>
        <v>-0.59184323806733341</v>
      </c>
      <c r="T24" s="27">
        <f t="shared" si="0"/>
        <v>0.26421101538088965</v>
      </c>
      <c r="U24" s="27">
        <f t="shared" si="1"/>
        <v>0.69261394139348154</v>
      </c>
      <c r="V24" s="27"/>
      <c r="Y24">
        <f t="shared" si="2"/>
        <v>0.20336276500648467</v>
      </c>
    </row>
    <row r="25" spans="1:25" x14ac:dyDescent="0.15">
      <c r="A25">
        <v>12</v>
      </c>
      <c r="B25">
        <v>9.5</v>
      </c>
      <c r="C25">
        <v>23</v>
      </c>
      <c r="E25">
        <f>'6024'!P25</f>
        <v>-3.5876406231124398</v>
      </c>
      <c r="F25">
        <f>'6025'!P25</f>
        <v>-2.1010969706077507</v>
      </c>
      <c r="G25">
        <f>'6028'!P25</f>
        <v>-0.11689918535827724</v>
      </c>
      <c r="H25">
        <f>'6030'!P25</f>
        <v>1.3672015766216012</v>
      </c>
      <c r="I25">
        <f>'6033'!P25</f>
        <v>-0.36287620749213845</v>
      </c>
      <c r="J25" s="18">
        <f>'6100'!P25</f>
        <v>0.27453669208564957</v>
      </c>
      <c r="K25">
        <f>'6102'!P25</f>
        <v>-1.1718983273818122</v>
      </c>
      <c r="L25">
        <f>'6147'!P25</f>
        <v>-2.0686441099019417</v>
      </c>
      <c r="M25">
        <f>'6148'!P25</f>
        <v>-1.363446462681003</v>
      </c>
      <c r="N25">
        <f>'6150'!P25</f>
        <v>2.4876593956437354</v>
      </c>
      <c r="O25" s="18">
        <f>'6151'!P25</f>
        <v>-0.56398105370508023</v>
      </c>
      <c r="P25" s="18">
        <f>'6154'!P25</f>
        <v>-0.12503341050665107</v>
      </c>
      <c r="Q25" s="18">
        <f>'6156'!P25</f>
        <v>1.9569850584340902</v>
      </c>
      <c r="R25" s="18">
        <f>'6389'!P25</f>
        <v>-0.34928199730506332</v>
      </c>
      <c r="T25" s="27">
        <f t="shared" si="0"/>
        <v>-0.65518957053540516</v>
      </c>
      <c r="U25" s="27">
        <f t="shared" si="1"/>
        <v>0.51054218968325793</v>
      </c>
      <c r="V25" s="27"/>
      <c r="Y25">
        <f t="shared" si="2"/>
        <v>-0.46342863059860934</v>
      </c>
    </row>
    <row r="26" spans="1:25" x14ac:dyDescent="0.15">
      <c r="A26" s="31">
        <v>12.5</v>
      </c>
      <c r="B26" s="31">
        <v>10</v>
      </c>
      <c r="C26" s="31">
        <v>24</v>
      </c>
      <c r="D26" s="31"/>
      <c r="E26" s="31">
        <f>'6024'!P26</f>
        <v>-4.194486975344228</v>
      </c>
      <c r="F26" s="31">
        <f>'6025'!P26</f>
        <v>-6.7621914254521201E-2</v>
      </c>
      <c r="G26" s="31">
        <f>'6028'!P26</f>
        <v>-0.73068410083562285</v>
      </c>
      <c r="H26" s="31">
        <f>'6030'!P26</f>
        <v>0.39806905296800199</v>
      </c>
      <c r="I26" s="31">
        <f>'6033'!P26</f>
        <v>0.73675362819964485</v>
      </c>
      <c r="J26" s="32">
        <f>'6100'!P26</f>
        <v>1.7839081477595677</v>
      </c>
      <c r="K26" s="31">
        <f>'6102'!P26</f>
        <v>-0.66154534811103061</v>
      </c>
      <c r="L26" s="31">
        <f>'6147'!P26</f>
        <v>-1.7878989077783225</v>
      </c>
      <c r="M26" s="31">
        <f>'6148'!P26</f>
        <v>-8.6618521726300038E-2</v>
      </c>
      <c r="N26" s="31">
        <f>'6150'!P26</f>
        <v>2.551895464902338</v>
      </c>
      <c r="O26" s="32">
        <f>'6151'!P26</f>
        <v>1.4818636745319227</v>
      </c>
      <c r="P26" s="32">
        <f>'6154'!P26</f>
        <v>0.43956574669749215</v>
      </c>
      <c r="Q26" s="32">
        <f>'6156'!P26</f>
        <v>0.28937558464703961</v>
      </c>
      <c r="R26" s="32">
        <f>'6389'!P26</f>
        <v>-9.4449429161980597E-2</v>
      </c>
      <c r="S26" s="32"/>
      <c r="T26" s="33">
        <f t="shared" si="0"/>
        <v>-5.2396890880777175E-2</v>
      </c>
      <c r="U26" s="33">
        <f t="shared" si="1"/>
        <v>0.55869494263778308</v>
      </c>
      <c r="V26" s="27"/>
      <c r="W26" s="2" t="s">
        <v>33</v>
      </c>
      <c r="X26" s="2"/>
      <c r="Y26" s="31">
        <f t="shared" si="2"/>
        <v>0.16522356935674037</v>
      </c>
    </row>
    <row r="27" spans="1:25" x14ac:dyDescent="0.15">
      <c r="A27">
        <v>13</v>
      </c>
      <c r="B27">
        <v>10.5</v>
      </c>
      <c r="C27">
        <v>25</v>
      </c>
      <c r="E27">
        <f>'6024'!P27</f>
        <v>-3.7207790573570452</v>
      </c>
      <c r="F27">
        <f>'6025'!P27</f>
        <v>-0.48903953650279769</v>
      </c>
      <c r="G27">
        <f>'6028'!P27</f>
        <v>-0.99354742097237747</v>
      </c>
      <c r="H27">
        <f>'6030'!P27</f>
        <v>0.14013889461628298</v>
      </c>
      <c r="I27">
        <f>'6033'!P27</f>
        <v>2.0675208816167303</v>
      </c>
      <c r="J27" s="18">
        <f>'6100'!P27</f>
        <v>-0.51316403249052434</v>
      </c>
      <c r="K27">
        <f>'6102'!P27</f>
        <v>-3.6297545790247474</v>
      </c>
      <c r="L27">
        <f>'6147'!P27</f>
        <v>-0.3438665358651995</v>
      </c>
      <c r="M27">
        <f>'6148'!P27</f>
        <v>-6.0517543821406616E-2</v>
      </c>
      <c r="N27">
        <f>'6150'!P27</f>
        <v>0.8359408486108062</v>
      </c>
      <c r="O27" s="18">
        <f>'6151'!P27</f>
        <v>2.6790476621980934</v>
      </c>
      <c r="P27" s="18">
        <f>'6154'!P27</f>
        <v>0.58689708746866798</v>
      </c>
      <c r="Q27" s="18">
        <f>'6156'!P27</f>
        <v>0.61967989520233224</v>
      </c>
      <c r="R27" s="18">
        <f>'6389'!P27</f>
        <v>-1.8663316085582173</v>
      </c>
      <c r="T27" s="27">
        <f t="shared" si="0"/>
        <v>-0.36618367445383498</v>
      </c>
      <c r="U27" s="27">
        <f t="shared" si="1"/>
        <v>0.59792242429364428</v>
      </c>
      <c r="V27" s="27"/>
      <c r="Y27">
        <f t="shared" si="2"/>
        <v>-0.20219203984330306</v>
      </c>
    </row>
    <row r="28" spans="1:25" x14ac:dyDescent="0.15">
      <c r="A28">
        <v>13.5</v>
      </c>
      <c r="B28">
        <v>11</v>
      </c>
      <c r="C28">
        <v>26</v>
      </c>
      <c r="E28">
        <f>'6024'!P28</f>
        <v>-2.290256596760341</v>
      </c>
      <c r="F28">
        <f>'6025'!P28</f>
        <v>-0.45535729873847464</v>
      </c>
      <c r="G28">
        <f>'6028'!P28</f>
        <v>-0.17612779674570983</v>
      </c>
      <c r="H28">
        <f>'6030'!P28</f>
        <v>0.27008469486046682</v>
      </c>
      <c r="I28">
        <f>'6033'!P28</f>
        <v>1.6489581546921701</v>
      </c>
      <c r="J28" s="18">
        <f>'6100'!P28</f>
        <v>1.0260471343114448</v>
      </c>
      <c r="K28">
        <f>'6102'!P28</f>
        <v>-1.232723388988624</v>
      </c>
      <c r="L28">
        <f>'6147'!P28</f>
        <v>-2.2827063033798951</v>
      </c>
      <c r="M28">
        <f>'6148'!P28</f>
        <v>-3.1044443569658582</v>
      </c>
      <c r="N28">
        <f>'6150'!P28</f>
        <v>0.64842729342348426</v>
      </c>
      <c r="O28" s="18">
        <f>'6151'!P28</f>
        <v>1.9856505174614101</v>
      </c>
      <c r="P28" s="18">
        <f>'6154'!P28</f>
        <v>1.2935632900053184</v>
      </c>
      <c r="Q28" s="18">
        <f>'6156'!P28</f>
        <v>-1.3681855242809442</v>
      </c>
      <c r="R28" s="18">
        <f>'6389'!P28</f>
        <v>-1.4232218057144961</v>
      </c>
      <c r="T28" s="27">
        <f t="shared" si="0"/>
        <v>-0.36022254062090242</v>
      </c>
      <c r="U28" s="27">
        <f t="shared" si="1"/>
        <v>0.51018945377780767</v>
      </c>
      <c r="V28" s="27"/>
      <c r="Y28">
        <f t="shared" si="2"/>
        <v>4.6978449057378496E-2</v>
      </c>
    </row>
    <row r="29" spans="1:25" x14ac:dyDescent="0.15">
      <c r="A29">
        <v>14</v>
      </c>
      <c r="B29">
        <v>11.5</v>
      </c>
      <c r="C29">
        <v>27</v>
      </c>
      <c r="E29">
        <f>'6024'!P29</f>
        <v>-1.7276525310675341</v>
      </c>
      <c r="F29">
        <f>'6025'!P29</f>
        <v>-0.34615007355981481</v>
      </c>
      <c r="G29">
        <f>'6028'!P29</f>
        <v>-0.39407742096670983</v>
      </c>
      <c r="H29">
        <f>'6030'!P29</f>
        <v>0.29917199445368026</v>
      </c>
      <c r="I29">
        <f>'6033'!P29</f>
        <v>1.8111525097514007</v>
      </c>
      <c r="J29" s="18">
        <f>'6100'!P29</f>
        <v>0.74835290520269526</v>
      </c>
      <c r="K29">
        <f>'6102'!P29</f>
        <v>0.65258727972895803</v>
      </c>
      <c r="L29">
        <f>'6147'!P29</f>
        <v>1.4180327709120413</v>
      </c>
      <c r="M29">
        <f>'6148'!P29</f>
        <v>-0.31411873656791839</v>
      </c>
      <c r="N29">
        <f>'6150'!P29</f>
        <v>2.6975093317610193</v>
      </c>
      <c r="O29" s="18">
        <f>'6151'!P29</f>
        <v>2.872229838708189</v>
      </c>
      <c r="P29" s="18">
        <f>'6154'!P29</f>
        <v>0.3480639685794617</v>
      </c>
      <c r="Q29" s="18">
        <f>'6156'!P29</f>
        <v>0.46384513328857224</v>
      </c>
      <c r="R29" s="18">
        <f>'6389'!P29</f>
        <v>-1.1947968526366397</v>
      </c>
      <c r="T29" s="27">
        <f t="shared" si="0"/>
        <v>0.70154889712327329</v>
      </c>
      <c r="U29" s="27">
        <f t="shared" si="1"/>
        <v>0.42466509408989905</v>
      </c>
      <c r="V29" s="27"/>
      <c r="Y29">
        <f t="shared" si="2"/>
        <v>0.50032562415420989</v>
      </c>
    </row>
    <row r="30" spans="1:25" x14ac:dyDescent="0.15">
      <c r="A30">
        <v>14.5</v>
      </c>
      <c r="B30">
        <v>12</v>
      </c>
      <c r="C30">
        <v>28</v>
      </c>
      <c r="E30">
        <f>'6024'!P30</f>
        <v>-1.4747577564077918</v>
      </c>
      <c r="F30">
        <f>'6025'!P30</f>
        <v>1.0181530315139231</v>
      </c>
      <c r="G30">
        <f>'6028'!P30</f>
        <v>-1.3223709129364385</v>
      </c>
      <c r="H30">
        <f>'6030'!P30</f>
        <v>-1.0184763404623873</v>
      </c>
      <c r="I30">
        <f>'6033'!P30</f>
        <v>1.7881669271407392</v>
      </c>
      <c r="J30" s="18">
        <f>'6100'!P30</f>
        <v>-0.56999972635697604</v>
      </c>
      <c r="K30">
        <f>'6102'!P30</f>
        <v>-0.32282864269155959</v>
      </c>
      <c r="L30">
        <f>'6147'!P30</f>
        <v>-3.7869943761862208</v>
      </c>
      <c r="M30">
        <f>'6148'!P30</f>
        <v>0.64024338577101003</v>
      </c>
      <c r="N30">
        <f>'6150'!P30</f>
        <v>1.8613777520767756</v>
      </c>
      <c r="O30" s="18">
        <f>'6151'!P30</f>
        <v>4.1993454657480402</v>
      </c>
      <c r="P30" s="18">
        <f>'6154'!P30</f>
        <v>0.62173339963348828</v>
      </c>
      <c r="Q30" s="18">
        <f>'6156'!P30</f>
        <v>0.98878488894507055</v>
      </c>
      <c r="R30" s="18">
        <f>'6389'!P30</f>
        <v>7.5311166587162276E-2</v>
      </c>
      <c r="T30" s="27">
        <f t="shared" si="0"/>
        <v>9.1987164291737589E-2</v>
      </c>
      <c r="U30" s="27">
        <f t="shared" si="1"/>
        <v>0.64230800708080582</v>
      </c>
      <c r="V30" s="27"/>
      <c r="Y30">
        <f t="shared" si="2"/>
        <v>0.14945237847096432</v>
      </c>
    </row>
    <row r="31" spans="1:25" x14ac:dyDescent="0.15">
      <c r="A31">
        <v>15</v>
      </c>
      <c r="B31">
        <v>12.5</v>
      </c>
      <c r="C31">
        <v>29</v>
      </c>
      <c r="E31">
        <f>'6024'!P31</f>
        <v>-0.17115122583607673</v>
      </c>
      <c r="F31">
        <f>'6025'!P31</f>
        <v>-0.26463088113541877</v>
      </c>
      <c r="G31">
        <f>'6028'!P31</f>
        <v>-1.5317126586771397</v>
      </c>
      <c r="H31">
        <f>'6030'!P31</f>
        <v>-1.0306149221084315</v>
      </c>
      <c r="I31">
        <f>'6033'!P31</f>
        <v>1.417608685013007</v>
      </c>
      <c r="J31" s="18">
        <f>'6100'!P31</f>
        <v>-0.88238871949851416</v>
      </c>
      <c r="K31">
        <f>'6102'!P31</f>
        <v>-2.8586824317340604</v>
      </c>
      <c r="L31">
        <f>'6147'!P31</f>
        <v>-2.5061886568545013</v>
      </c>
      <c r="M31">
        <f>'6148'!P31</f>
        <v>-0.85629581186667492</v>
      </c>
      <c r="N31">
        <f>'6150'!P31</f>
        <v>0.56799726907822423</v>
      </c>
      <c r="O31" s="18">
        <f>'6151'!P31</f>
        <v>3.3893923553382619</v>
      </c>
      <c r="P31" s="18">
        <f>'6154'!P31</f>
        <v>-0.17306921091754443</v>
      </c>
      <c r="Q31" s="18">
        <f>'6156'!P31</f>
        <v>-0.45114842402166605</v>
      </c>
      <c r="R31" s="18">
        <f>'6389'!P31</f>
        <v>-1.7549086589158369</v>
      </c>
      <c r="T31" s="27">
        <f t="shared" si="0"/>
        <v>-0.42969699984375664</v>
      </c>
      <c r="U31" s="27">
        <f t="shared" si="1"/>
        <v>0.53310167393077967</v>
      </c>
      <c r="V31" s="27"/>
      <c r="Y31">
        <f t="shared" si="2"/>
        <v>-0.5604633465010469</v>
      </c>
    </row>
    <row r="32" spans="1:25" x14ac:dyDescent="0.15">
      <c r="A32">
        <v>15.5</v>
      </c>
      <c r="B32">
        <v>13</v>
      </c>
      <c r="C32">
        <v>30</v>
      </c>
      <c r="E32">
        <f>'6024'!P32</f>
        <v>-0.37055946232845566</v>
      </c>
      <c r="F32">
        <f>'6025'!P32</f>
        <v>0.59390430378640247</v>
      </c>
      <c r="G32">
        <f>'6028'!P32</f>
        <v>-1.8019677058816064</v>
      </c>
      <c r="H32">
        <f>'6030'!P32</f>
        <v>-1.8530005056953351</v>
      </c>
      <c r="I32">
        <f>'6033'!P32</f>
        <v>-0.434191672187421</v>
      </c>
      <c r="J32" s="18">
        <f>'6100'!P32</f>
        <v>-0.15267502809580713</v>
      </c>
      <c r="K32">
        <f>'6102'!P32</f>
        <v>-1.0449816916596613</v>
      </c>
      <c r="L32">
        <f>'6147'!P32</f>
        <v>-0.43502113176590401</v>
      </c>
      <c r="M32">
        <f>'6148'!P32</f>
        <v>0.10348321543917986</v>
      </c>
      <c r="N32">
        <f>'6150'!P32</f>
        <v>0.19223563273348246</v>
      </c>
      <c r="O32" s="18">
        <f>'6151'!P32</f>
        <v>1.7086463284284477</v>
      </c>
      <c r="P32" s="18">
        <f>'6154'!P32</f>
        <v>-1.1974693040131679</v>
      </c>
      <c r="Q32" s="18">
        <f>'6156'!P32</f>
        <v>-0.53423010496330725</v>
      </c>
      <c r="R32" s="18">
        <f>'6389'!P32</f>
        <v>-0.23639833946160921</v>
      </c>
      <c r="T32" s="27">
        <f t="shared" si="0"/>
        <v>-0.31764797429333425</v>
      </c>
      <c r="U32" s="27">
        <f t="shared" si="1"/>
        <v>0.30926643876989041</v>
      </c>
      <c r="V32" s="27"/>
      <c r="Y32">
        <f t="shared" si="2"/>
        <v>-0.40237556725793833</v>
      </c>
    </row>
    <row r="33" spans="1:25" x14ac:dyDescent="0.15">
      <c r="A33">
        <v>16</v>
      </c>
      <c r="B33">
        <v>13.5</v>
      </c>
      <c r="C33">
        <v>31</v>
      </c>
      <c r="E33">
        <f>'6024'!P33</f>
        <v>1.0359060188513234</v>
      </c>
      <c r="F33">
        <f>'6025'!P33</f>
        <v>0.64425101567037213</v>
      </c>
      <c r="G33">
        <f>'6028'!P33</f>
        <v>-1.7432463315691444</v>
      </c>
      <c r="H33">
        <f>'6030'!P33</f>
        <v>-2.0327998868587076</v>
      </c>
      <c r="I33">
        <f>'6033'!P33</f>
        <v>-0.39866769248065886</v>
      </c>
      <c r="J33" s="18">
        <f>'6100'!P33</f>
        <v>-1.2450954309027948</v>
      </c>
      <c r="K33">
        <f>'6102'!P33</f>
        <v>-1.0790373230040333</v>
      </c>
      <c r="L33">
        <f>'6147'!P33</f>
        <v>-3.9447507284010155</v>
      </c>
      <c r="M33">
        <f>'6148'!P33</f>
        <v>-0.92970280554880225</v>
      </c>
      <c r="N33">
        <f>'6150'!P33</f>
        <v>2.5723955952895512</v>
      </c>
      <c r="O33" s="18">
        <f>'6151'!P33</f>
        <v>0.50712645500685394</v>
      </c>
      <c r="P33" s="18">
        <f>'6154'!P33</f>
        <v>-2.1941735434144998</v>
      </c>
      <c r="Q33" s="18">
        <f>'6156'!P33</f>
        <v>-0.84525389045076749</v>
      </c>
      <c r="R33" s="18">
        <f>'6389'!P33</f>
        <v>1.1924351786802663</v>
      </c>
      <c r="T33" s="27">
        <f t="shared" si="0"/>
        <v>-0.60123828308609595</v>
      </c>
      <c r="U33" s="27">
        <f t="shared" si="1"/>
        <v>0.5296336955559896</v>
      </c>
      <c r="V33" s="27"/>
      <c r="Y33">
        <f t="shared" si="2"/>
        <v>-1.0043700642764177</v>
      </c>
    </row>
    <row r="34" spans="1:25" x14ac:dyDescent="0.15">
      <c r="A34">
        <v>16.5</v>
      </c>
      <c r="B34">
        <v>14</v>
      </c>
      <c r="C34">
        <v>32</v>
      </c>
      <c r="E34">
        <f>'6024'!P34</f>
        <v>0.57488072571427651</v>
      </c>
      <c r="F34">
        <f>'6025'!P34</f>
        <v>0.54554966039484643</v>
      </c>
      <c r="G34">
        <f>'6028'!P34</f>
        <v>-2.8899435805968623</v>
      </c>
      <c r="H34">
        <f>'6030'!P34</f>
        <v>-1.3175148984788883</v>
      </c>
      <c r="I34">
        <f>'6033'!P34</f>
        <v>2.0362199371538487</v>
      </c>
      <c r="J34" s="18">
        <f>'6100'!P34</f>
        <v>-0.38073243496961096</v>
      </c>
      <c r="K34">
        <f>'6102'!P34</f>
        <v>-1.6846488064218113</v>
      </c>
      <c r="L34">
        <f>'6147'!P34</f>
        <v>0.55530340853629934</v>
      </c>
      <c r="M34">
        <f>'6148'!P34</f>
        <v>-0.33432552484141986</v>
      </c>
      <c r="N34">
        <f>'6150'!P34</f>
        <v>0.44908885913511948</v>
      </c>
      <c r="O34" s="18">
        <f>'6151'!P34</f>
        <v>1.4918257222220572</v>
      </c>
      <c r="P34" s="18">
        <f>'6154'!P34</f>
        <v>-1.0631793273088999</v>
      </c>
      <c r="Q34" s="18">
        <f>'6156'!P34</f>
        <v>-0.43630434609056845</v>
      </c>
      <c r="R34" s="18">
        <f>'6389'!P34</f>
        <v>-2.2240259024124418</v>
      </c>
      <c r="T34" s="27">
        <f t="shared" si="0"/>
        <v>-8.6754266559285878E-2</v>
      </c>
      <c r="U34" s="27">
        <f t="shared" si="1"/>
        <v>0.43284988998420515</v>
      </c>
      <c r="V34" s="27"/>
      <c r="Y34">
        <f t="shared" si="2"/>
        <v>5.738166714684978E-2</v>
      </c>
    </row>
    <row r="35" spans="1:25" x14ac:dyDescent="0.15">
      <c r="A35">
        <v>17</v>
      </c>
      <c r="B35">
        <v>14.5</v>
      </c>
      <c r="C35">
        <v>33</v>
      </c>
      <c r="E35">
        <f>'6024'!P35</f>
        <v>-0.30979330780704845</v>
      </c>
      <c r="F35">
        <f>'6025'!P35</f>
        <v>-0.46078715474867904</v>
      </c>
      <c r="G35">
        <f>'6028'!P35</f>
        <v>-2.4997198517984458</v>
      </c>
      <c r="H35">
        <f>'6030'!P35</f>
        <v>-0.69739558732044549</v>
      </c>
      <c r="I35">
        <f>'6033'!P35</f>
        <v>0.59902087106569013</v>
      </c>
      <c r="J35" s="18">
        <f>'6100'!P35</f>
        <v>0.1865860005492708</v>
      </c>
      <c r="K35">
        <f>'6102'!P35</f>
        <v>1.0354431188833439</v>
      </c>
      <c r="L35">
        <f>'6147'!P35</f>
        <v>-4.5499156755728203</v>
      </c>
      <c r="M35">
        <f>'6148'!P35</f>
        <v>-2.0245596542558015</v>
      </c>
      <c r="N35">
        <f>'6150'!P35</f>
        <v>-0.21319550570463036</v>
      </c>
      <c r="O35" s="18">
        <f>'6151'!P35</f>
        <v>1.0982260555383938</v>
      </c>
      <c r="P35" s="18">
        <f>'6154'!P35</f>
        <v>0.25073232263848977</v>
      </c>
      <c r="Q35" s="18">
        <f>'6156'!P35</f>
        <v>-0.53009703657181484</v>
      </c>
      <c r="R35" s="18">
        <f>'6389'!P35</f>
        <v>-2.4342057754812472</v>
      </c>
      <c r="T35" s="27">
        <f t="shared" si="0"/>
        <v>-0.71237188101556115</v>
      </c>
      <c r="U35" s="27">
        <f t="shared" si="1"/>
        <v>0.51326898854260539</v>
      </c>
      <c r="V35" s="27"/>
      <c r="Y35">
        <f t="shared" si="2"/>
        <v>-0.2614944067558394</v>
      </c>
    </row>
    <row r="36" spans="1:25" x14ac:dyDescent="0.15">
      <c r="A36" s="45">
        <v>17.5</v>
      </c>
      <c r="B36" s="45">
        <v>15</v>
      </c>
      <c r="C36" s="45">
        <v>34</v>
      </c>
      <c r="D36" s="45"/>
      <c r="E36" s="45">
        <f>'6024'!P36</f>
        <v>-0.31172175468421587</v>
      </c>
      <c r="F36" s="45">
        <f>'6025'!P36</f>
        <v>0.23926174912659487</v>
      </c>
      <c r="G36" s="45">
        <f>'6028'!P36</f>
        <v>-1.3899944445108874</v>
      </c>
      <c r="H36" s="45">
        <f>'6030'!P36</f>
        <v>-1.4610609744610421</v>
      </c>
      <c r="I36" s="45">
        <f>'6033'!P36</f>
        <v>-0.32047337077699822</v>
      </c>
      <c r="J36" s="46">
        <f>'6100'!P36</f>
        <v>-1.4808509065333308</v>
      </c>
      <c r="K36" s="45">
        <f>'6102'!P36</f>
        <v>0.92113132463021596</v>
      </c>
      <c r="L36" s="45">
        <f>'6147'!P36</f>
        <v>-0.94202575293926027</v>
      </c>
      <c r="M36" s="45">
        <f>'6148'!P36</f>
        <v>-0.82159528913827873</v>
      </c>
      <c r="N36" s="45">
        <f>'6150'!P36</f>
        <v>1.7079549018658946</v>
      </c>
      <c r="O36" s="46">
        <f>'6151'!P36</f>
        <v>1.4319781073451685</v>
      </c>
      <c r="P36" s="46">
        <f>'6154'!P36</f>
        <v>-6.7398570380553923E-3</v>
      </c>
      <c r="Q36" s="46">
        <f>'6156'!P36</f>
        <v>-0.58882758239760657</v>
      </c>
      <c r="R36" s="46">
        <f>'6389'!P36</f>
        <v>-4.542710501772796E-2</v>
      </c>
      <c r="S36" s="46"/>
      <c r="T36" s="47">
        <f t="shared" si="0"/>
        <v>-0.22067240091601273</v>
      </c>
      <c r="U36" s="47">
        <f t="shared" si="1"/>
        <v>0.34850002036060523</v>
      </c>
      <c r="V36" s="47"/>
      <c r="W36" s="45" t="s">
        <v>44</v>
      </c>
      <c r="X36" s="45"/>
      <c r="Y36" s="45">
        <f t="shared" si="2"/>
        <v>-0.31609756273060707</v>
      </c>
    </row>
    <row r="37" spans="1:25" x14ac:dyDescent="0.15">
      <c r="A37">
        <v>18</v>
      </c>
      <c r="B37">
        <v>15.5</v>
      </c>
      <c r="C37">
        <v>35</v>
      </c>
      <c r="E37">
        <f>'6024'!P37</f>
        <v>7.7881300379837037E-2</v>
      </c>
      <c r="F37">
        <f>'6025'!P37</f>
        <v>-3.2671195041236443</v>
      </c>
      <c r="G37">
        <f>'6028'!P37</f>
        <v>-1.8233548770899692</v>
      </c>
      <c r="H37">
        <f>'6030'!P37</f>
        <v>-0.80496559432942871</v>
      </c>
      <c r="I37">
        <f>'6033'!P37</f>
        <v>0.1997516231297424</v>
      </c>
      <c r="J37" s="18">
        <f>'6100'!P37</f>
        <v>1.0997946928698281</v>
      </c>
      <c r="K37">
        <f>'6102'!P37</f>
        <v>2.8214165756383389</v>
      </c>
      <c r="L37">
        <f>'6147'!P37</f>
        <v>-1.7649470260949145</v>
      </c>
      <c r="M37">
        <f>'6148'!P37</f>
        <v>-0.2296335939778022</v>
      </c>
      <c r="N37">
        <f>'6150'!P37</f>
        <v>2.231411279695239</v>
      </c>
      <c r="O37" s="18">
        <f>'6151'!P37</f>
        <v>-1.2605312572781369</v>
      </c>
      <c r="P37" s="18">
        <f>'6154'!P37</f>
        <v>0.92531236348853185</v>
      </c>
      <c r="Q37" s="18">
        <f>'6156'!P37</f>
        <v>-1.5069741089247364</v>
      </c>
      <c r="R37" s="18">
        <f>'6389'!P37</f>
        <v>1.4213465401981054</v>
      </c>
      <c r="T37" s="27">
        <f t="shared" si="0"/>
        <v>-0.24729967101644632</v>
      </c>
      <c r="U37" s="27">
        <f t="shared" si="1"/>
        <v>0.54710598175330949</v>
      </c>
      <c r="V37" s="27"/>
      <c r="Y37">
        <f t="shared" si="2"/>
        <v>-7.587614679898258E-2</v>
      </c>
    </row>
    <row r="38" spans="1:25" x14ac:dyDescent="0.15">
      <c r="A38">
        <v>18.5</v>
      </c>
      <c r="B38">
        <v>16</v>
      </c>
      <c r="C38">
        <v>36</v>
      </c>
      <c r="E38">
        <f>'6024'!P38</f>
        <v>-1.6523796174850915</v>
      </c>
      <c r="F38">
        <f>'6025'!P38</f>
        <v>-1.7834605635768694</v>
      </c>
      <c r="G38">
        <f>'6028'!P38</f>
        <v>-0.47272296912713818</v>
      </c>
      <c r="H38">
        <f>'6030'!P38</f>
        <v>0.4569281524161331</v>
      </c>
      <c r="I38">
        <f>'6033'!P38</f>
        <v>-0.32446953239771881</v>
      </c>
      <c r="J38" s="18">
        <f>'6100'!P38</f>
        <v>0.63555838579653068</v>
      </c>
      <c r="K38">
        <f>'6102'!P38</f>
        <v>-1.1721569746113845</v>
      </c>
      <c r="L38">
        <f>'6147'!P38</f>
        <v>-2.7348114304095121</v>
      </c>
      <c r="M38">
        <f>'6148'!P38</f>
        <v>-0.41262828071055979</v>
      </c>
      <c r="N38">
        <f>'6150'!P38</f>
        <v>2.0631682225685357</v>
      </c>
      <c r="O38" s="18">
        <f>'6151'!P38</f>
        <v>1.1561243946730875</v>
      </c>
      <c r="P38" s="18">
        <f>'6154'!P38</f>
        <v>-0.96573146345481953</v>
      </c>
      <c r="Q38" s="18">
        <f>'6156'!P38</f>
        <v>-0.60796200599260397</v>
      </c>
      <c r="R38" s="18">
        <f>'6389'!P38</f>
        <v>1.920862530863007</v>
      </c>
      <c r="T38" s="27">
        <f t="shared" ref="T38:T69" si="3">AVERAGE(E38:O38)</f>
        <v>-0.38553183753308978</v>
      </c>
      <c r="U38" s="27">
        <f t="shared" ref="U38:U69" si="4">STDEV(E38:O38)/SQRT(COUNT(E38:O38))</f>
        <v>0.4246310360955427</v>
      </c>
      <c r="V38" s="27"/>
      <c r="Y38">
        <f t="shared" ref="Y38:Y69" si="5">MEDIAN(E38:P38)</f>
        <v>-0.44267562491884899</v>
      </c>
    </row>
    <row r="39" spans="1:25" x14ac:dyDescent="0.15">
      <c r="A39">
        <v>19</v>
      </c>
      <c r="B39">
        <v>16.5</v>
      </c>
      <c r="C39">
        <v>37</v>
      </c>
      <c r="E39">
        <f>'6024'!P39</f>
        <v>-1.2075154496387253</v>
      </c>
      <c r="F39">
        <f>'6025'!P39</f>
        <v>-0.29722456268194564</v>
      </c>
      <c r="G39">
        <f>'6028'!P39</f>
        <v>0.58324385929944611</v>
      </c>
      <c r="H39">
        <f>'6030'!P39</f>
        <v>0.98733363042796773</v>
      </c>
      <c r="I39">
        <f>'6033'!P39</f>
        <v>-1.1536846530290392</v>
      </c>
      <c r="J39" s="18">
        <f>'6100'!P39</f>
        <v>0.72430294574945275</v>
      </c>
      <c r="K39">
        <f>'6102'!P39</f>
        <v>-2.204025069549397</v>
      </c>
      <c r="L39">
        <f>'6147'!P39</f>
        <v>-1.6478777993287415</v>
      </c>
      <c r="M39">
        <f>'6148'!P39</f>
        <v>-0.25048536956777923</v>
      </c>
      <c r="N39">
        <f>'6150'!P39</f>
        <v>-0.38153494601581545</v>
      </c>
      <c r="O39" s="18">
        <f>'6151'!P39</f>
        <v>-1.96910737035772</v>
      </c>
      <c r="P39" s="18">
        <f>'6154'!P39</f>
        <v>0.12544619967557175</v>
      </c>
      <c r="Q39" s="18">
        <f>'6156'!P39</f>
        <v>-2.2444443001167942</v>
      </c>
      <c r="R39" s="18">
        <f>'6389'!P39</f>
        <v>1.5146106177171517</v>
      </c>
      <c r="T39" s="27">
        <f t="shared" si="3"/>
        <v>-0.6196886167902087</v>
      </c>
      <c r="U39" s="27">
        <f t="shared" si="4"/>
        <v>0.33237177644324195</v>
      </c>
      <c r="V39" s="27"/>
      <c r="Y39">
        <f t="shared" si="5"/>
        <v>-0.33937975434888057</v>
      </c>
    </row>
    <row r="40" spans="1:25" x14ac:dyDescent="0.15">
      <c r="A40">
        <v>19.5</v>
      </c>
      <c r="B40">
        <v>17</v>
      </c>
      <c r="C40">
        <v>38</v>
      </c>
      <c r="E40">
        <f>'6024'!P40</f>
        <v>-1.6460179408768805</v>
      </c>
      <c r="F40">
        <f>'6025'!P40</f>
        <v>-0.80128372570186301</v>
      </c>
      <c r="G40">
        <f>'6028'!P40</f>
        <v>-0.29135617523966351</v>
      </c>
      <c r="H40">
        <f>'6030'!P40</f>
        <v>-0.50452400222814631</v>
      </c>
      <c r="I40">
        <f>'6033'!P40</f>
        <v>-0.64284965072615463</v>
      </c>
      <c r="J40" s="18">
        <f>'6100'!P40</f>
        <v>3.088728231627963E-2</v>
      </c>
      <c r="K40">
        <f>'6102'!P40</f>
        <v>1.17259661693609</v>
      </c>
      <c r="L40">
        <f>'6147'!P40</f>
        <v>-3.8334292039998248</v>
      </c>
      <c r="M40">
        <f>'6148'!P40</f>
        <v>-0.73073202561117867</v>
      </c>
      <c r="N40">
        <f>'6150'!P40</f>
        <v>-1.7531518200430589</v>
      </c>
      <c r="O40" s="18">
        <f>'6151'!P40</f>
        <v>0.69436837274851226</v>
      </c>
      <c r="P40" s="18">
        <f>'6154'!P40</f>
        <v>0.35217292599499189</v>
      </c>
      <c r="Q40" s="18">
        <f>'6156'!P40</f>
        <v>0.24780309068314013</v>
      </c>
      <c r="R40" s="18">
        <f>'6389'!P40</f>
        <v>1.4336831961839249</v>
      </c>
      <c r="T40" s="27">
        <f t="shared" si="3"/>
        <v>-0.75504475203871724</v>
      </c>
      <c r="U40" s="27">
        <f t="shared" si="4"/>
        <v>0.40445108960696086</v>
      </c>
      <c r="V40" s="27"/>
      <c r="Y40">
        <f t="shared" si="5"/>
        <v>-0.57368682647715041</v>
      </c>
    </row>
    <row r="41" spans="1:25" x14ac:dyDescent="0.15">
      <c r="A41">
        <v>20</v>
      </c>
      <c r="B41">
        <v>17.5</v>
      </c>
      <c r="C41">
        <v>39</v>
      </c>
      <c r="E41">
        <f>'6024'!P41</f>
        <v>-0.49924085413521901</v>
      </c>
      <c r="F41">
        <f>'6025'!P41</f>
        <v>6.0953661444753199E-2</v>
      </c>
      <c r="G41">
        <f>'6028'!P41</f>
        <v>0.32945570448234668</v>
      </c>
      <c r="H41">
        <f>'6030'!P41</f>
        <v>0.30236148283015024</v>
      </c>
      <c r="I41">
        <f>'6033'!P41</f>
        <v>-0.83582142961525085</v>
      </c>
      <c r="J41" s="18">
        <f>'6100'!P41</f>
        <v>-0.57658660517267168</v>
      </c>
      <c r="K41">
        <f>'6102'!P41</f>
        <v>1.3229596080505432</v>
      </c>
      <c r="L41">
        <f>'6147'!P41</f>
        <v>-0.73661017360688819</v>
      </c>
      <c r="M41">
        <f>'6148'!P41</f>
        <v>1.1467606258217948</v>
      </c>
      <c r="N41">
        <f>'6150'!P41</f>
        <v>1.8324671834304953</v>
      </c>
      <c r="O41" s="18">
        <f>'6151'!P41</f>
        <v>-1.4683936054798832</v>
      </c>
      <c r="P41" s="18">
        <f>'6154'!P41</f>
        <v>0.70605779143138458</v>
      </c>
      <c r="Q41" s="18">
        <f>'6156'!P41</f>
        <v>-1.1505540517870667</v>
      </c>
      <c r="R41" s="18">
        <f>'6389'!P41</f>
        <v>0.29584075932711601</v>
      </c>
      <c r="T41" s="27">
        <f t="shared" si="3"/>
        <v>7.9845963459106425E-2</v>
      </c>
      <c r="U41" s="27">
        <f t="shared" si="4"/>
        <v>0.30948392658909812</v>
      </c>
      <c r="V41" s="27"/>
      <c r="Y41">
        <f t="shared" si="5"/>
        <v>0.18165757213745171</v>
      </c>
    </row>
    <row r="42" spans="1:25" x14ac:dyDescent="0.15">
      <c r="A42">
        <v>20.5</v>
      </c>
      <c r="B42">
        <v>18</v>
      </c>
      <c r="C42">
        <v>40</v>
      </c>
      <c r="E42">
        <f>'6024'!P42</f>
        <v>0.61810768855800857</v>
      </c>
      <c r="F42">
        <f>'6025'!P42</f>
        <v>0.80813832858744261</v>
      </c>
      <c r="G42">
        <f>'6028'!P42</f>
        <v>0.74345477052248432</v>
      </c>
      <c r="H42">
        <f>'6030'!P42</f>
        <v>-1.1067986667013423</v>
      </c>
      <c r="I42">
        <f>'6033'!P42</f>
        <v>0.36258887592477251</v>
      </c>
      <c r="J42" s="18">
        <f>'6100'!P42</f>
        <v>-1.6850719881793743</v>
      </c>
      <c r="K42">
        <f>'6102'!P42</f>
        <v>-3.0158104511542705</v>
      </c>
      <c r="L42">
        <f>'6147'!P42</f>
        <v>4.2428768249873485</v>
      </c>
      <c r="M42">
        <f>'6148'!P42</f>
        <v>0.61822096018816242</v>
      </c>
      <c r="N42">
        <f>'6150'!P42</f>
        <v>0.22774004946642937</v>
      </c>
      <c r="O42" s="18">
        <f>'6151'!P42</f>
        <v>1.6905580663836497</v>
      </c>
      <c r="P42" s="18">
        <f>'6154'!P42</f>
        <v>0.42177507254154711</v>
      </c>
      <c r="Q42" s="18">
        <f>'6156'!P42</f>
        <v>1.555078473703956</v>
      </c>
      <c r="R42" s="18">
        <f>'6389'!P42</f>
        <v>-1.4936521509863563</v>
      </c>
      <c r="T42" s="27">
        <f t="shared" si="3"/>
        <v>0.31854585987121009</v>
      </c>
      <c r="U42" s="27">
        <f t="shared" si="4"/>
        <v>0.56453352290443515</v>
      </c>
      <c r="V42" s="27"/>
      <c r="Y42">
        <f t="shared" si="5"/>
        <v>0.5199413805497779</v>
      </c>
    </row>
    <row r="43" spans="1:25" x14ac:dyDescent="0.15">
      <c r="A43">
        <v>21</v>
      </c>
      <c r="B43">
        <v>18.5</v>
      </c>
      <c r="C43">
        <v>41</v>
      </c>
      <c r="E43">
        <f>'6024'!P43</f>
        <v>2.0113100521583083</v>
      </c>
      <c r="F43">
        <f>'6025'!P43</f>
        <v>0.80297349067340817</v>
      </c>
      <c r="G43">
        <f>'6028'!P43</f>
        <v>0.44642796823542191</v>
      </c>
      <c r="H43">
        <f>'6030'!P43</f>
        <v>-1.0038176343169023</v>
      </c>
      <c r="I43">
        <f>'6033'!P43</f>
        <v>-0.42899658231497206</v>
      </c>
      <c r="J43" s="18">
        <f>'6100'!P43</f>
        <v>2.5659236884108885</v>
      </c>
      <c r="K43">
        <f>'6102'!P43</f>
        <v>2.5878628681900597</v>
      </c>
      <c r="L43">
        <f>'6147'!P43</f>
        <v>0.85453940633015124</v>
      </c>
      <c r="M43">
        <f>'6148'!P43</f>
        <v>-0.42932039618602941</v>
      </c>
      <c r="N43">
        <f>'6150'!P43</f>
        <v>-0.89436924021191611</v>
      </c>
      <c r="O43" s="18">
        <f>'6151'!P43</f>
        <v>0.94797645716027978</v>
      </c>
      <c r="P43" s="18">
        <f>'6154'!P43</f>
        <v>1.4353745299004197</v>
      </c>
      <c r="Q43" s="18">
        <f>'6156'!P43</f>
        <v>0.9556061011726853</v>
      </c>
      <c r="R43" s="18">
        <f>'6389'!P43</f>
        <v>-2.4812722605295838</v>
      </c>
      <c r="T43" s="27">
        <f t="shared" si="3"/>
        <v>0.67822818892079073</v>
      </c>
      <c r="U43" s="27">
        <f t="shared" si="4"/>
        <v>0.39214213628333</v>
      </c>
      <c r="V43" s="27"/>
      <c r="Y43">
        <f t="shared" si="5"/>
        <v>0.82875644850177976</v>
      </c>
    </row>
    <row r="44" spans="1:25" x14ac:dyDescent="0.15">
      <c r="A44">
        <v>21.5</v>
      </c>
      <c r="B44">
        <v>19</v>
      </c>
      <c r="C44">
        <v>42</v>
      </c>
      <c r="E44">
        <f>'6024'!P44</f>
        <v>1.7586716853663777</v>
      </c>
      <c r="F44">
        <f>'6025'!P44</f>
        <v>1.0207358406813976</v>
      </c>
      <c r="G44">
        <f>'6028'!P44</f>
        <v>-0.57869797924608313</v>
      </c>
      <c r="H44">
        <f>'6030'!P44</f>
        <v>-0.44341446325228917</v>
      </c>
      <c r="I44">
        <f>'6033'!P44</f>
        <v>1.6187964678725002</v>
      </c>
      <c r="J44" s="18">
        <f>'6100'!P44</f>
        <v>-1.1811830847395384</v>
      </c>
      <c r="K44">
        <f>'6102'!P44</f>
        <v>1.9669306296474134</v>
      </c>
      <c r="L44">
        <f>'6147'!P44</f>
        <v>1.1188252216997479</v>
      </c>
      <c r="M44">
        <f>'6148'!P44</f>
        <v>0.36997666388871409</v>
      </c>
      <c r="N44">
        <f>'6150'!P44</f>
        <v>-0.59433937952237725</v>
      </c>
      <c r="O44" s="18">
        <f>'6151'!P44</f>
        <v>0.50444832589119293</v>
      </c>
      <c r="P44" s="18">
        <f>'6154'!P44</f>
        <v>-0.87107367227297672</v>
      </c>
      <c r="Q44" s="18">
        <f>'6156'!P44</f>
        <v>0.99019347193098817</v>
      </c>
      <c r="R44" s="18">
        <f>'6389'!P44</f>
        <v>-1.8305201206310617</v>
      </c>
      <c r="T44" s="27">
        <f t="shared" si="3"/>
        <v>0.50552272075336868</v>
      </c>
      <c r="U44" s="27">
        <f t="shared" si="4"/>
        <v>0.32663743680646429</v>
      </c>
      <c r="V44" s="27"/>
      <c r="Y44">
        <f t="shared" si="5"/>
        <v>0.43721249488995351</v>
      </c>
    </row>
    <row r="45" spans="1:25" x14ac:dyDescent="0.15">
      <c r="A45">
        <v>22</v>
      </c>
      <c r="B45">
        <v>19.5</v>
      </c>
      <c r="C45">
        <v>43</v>
      </c>
      <c r="E45">
        <f>'6024'!P45</f>
        <v>0.61706443605329175</v>
      </c>
      <c r="F45">
        <f>'6025'!P45</f>
        <v>0.1891675305736959</v>
      </c>
      <c r="G45">
        <f>'6028'!P45</f>
        <v>-0.7598051789268514</v>
      </c>
      <c r="H45">
        <f>'6030'!P45</f>
        <v>1.3119315008245309</v>
      </c>
      <c r="I45">
        <f>'6033'!P45</f>
        <v>1.4044365042858031</v>
      </c>
      <c r="J45" s="18">
        <f>'6100'!P45</f>
        <v>-0.51383062418147807</v>
      </c>
      <c r="K45">
        <f>'6102'!P45</f>
        <v>-0.65835722750920522</v>
      </c>
      <c r="L45">
        <f>'6147'!P45</f>
        <v>2.7364871543276723</v>
      </c>
      <c r="M45">
        <f>'6148'!P45</f>
        <v>-0.31179217782323343</v>
      </c>
      <c r="N45">
        <f>'6150'!P45</f>
        <v>-0.49998006967235653</v>
      </c>
      <c r="O45" s="18">
        <f>'6151'!P45</f>
        <v>-1.5559746410191759</v>
      </c>
      <c r="P45" s="18">
        <f>'6154'!P45</f>
        <v>-1.2040213838160554</v>
      </c>
      <c r="Q45" s="18">
        <f>'6156'!P45</f>
        <v>0.25427922040573758</v>
      </c>
      <c r="R45" s="18">
        <f>'6389'!P45</f>
        <v>0.64044742805578259</v>
      </c>
      <c r="T45" s="27">
        <f t="shared" si="3"/>
        <v>0.17812247335751755</v>
      </c>
      <c r="U45" s="27">
        <f t="shared" si="4"/>
        <v>0.37285786690503731</v>
      </c>
      <c r="V45" s="27"/>
      <c r="Y45">
        <f t="shared" si="5"/>
        <v>-0.40588612374779498</v>
      </c>
    </row>
    <row r="46" spans="1:25" ht="15" x14ac:dyDescent="0.2">
      <c r="A46" s="25">
        <v>22.5</v>
      </c>
      <c r="B46" s="25">
        <v>20</v>
      </c>
      <c r="C46" s="25">
        <v>44</v>
      </c>
      <c r="D46" s="24" t="s">
        <v>29</v>
      </c>
      <c r="E46" s="25">
        <f>'6024'!P46</f>
        <v>0.27061387898091399</v>
      </c>
      <c r="F46" s="25">
        <f>'6025'!P46</f>
        <v>5.7606620973094179E-2</v>
      </c>
      <c r="G46" s="25">
        <f>'6028'!P46</f>
        <v>-0.62805854367591796</v>
      </c>
      <c r="H46" s="25">
        <f>'6030'!P46</f>
        <v>-1.8229159343855661</v>
      </c>
      <c r="I46" s="25">
        <f>'6033'!P46</f>
        <v>0.56558789261890841</v>
      </c>
      <c r="J46" s="26">
        <f>'6100'!P46</f>
        <v>-0.53322414846200183</v>
      </c>
      <c r="K46" s="25">
        <f>'6102'!P46</f>
        <v>-1.0592158317872298</v>
      </c>
      <c r="L46" s="25">
        <f>'6147'!P46</f>
        <v>-0.86372737224859986</v>
      </c>
      <c r="M46" s="25">
        <f>'6148'!P46</f>
        <v>0.98054105481716836</v>
      </c>
      <c r="N46" s="25">
        <f>'6150'!P46</f>
        <v>3.3751343628119672</v>
      </c>
      <c r="O46" s="26">
        <f>'6151'!P46</f>
        <v>-0.34619638396995417</v>
      </c>
      <c r="P46" s="26">
        <f>'6154'!P46</f>
        <v>-0.90595750357030747</v>
      </c>
      <c r="Q46" s="26">
        <f>'6156'!P46</f>
        <v>0.40698823682538021</v>
      </c>
      <c r="R46" s="26">
        <f>'6389'!P46</f>
        <v>1.7283801921685642</v>
      </c>
      <c r="S46" s="26"/>
      <c r="T46" s="28">
        <f t="shared" si="3"/>
        <v>-3.5040039338338468E-4</v>
      </c>
      <c r="U46" s="28">
        <f t="shared" si="4"/>
        <v>0.41274088893598798</v>
      </c>
      <c r="V46" s="27"/>
      <c r="W46" s="25">
        <v>-13</v>
      </c>
      <c r="X46" s="25"/>
      <c r="Y46" s="25">
        <f t="shared" si="5"/>
        <v>-0.43971026621597797</v>
      </c>
    </row>
    <row r="47" spans="1:25" x14ac:dyDescent="0.15">
      <c r="A47">
        <v>23</v>
      </c>
      <c r="B47">
        <v>20.5</v>
      </c>
      <c r="C47">
        <v>45</v>
      </c>
      <c r="E47">
        <f>'6024'!P47</f>
        <v>-1.9160499372724578</v>
      </c>
      <c r="F47">
        <f>'6025'!P47</f>
        <v>0.83425074804761801</v>
      </c>
      <c r="G47">
        <f>'6028'!P47</f>
        <v>-0.97629854961667795</v>
      </c>
      <c r="H47">
        <f>'6030'!P47</f>
        <v>-0.71798768559214254</v>
      </c>
      <c r="I47">
        <f>'6033'!P47</f>
        <v>1.6268839814195732</v>
      </c>
      <c r="J47" s="18">
        <f>'6100'!P47</f>
        <v>-0.62800248410010229</v>
      </c>
      <c r="K47">
        <f>'6102'!P47</f>
        <v>-2.9423463868583637</v>
      </c>
      <c r="L47">
        <f>'6147'!P47</f>
        <v>1.1556439931825095</v>
      </c>
      <c r="M47">
        <f>'6148'!P47</f>
        <v>1.0665905742336759</v>
      </c>
      <c r="N47">
        <f>'6150'!P47</f>
        <v>2.6642218479601318</v>
      </c>
      <c r="O47" s="18">
        <f>'6151'!P47</f>
        <v>0.32228277896602997</v>
      </c>
      <c r="P47" s="18">
        <f>'6154'!P47</f>
        <v>-1.7412359006153948</v>
      </c>
      <c r="Q47" s="18">
        <f>'6156'!P47</f>
        <v>-0.24552711204288927</v>
      </c>
      <c r="R47" s="18">
        <f>'6389'!P47</f>
        <v>0.62113697399341194</v>
      </c>
      <c r="T47" s="27">
        <f t="shared" si="3"/>
        <v>4.4471716397254044E-2</v>
      </c>
      <c r="U47" s="27">
        <f t="shared" si="4"/>
        <v>0.49715321750502606</v>
      </c>
      <c r="V47" s="27"/>
      <c r="W47" s="3">
        <v>-13</v>
      </c>
      <c r="X47" s="3"/>
      <c r="Y47">
        <f t="shared" si="5"/>
        <v>-0.15285985256703616</v>
      </c>
    </row>
    <row r="48" spans="1:25" x14ac:dyDescent="0.15">
      <c r="A48">
        <v>23.5</v>
      </c>
      <c r="B48">
        <v>21</v>
      </c>
      <c r="C48">
        <v>46</v>
      </c>
      <c r="E48">
        <f>'6024'!P48</f>
        <v>-0.88359230486144313</v>
      </c>
      <c r="F48">
        <f>'6025'!P48</f>
        <v>-0.39351389739908094</v>
      </c>
      <c r="G48">
        <f>'6028'!P48</f>
        <v>-1.0252697912632907</v>
      </c>
      <c r="H48">
        <f>'6030'!P48</f>
        <v>-0.8544452659952686</v>
      </c>
      <c r="I48">
        <f>'6033'!P48</f>
        <v>1.2936721405945555</v>
      </c>
      <c r="J48" s="18">
        <f>'6100'!P48</f>
        <v>-1.7752170236448479</v>
      </c>
      <c r="K48">
        <f>'6102'!P48</f>
        <v>0.85539028804646178</v>
      </c>
      <c r="L48">
        <f>'6147'!P48</f>
        <v>-0.22736696256975905</v>
      </c>
      <c r="M48">
        <f>'6148'!P48</f>
        <v>0.40135812119444991</v>
      </c>
      <c r="N48">
        <f>'6150'!P48</f>
        <v>0.79723211634802549</v>
      </c>
      <c r="O48" s="18">
        <f>'6151'!P48</f>
        <v>-0.39470783817048072</v>
      </c>
      <c r="P48" s="18">
        <f>'6154'!P48</f>
        <v>-1.0320548342540641</v>
      </c>
      <c r="Q48" s="18">
        <f>'6156'!P48</f>
        <v>-1.2427347423780786</v>
      </c>
      <c r="R48" s="18">
        <f>'6389'!P48</f>
        <v>-1.8427350186991625</v>
      </c>
      <c r="T48" s="27">
        <f t="shared" si="3"/>
        <v>-0.20058731070187985</v>
      </c>
      <c r="U48" s="27">
        <f t="shared" si="4"/>
        <v>0.28340604471635772</v>
      </c>
      <c r="V48" s="27"/>
      <c r="W48" s="3">
        <v>-13</v>
      </c>
      <c r="X48" s="3"/>
      <c r="Y48">
        <f t="shared" si="5"/>
        <v>-0.39411086778478083</v>
      </c>
    </row>
    <row r="49" spans="1:25" x14ac:dyDescent="0.15">
      <c r="A49">
        <v>24</v>
      </c>
      <c r="B49">
        <v>21.5</v>
      </c>
      <c r="C49">
        <v>47</v>
      </c>
      <c r="E49">
        <f>'6024'!P49</f>
        <v>-2.0407432973632078</v>
      </c>
      <c r="F49">
        <f>'6025'!P49</f>
        <v>-0.46944602783788936</v>
      </c>
      <c r="G49">
        <f>'6028'!P49</f>
        <v>-0.22429939684591541</v>
      </c>
      <c r="H49">
        <f>'6030'!P49</f>
        <v>-0.45736041630242452</v>
      </c>
      <c r="I49">
        <f>'6033'!P49</f>
        <v>1.1146978088139201</v>
      </c>
      <c r="J49" s="18">
        <f>'6100'!P49</f>
        <v>-1.2509051477990523</v>
      </c>
      <c r="K49">
        <f>'6102'!P49</f>
        <v>-1.3323531436589713</v>
      </c>
      <c r="L49">
        <f>'6147'!P49</f>
        <v>0.92862281112827039</v>
      </c>
      <c r="M49">
        <f>'6148'!P49</f>
        <v>0.32995267550824664</v>
      </c>
      <c r="N49">
        <f>'6150'!P49</f>
        <v>1.035276824870528</v>
      </c>
      <c r="O49" s="18">
        <f>'6151'!P49</f>
        <v>-0.87412380356924713</v>
      </c>
      <c r="P49" s="18">
        <f>'6154'!P49</f>
        <v>-1.6731465817727065</v>
      </c>
      <c r="Q49" s="18">
        <f>'6156'!P49</f>
        <v>-1.7738812766203254</v>
      </c>
      <c r="R49" s="18">
        <f>'6389'!P49</f>
        <v>-0.57902248421661406</v>
      </c>
      <c r="T49" s="27">
        <f t="shared" si="3"/>
        <v>-0.29460737391415842</v>
      </c>
      <c r="U49" s="27">
        <f t="shared" si="4"/>
        <v>0.31736632706308865</v>
      </c>
      <c r="V49" s="27"/>
      <c r="W49" s="3">
        <v>-13</v>
      </c>
      <c r="X49" s="3"/>
      <c r="Y49">
        <f t="shared" si="5"/>
        <v>-0.46340322207015694</v>
      </c>
    </row>
    <row r="50" spans="1:25" x14ac:dyDescent="0.15">
      <c r="A50">
        <v>24.5</v>
      </c>
      <c r="B50">
        <v>22</v>
      </c>
      <c r="C50">
        <v>48</v>
      </c>
      <c r="E50">
        <f>'6024'!P50</f>
        <v>-2.1449178265633662</v>
      </c>
      <c r="F50">
        <f>'6025'!P50</f>
        <v>0.76985875918635838</v>
      </c>
      <c r="G50">
        <f>'6028'!P50</f>
        <v>-0.73076490603234467</v>
      </c>
      <c r="H50">
        <f>'6030'!P50</f>
        <v>-0.68143090962365538</v>
      </c>
      <c r="I50">
        <f>'6033'!P50</f>
        <v>2.3605292149564829</v>
      </c>
      <c r="J50" s="18">
        <f>'6100'!P50</f>
        <v>-2.5573542406762151</v>
      </c>
      <c r="K50">
        <f>'6102'!P50</f>
        <v>1.1453932450199782</v>
      </c>
      <c r="L50">
        <f>'6147'!P50</f>
        <v>1.6920254149460598</v>
      </c>
      <c r="M50">
        <f>'6148'!P50</f>
        <v>1.9480933482199956</v>
      </c>
      <c r="N50">
        <f>'6150'!P50</f>
        <v>1.1422259658949288</v>
      </c>
      <c r="O50" s="18">
        <f>'6151'!P50</f>
        <v>2.1509398442495589</v>
      </c>
      <c r="P50" s="18">
        <f>'6154'!P50</f>
        <v>-5.1448214998717871E-2</v>
      </c>
      <c r="Q50" s="18">
        <f>'6156'!P50</f>
        <v>-1.0941214226772451</v>
      </c>
      <c r="R50" s="18">
        <f>'6389'!P50</f>
        <v>1.6232320480405114</v>
      </c>
      <c r="T50" s="27">
        <f t="shared" si="3"/>
        <v>0.46314526450707111</v>
      </c>
      <c r="U50" s="27">
        <f t="shared" si="4"/>
        <v>0.52088653597451329</v>
      </c>
      <c r="V50" s="27"/>
      <c r="W50" s="3">
        <v>-13</v>
      </c>
      <c r="X50" s="3"/>
      <c r="Y50">
        <f t="shared" si="5"/>
        <v>0.95604236254064356</v>
      </c>
    </row>
    <row r="51" spans="1:25" x14ac:dyDescent="0.15">
      <c r="A51">
        <v>25</v>
      </c>
      <c r="B51">
        <v>22.5</v>
      </c>
      <c r="C51">
        <v>49</v>
      </c>
      <c r="E51">
        <f>'6024'!P51</f>
        <v>-3.1532951591406837</v>
      </c>
      <c r="F51">
        <f>'6025'!P51</f>
        <v>1.084289404408056</v>
      </c>
      <c r="G51">
        <f>'6028'!P51</f>
        <v>-0.29550514596688565</v>
      </c>
      <c r="H51">
        <f>'6030'!P51</f>
        <v>-1.1875784944787788</v>
      </c>
      <c r="I51">
        <f>'6033'!P51</f>
        <v>3.1779409306327957</v>
      </c>
      <c r="J51" s="18">
        <f>'6100'!P51</f>
        <v>-0.83829862031850488</v>
      </c>
      <c r="K51">
        <f>'6102'!P51</f>
        <v>-0.18514142862345256</v>
      </c>
      <c r="L51">
        <f>'6147'!P51</f>
        <v>-0.14652144407508319</v>
      </c>
      <c r="M51">
        <f>'6148'!P51</f>
        <v>0.97917966854686156</v>
      </c>
      <c r="N51">
        <f>'6150'!P51</f>
        <v>3.3341419295232759</v>
      </c>
      <c r="O51" s="18">
        <f>'6151'!P51</f>
        <v>-1.0752790679411746</v>
      </c>
      <c r="P51" s="18">
        <f>'6154'!P51</f>
        <v>0.79185098084928329</v>
      </c>
      <c r="Q51" s="18">
        <f>'6156'!P51</f>
        <v>-1.6666123544947749</v>
      </c>
      <c r="R51" s="18">
        <f>'6389'!P51</f>
        <v>-1.7497611089922747</v>
      </c>
      <c r="T51" s="27">
        <f t="shared" si="3"/>
        <v>0.15399387023331143</v>
      </c>
      <c r="U51" s="27">
        <f t="shared" si="4"/>
        <v>0.57560311400137021</v>
      </c>
      <c r="V51" s="27"/>
      <c r="W51" s="3">
        <v>-13</v>
      </c>
      <c r="X51" s="3"/>
      <c r="Y51">
        <f t="shared" si="5"/>
        <v>-0.16583143634926789</v>
      </c>
    </row>
    <row r="52" spans="1:25" x14ac:dyDescent="0.15">
      <c r="A52">
        <v>25.5</v>
      </c>
      <c r="B52">
        <v>23</v>
      </c>
      <c r="C52">
        <v>50</v>
      </c>
      <c r="E52">
        <f>'6024'!P52</f>
        <v>-3.8105376186418654</v>
      </c>
      <c r="F52">
        <f>'6025'!P52</f>
        <v>0.9469344836208099</v>
      </c>
      <c r="G52">
        <f>'6028'!P52</f>
        <v>-0.84555174826202795</v>
      </c>
      <c r="H52">
        <f>'6030'!P52</f>
        <v>-1.7612281166867754</v>
      </c>
      <c r="I52">
        <f>'6033'!P52</f>
        <v>-0.15280451535599113</v>
      </c>
      <c r="J52" s="18">
        <f>'6100'!P52</f>
        <v>-2.6035384303651012</v>
      </c>
      <c r="K52">
        <f>'6102'!P52</f>
        <v>-1.0027852797456442</v>
      </c>
      <c r="L52">
        <f>'6147'!P52</f>
        <v>-2.0451229887925382</v>
      </c>
      <c r="M52">
        <f>'6148'!P52</f>
        <v>0.86954594598731472</v>
      </c>
      <c r="N52">
        <f>'6150'!P52</f>
        <v>3.0609280823525866</v>
      </c>
      <c r="O52" s="18">
        <f>'6151'!P52</f>
        <v>-1.5795803125260344</v>
      </c>
      <c r="P52" s="18">
        <f>'6154'!P52</f>
        <v>0.43059302145151956</v>
      </c>
      <c r="Q52" s="18">
        <f>'6156'!P52</f>
        <v>0.46263586116988265</v>
      </c>
      <c r="R52" s="18">
        <f>'6389'!P52</f>
        <v>0.50602002740279095</v>
      </c>
      <c r="T52" s="27">
        <f t="shared" si="3"/>
        <v>-0.81124913621956973</v>
      </c>
      <c r="U52" s="27">
        <f t="shared" si="4"/>
        <v>0.57686236031472249</v>
      </c>
      <c r="V52" s="27"/>
      <c r="W52" s="3">
        <v>-13</v>
      </c>
      <c r="X52" s="3"/>
      <c r="Y52">
        <f t="shared" si="5"/>
        <v>-0.92416851400383604</v>
      </c>
    </row>
    <row r="53" spans="1:25" x14ac:dyDescent="0.15">
      <c r="A53">
        <v>26</v>
      </c>
      <c r="B53">
        <v>23.5</v>
      </c>
      <c r="C53">
        <v>51</v>
      </c>
      <c r="E53">
        <f>'6024'!P53</f>
        <v>-4.1582321287440562</v>
      </c>
      <c r="F53">
        <f>'6025'!P53</f>
        <v>1.1294649411719022</v>
      </c>
      <c r="G53">
        <f>'6028'!P53</f>
        <v>-0.54570578126934299</v>
      </c>
      <c r="H53">
        <f>'6030'!P53</f>
        <v>-1.2304430139954114</v>
      </c>
      <c r="I53">
        <f>'6033'!P53</f>
        <v>2.3366182661430357</v>
      </c>
      <c r="J53" s="18">
        <f>'6100'!P53</f>
        <v>-1.7117535214171566</v>
      </c>
      <c r="K53">
        <f>'6102'!P53</f>
        <v>-2.4557500017740224</v>
      </c>
      <c r="L53">
        <f>'6147'!P53</f>
        <v>2.1829071697877138</v>
      </c>
      <c r="M53">
        <f>'6148'!P53</f>
        <v>2.0008107045766588</v>
      </c>
      <c r="N53">
        <f>'6150'!P53</f>
        <v>0.8683018509926741</v>
      </c>
      <c r="O53" s="18">
        <f>'6151'!P53</f>
        <v>-9.0173322836338388E-2</v>
      </c>
      <c r="P53" s="18">
        <f>'6154'!P53</f>
        <v>-0.59463515497424013</v>
      </c>
      <c r="Q53" s="18">
        <f>'6156'!P53</f>
        <v>0.21826899664018928</v>
      </c>
      <c r="R53" s="18">
        <f>'6389'!P53</f>
        <v>-0.43585745053412756</v>
      </c>
      <c r="T53" s="27">
        <f t="shared" si="3"/>
        <v>-0.15217771248766754</v>
      </c>
      <c r="U53" s="27">
        <f t="shared" si="4"/>
        <v>0.63299167963307479</v>
      </c>
      <c r="V53" s="27"/>
      <c r="W53" s="3">
        <v>-13</v>
      </c>
      <c r="X53" s="3"/>
      <c r="Y53">
        <f t="shared" si="5"/>
        <v>-0.31793955205284069</v>
      </c>
    </row>
    <row r="54" spans="1:25" x14ac:dyDescent="0.15">
      <c r="A54">
        <v>26.5</v>
      </c>
      <c r="B54">
        <v>24</v>
      </c>
      <c r="C54">
        <v>52</v>
      </c>
      <c r="E54">
        <f>'6024'!P54</f>
        <v>-4.2336449226522257</v>
      </c>
      <c r="F54">
        <f>'6025'!P54</f>
        <v>0.47693093620604515</v>
      </c>
      <c r="G54">
        <f>'6028'!P54</f>
        <v>-0.78423140106900124</v>
      </c>
      <c r="H54">
        <f>'6030'!P54</f>
        <v>0.23376627792571153</v>
      </c>
      <c r="I54">
        <f>'6033'!P54</f>
        <v>1.2009749959244098</v>
      </c>
      <c r="J54" s="18">
        <f>'6100'!P54</f>
        <v>-0.52074029544713973</v>
      </c>
      <c r="K54">
        <f>'6102'!P54</f>
        <v>-1.8956725110175348</v>
      </c>
      <c r="L54">
        <f>'6147'!P54</f>
        <v>-0.63312152555568391</v>
      </c>
      <c r="M54">
        <f>'6148'!P54</f>
        <v>1.1440292819311391</v>
      </c>
      <c r="N54">
        <f>'6150'!P54</f>
        <v>0.46956745582807902</v>
      </c>
      <c r="O54" s="18">
        <f>'6151'!P54</f>
        <v>-1.2267629817527548</v>
      </c>
      <c r="P54" s="18">
        <f>'6154'!P54</f>
        <v>-0.2288221631956894</v>
      </c>
      <c r="Q54" s="18">
        <f>'6156'!P54</f>
        <v>0.12225562800754905</v>
      </c>
      <c r="R54" s="18">
        <f>'6389'!P54</f>
        <v>2.0960186871317905</v>
      </c>
      <c r="T54" s="27">
        <f t="shared" si="3"/>
        <v>-0.52444588087990485</v>
      </c>
      <c r="U54" s="27">
        <f t="shared" si="4"/>
        <v>0.47230163944638248</v>
      </c>
      <c r="V54" s="27"/>
      <c r="W54" s="3">
        <v>-13</v>
      </c>
      <c r="X54" s="3"/>
      <c r="Y54">
        <f t="shared" si="5"/>
        <v>-0.37478122932141456</v>
      </c>
    </row>
    <row r="55" spans="1:25" x14ac:dyDescent="0.15">
      <c r="A55">
        <v>27</v>
      </c>
      <c r="B55">
        <v>24.5</v>
      </c>
      <c r="C55">
        <v>53</v>
      </c>
      <c r="E55">
        <f>'6024'!P55</f>
        <v>-3.0975156270633311</v>
      </c>
      <c r="F55">
        <f>'6025'!P55</f>
        <v>1.002992301233621</v>
      </c>
      <c r="G55">
        <f>'6028'!P55</f>
        <v>-1.9334976456486599</v>
      </c>
      <c r="H55">
        <f>'6030'!P55</f>
        <v>-0.88289287319337739</v>
      </c>
      <c r="I55">
        <f>'6033'!P55</f>
        <v>0.87661755526255103</v>
      </c>
      <c r="J55" s="18">
        <f>'6100'!P55</f>
        <v>-2.0312648174951731</v>
      </c>
      <c r="K55">
        <f>'6102'!P55</f>
        <v>-4.9145816166894685</v>
      </c>
      <c r="L55">
        <f>'6147'!P55</f>
        <v>3.8984577136461494E-2</v>
      </c>
      <c r="M55">
        <f>'6148'!P55</f>
        <v>1.8857701073180659</v>
      </c>
      <c r="N55">
        <f>'6150'!P55</f>
        <v>2.6711743687718759</v>
      </c>
      <c r="O55" s="18">
        <f>'6151'!P55</f>
        <v>0.3270103513539116</v>
      </c>
      <c r="P55" s="18">
        <f>'6154'!P55</f>
        <v>-1.2316432117519871</v>
      </c>
      <c r="Q55" s="18">
        <f>'6156'!P55</f>
        <v>0.70119353033401099</v>
      </c>
      <c r="R55" s="18">
        <f>'6389'!P55</f>
        <v>0.84323702566328795</v>
      </c>
      <c r="T55" s="27">
        <f t="shared" si="3"/>
        <v>-0.55065484718304725</v>
      </c>
      <c r="U55" s="27">
        <f t="shared" si="4"/>
        <v>0.6851041444175251</v>
      </c>
      <c r="V55" s="27"/>
      <c r="W55" s="3">
        <v>-13</v>
      </c>
      <c r="X55" s="3"/>
      <c r="Y55">
        <f t="shared" si="5"/>
        <v>-0.42195414802845793</v>
      </c>
    </row>
    <row r="56" spans="1:25" x14ac:dyDescent="0.15">
      <c r="A56">
        <v>27.5</v>
      </c>
      <c r="B56">
        <v>25</v>
      </c>
      <c r="C56">
        <v>54</v>
      </c>
      <c r="E56">
        <f>'6024'!P56</f>
        <v>-4.6215357362718317</v>
      </c>
      <c r="F56">
        <f>'6025'!P56</f>
        <v>0.38458696577118801</v>
      </c>
      <c r="G56">
        <f>'6028'!P56</f>
        <v>-1.8455591304240349</v>
      </c>
      <c r="H56">
        <f>'6030'!P56</f>
        <v>-0.88762764741886147</v>
      </c>
      <c r="I56">
        <f>'6033'!P56</f>
        <v>1.0030936980910452</v>
      </c>
      <c r="J56" s="18">
        <f>'6100'!P56</f>
        <v>3.2259394318483417E-2</v>
      </c>
      <c r="K56">
        <f>'6102'!P56</f>
        <v>-1.9830490599007493</v>
      </c>
      <c r="L56">
        <f>'6147'!P56</f>
        <v>1.8216881731561072</v>
      </c>
      <c r="M56">
        <f>'6148'!P56</f>
        <v>1.4663599233220379</v>
      </c>
      <c r="N56">
        <f>'6150'!P56</f>
        <v>0.2022048414060037</v>
      </c>
      <c r="O56" s="18">
        <f>'6151'!P56</f>
        <v>-0.56186388702252477</v>
      </c>
      <c r="P56" s="18">
        <f>'6154'!P56</f>
        <v>-1.3973659780852568</v>
      </c>
      <c r="Q56" s="18">
        <f>'6156'!P56</f>
        <v>-0.69546079526501503</v>
      </c>
      <c r="R56" s="18">
        <f>'6389'!P56</f>
        <v>2.2991921090176044</v>
      </c>
      <c r="T56" s="27">
        <f t="shared" si="3"/>
        <v>-0.45358567863392152</v>
      </c>
      <c r="U56" s="27">
        <f t="shared" si="4"/>
        <v>0.55761170632820523</v>
      </c>
      <c r="V56" s="27"/>
      <c r="W56" s="3">
        <v>-13</v>
      </c>
      <c r="X56" s="3"/>
      <c r="Y56">
        <f t="shared" si="5"/>
        <v>-0.26480224635202065</v>
      </c>
    </row>
    <row r="57" spans="1:25" x14ac:dyDescent="0.15">
      <c r="A57">
        <v>28</v>
      </c>
      <c r="B57">
        <v>25.5</v>
      </c>
      <c r="C57">
        <v>55</v>
      </c>
      <c r="E57">
        <f>'6024'!P57</f>
        <v>-2.878110639456954</v>
      </c>
      <c r="F57">
        <f>'6025'!P57</f>
        <v>0.67734193325160985</v>
      </c>
      <c r="G57">
        <f>'6028'!P57</f>
        <v>-1.5392774172316213</v>
      </c>
      <c r="H57">
        <f>'6030'!P57</f>
        <v>-0.81554304255964438</v>
      </c>
      <c r="I57">
        <f>'6033'!P57</f>
        <v>1.092981605219622</v>
      </c>
      <c r="J57" s="18">
        <f>'6100'!P57</f>
        <v>-0.96693822596138645</v>
      </c>
      <c r="K57">
        <f>'6102'!P57</f>
        <v>-1.2634809067597861</v>
      </c>
      <c r="L57">
        <f>'6147'!P57</f>
        <v>-0.87709849011741703</v>
      </c>
      <c r="M57">
        <f>'6148'!P57</f>
        <v>3.0134099658643558</v>
      </c>
      <c r="N57">
        <f>'6150'!P57</f>
        <v>-1.4247700201417315</v>
      </c>
      <c r="O57" s="18">
        <f>'6151'!P57</f>
        <v>-0.1511519377600993</v>
      </c>
      <c r="P57" s="18">
        <f>'6154'!P57</f>
        <v>-6.7999428174475726E-2</v>
      </c>
      <c r="Q57" s="18">
        <f>'6156'!P57</f>
        <v>-0.41409822485568559</v>
      </c>
      <c r="R57" s="18">
        <f>'6389'!P57</f>
        <v>1.4526438047671537</v>
      </c>
      <c r="T57" s="27">
        <f t="shared" si="3"/>
        <v>-0.4666033796048229</v>
      </c>
      <c r="U57" s="27">
        <f t="shared" si="4"/>
        <v>0.47683247241809146</v>
      </c>
      <c r="V57" s="27"/>
      <c r="W57" s="3">
        <v>-13</v>
      </c>
      <c r="X57" s="3"/>
      <c r="Y57">
        <f t="shared" si="5"/>
        <v>-0.84632076633853071</v>
      </c>
    </row>
    <row r="58" spans="1:25" x14ac:dyDescent="0.15">
      <c r="A58">
        <v>28.5</v>
      </c>
      <c r="B58">
        <v>26</v>
      </c>
      <c r="C58">
        <v>56</v>
      </c>
      <c r="E58">
        <f>'6024'!P58</f>
        <v>-4.4791618291604465</v>
      </c>
      <c r="F58">
        <f>'6025'!P58</f>
        <v>2.5331294215345355</v>
      </c>
      <c r="G58">
        <f>'6028'!P58</f>
        <v>-2.1594598323125784</v>
      </c>
      <c r="H58">
        <f>'6030'!P58</f>
        <v>0.12469693198638467</v>
      </c>
      <c r="I58">
        <f>'6033'!P58</f>
        <v>0.98517076540559334</v>
      </c>
      <c r="J58" s="18">
        <f>'6100'!P58</f>
        <v>-1.7698368827446198</v>
      </c>
      <c r="K58">
        <f>'6102'!P58</f>
        <v>-1.4041023555697263</v>
      </c>
      <c r="L58">
        <f>'6147'!P58</f>
        <v>-0.95603129232569994</v>
      </c>
      <c r="M58">
        <f>'6148'!P58</f>
        <v>0.89423697756166109</v>
      </c>
      <c r="N58">
        <f>'6150'!P58</f>
        <v>1.8985651472605218</v>
      </c>
      <c r="O58" s="18">
        <f>'6151'!P58</f>
        <v>-1.9229415786031532</v>
      </c>
      <c r="P58" s="18">
        <f>'6154'!P58</f>
        <v>0.17182243191301041</v>
      </c>
      <c r="Q58" s="18">
        <f>'6156'!P58</f>
        <v>0.56636775777706605</v>
      </c>
      <c r="R58" s="18">
        <f>'6389'!P58</f>
        <v>3.1123519129207602</v>
      </c>
      <c r="T58" s="27">
        <f t="shared" si="3"/>
        <v>-0.56870313881522983</v>
      </c>
      <c r="U58" s="27">
        <f t="shared" si="4"/>
        <v>0.62297740058015028</v>
      </c>
      <c r="V58" s="27"/>
      <c r="W58" s="3">
        <v>-13</v>
      </c>
      <c r="X58" s="3"/>
      <c r="Y58">
        <f t="shared" si="5"/>
        <v>-0.41566718016965765</v>
      </c>
    </row>
    <row r="59" spans="1:25" x14ac:dyDescent="0.15">
      <c r="A59">
        <v>29</v>
      </c>
      <c r="B59">
        <v>26.5</v>
      </c>
      <c r="C59">
        <v>57</v>
      </c>
      <c r="E59">
        <f>'6024'!P59</f>
        <v>-3.9746972583332028</v>
      </c>
      <c r="F59">
        <f>'6025'!P59</f>
        <v>2.2388252901201566</v>
      </c>
      <c r="G59">
        <f>'6028'!P59</f>
        <v>-0.84553661048869067</v>
      </c>
      <c r="H59">
        <f>'6030'!P59</f>
        <v>-0.44527320883723864</v>
      </c>
      <c r="I59">
        <f>'6033'!P59</f>
        <v>0.39227092689945464</v>
      </c>
      <c r="J59" s="18">
        <f>'6100'!P59</f>
        <v>-3.3368194365010768</v>
      </c>
      <c r="K59">
        <f>'6102'!P59</f>
        <v>-2.9393728401437622</v>
      </c>
      <c r="L59">
        <f>'6147'!P59</f>
        <v>0.93926004379945205</v>
      </c>
      <c r="M59">
        <f>'6148'!P59</f>
        <v>1.7943669770807251</v>
      </c>
      <c r="N59">
        <f>'6150'!P59</f>
        <v>1.7862121243945186</v>
      </c>
      <c r="O59" s="18">
        <f>'6151'!P59</f>
        <v>-1.8651492919457211</v>
      </c>
      <c r="P59" s="18">
        <f>'6154'!P59</f>
        <v>-0.31154499591793156</v>
      </c>
      <c r="Q59" s="18">
        <f>'6156'!P59</f>
        <v>-2.0302455522811482</v>
      </c>
      <c r="R59" s="18">
        <f>'6389'!P59</f>
        <v>0.10460040736376995</v>
      </c>
      <c r="T59" s="27">
        <f t="shared" si="3"/>
        <v>-0.56871938945048939</v>
      </c>
      <c r="U59" s="27">
        <f t="shared" si="4"/>
        <v>0.66650614960085963</v>
      </c>
      <c r="V59" s="27"/>
      <c r="W59" s="3">
        <v>-13</v>
      </c>
      <c r="X59" s="3"/>
      <c r="Y59">
        <f t="shared" si="5"/>
        <v>-0.37840910237758507</v>
      </c>
    </row>
    <row r="60" spans="1:25" x14ac:dyDescent="0.15">
      <c r="A60">
        <v>29.5</v>
      </c>
      <c r="B60">
        <v>27</v>
      </c>
      <c r="C60">
        <v>58</v>
      </c>
      <c r="E60">
        <f>'6024'!P60</f>
        <v>-5.8119228925187238</v>
      </c>
      <c r="F60">
        <f>'6025'!P60</f>
        <v>-0.16782537050271043</v>
      </c>
      <c r="G60">
        <f>'6028'!P60</f>
        <v>-1.5335567044217611</v>
      </c>
      <c r="H60">
        <f>'6030'!P60</f>
        <v>-0.348015080833456</v>
      </c>
      <c r="I60">
        <f>'6033'!P60</f>
        <v>-1.4684023965628965</v>
      </c>
      <c r="J60" s="18">
        <f>'6100'!P60</f>
        <v>-4.0961286982829659</v>
      </c>
      <c r="K60">
        <f>'6102'!P60</f>
        <v>-1.6453397784958717</v>
      </c>
      <c r="L60">
        <f>'6147'!P60</f>
        <v>-0.92198037865595628</v>
      </c>
      <c r="M60">
        <f>'6148'!P60</f>
        <v>-8.8998297793064802E-3</v>
      </c>
      <c r="N60">
        <f>'6150'!P60</f>
        <v>0.1137733828426033</v>
      </c>
      <c r="O60" s="18">
        <f>'6151'!P60</f>
        <v>-0.24523570191680311</v>
      </c>
      <c r="P60" s="18">
        <f>'6154'!P60</f>
        <v>-0.5620719291681805</v>
      </c>
      <c r="Q60" s="18">
        <f>'6156'!P60</f>
        <v>-0.89198819271310703</v>
      </c>
      <c r="R60" s="18">
        <f>'6389'!P60</f>
        <v>0.41992488310574833</v>
      </c>
      <c r="T60" s="27">
        <f t="shared" si="3"/>
        <v>-1.4666848590116224</v>
      </c>
      <c r="U60" s="27">
        <f t="shared" si="4"/>
        <v>0.56553711677165175</v>
      </c>
      <c r="V60" s="27"/>
      <c r="W60" s="3">
        <v>-13</v>
      </c>
      <c r="X60" s="3"/>
      <c r="Y60">
        <f t="shared" si="5"/>
        <v>-0.74202615391206839</v>
      </c>
    </row>
    <row r="61" spans="1:25" x14ac:dyDescent="0.15">
      <c r="A61">
        <v>30</v>
      </c>
      <c r="B61">
        <v>27.5</v>
      </c>
      <c r="C61">
        <v>59</v>
      </c>
      <c r="E61">
        <f>'6024'!P61</f>
        <v>-5.2532202347322166</v>
      </c>
      <c r="F61">
        <f>'6025'!P61</f>
        <v>0.37110911394193141</v>
      </c>
      <c r="G61">
        <f>'6028'!P61</f>
        <v>-1.6473204707494522</v>
      </c>
      <c r="H61">
        <f>'6030'!P61</f>
        <v>0.46325311627261462</v>
      </c>
      <c r="I61">
        <f>'6033'!P61</f>
        <v>0.41865879637334208</v>
      </c>
      <c r="J61" s="18">
        <f>'6100'!P61</f>
        <v>-1.9912190811988968</v>
      </c>
      <c r="K61">
        <f>'6102'!P61</f>
        <v>1.2168460909693706</v>
      </c>
      <c r="L61">
        <f>'6147'!P61</f>
        <v>0.65369595359045551</v>
      </c>
      <c r="M61">
        <f>'6148'!P61</f>
        <v>1.7026566423572767</v>
      </c>
      <c r="N61">
        <f>'6150'!P61</f>
        <v>1.2796902977471858</v>
      </c>
      <c r="O61" s="18">
        <f>'6151'!P61</f>
        <v>1.4491626070463014E-2</v>
      </c>
      <c r="P61" s="18">
        <f>'6154'!P61</f>
        <v>-0.74081606677362566</v>
      </c>
      <c r="Q61" s="18">
        <f>'6156'!P61</f>
        <v>-1.5508254057203712</v>
      </c>
      <c r="R61" s="18">
        <f>'6389'!P61</f>
        <v>-1.3289895034454617</v>
      </c>
      <c r="T61" s="27">
        <f t="shared" si="3"/>
        <v>-0.25194164994162971</v>
      </c>
      <c r="U61" s="27">
        <f t="shared" si="4"/>
        <v>0.60714840765144951</v>
      </c>
      <c r="V61" s="27"/>
      <c r="W61" s="3">
        <v>-13</v>
      </c>
      <c r="X61" s="3"/>
      <c r="Y61">
        <f t="shared" si="5"/>
        <v>0.39488395515763675</v>
      </c>
    </row>
    <row r="62" spans="1:25" x14ac:dyDescent="0.15">
      <c r="A62">
        <v>30.5</v>
      </c>
      <c r="B62">
        <v>28</v>
      </c>
      <c r="C62">
        <v>60</v>
      </c>
      <c r="E62">
        <f>'6024'!P62</f>
        <v>-4.6841579295953508</v>
      </c>
      <c r="F62">
        <f>'6025'!P62</f>
        <v>-0.15406288129633261</v>
      </c>
      <c r="G62">
        <f>'6028'!P62</f>
        <v>-0.78420006383925522</v>
      </c>
      <c r="H62">
        <f>'6030'!P62</f>
        <v>-1.48550264272362</v>
      </c>
      <c r="I62">
        <f>'6033'!P62</f>
        <v>-0.34803769114232724</v>
      </c>
      <c r="J62" s="18">
        <f>'6100'!P62</f>
        <v>-2.6008019513098684</v>
      </c>
      <c r="K62">
        <f>'6102'!P62</f>
        <v>-4.3444099792348485</v>
      </c>
      <c r="L62">
        <f>'6147'!P62</f>
        <v>-1.307179053195004</v>
      </c>
      <c r="M62">
        <f>'6148'!P62</f>
        <v>0.63175649923696786</v>
      </c>
      <c r="N62">
        <f>'6150'!P62</f>
        <v>-0.50656520388613646</v>
      </c>
      <c r="O62" s="18">
        <f>'6151'!P62</f>
        <v>0.28444144755875483</v>
      </c>
      <c r="P62" s="18">
        <f>'6154'!P62</f>
        <v>-2.349233218218417</v>
      </c>
      <c r="Q62" s="18">
        <f>'6156'!P62</f>
        <v>-2.1880915684034976</v>
      </c>
      <c r="R62" s="18">
        <f>'6389'!P62</f>
        <v>1.0309580777965197</v>
      </c>
      <c r="T62" s="27">
        <f t="shared" si="3"/>
        <v>-1.3907926772206383</v>
      </c>
      <c r="U62" s="27">
        <f t="shared" si="4"/>
        <v>0.53694387236485586</v>
      </c>
      <c r="V62" s="27"/>
      <c r="W62" s="3">
        <v>-13</v>
      </c>
      <c r="X62" s="3"/>
      <c r="Y62">
        <f t="shared" si="5"/>
        <v>-1.0456895585171297</v>
      </c>
    </row>
    <row r="63" spans="1:25" x14ac:dyDescent="0.15">
      <c r="A63">
        <v>31</v>
      </c>
      <c r="B63">
        <v>28.5</v>
      </c>
      <c r="C63">
        <v>61</v>
      </c>
      <c r="E63">
        <f>'6024'!P63</f>
        <v>-6.1371374455291541</v>
      </c>
      <c r="F63">
        <f>'6025'!P63</f>
        <v>3.3423439426533877E-2</v>
      </c>
      <c r="G63">
        <f>'6028'!P63</f>
        <v>-0.5708695753235612</v>
      </c>
      <c r="H63">
        <f>'6030'!P63</f>
        <v>-2.2908711403996254</v>
      </c>
      <c r="I63">
        <f>'6033'!P63</f>
        <v>-0.85720817327226317</v>
      </c>
      <c r="J63" s="18">
        <f>'6100'!P63</f>
        <v>-2.1630514617963241</v>
      </c>
      <c r="K63">
        <f>'6102'!P63</f>
        <v>1.7386628360685417</v>
      </c>
      <c r="L63">
        <f>'6147'!P63</f>
        <v>-2.3862481103069317</v>
      </c>
      <c r="M63">
        <f>'6148'!P63</f>
        <v>-0.8015353815597337</v>
      </c>
      <c r="N63">
        <f>'6150'!P63</f>
        <v>-0.14625794736933137</v>
      </c>
      <c r="O63" s="18">
        <f>'6151'!P63</f>
        <v>1.0133082956214479</v>
      </c>
      <c r="P63" s="18">
        <f>'6154'!P63</f>
        <v>-1.7705443533018057</v>
      </c>
      <c r="Q63" s="18">
        <f>'6156'!P63</f>
        <v>-1.2909857395169499</v>
      </c>
      <c r="R63" s="18">
        <f>'6389'!P63</f>
        <v>-0.25535171767041615</v>
      </c>
      <c r="T63" s="27">
        <f t="shared" si="3"/>
        <v>-1.1425258785854913</v>
      </c>
      <c r="U63" s="27">
        <f t="shared" si="4"/>
        <v>0.63748017172131077</v>
      </c>
      <c r="V63" s="27"/>
      <c r="W63" s="3">
        <v>-13</v>
      </c>
      <c r="X63" s="3"/>
      <c r="Y63">
        <f t="shared" si="5"/>
        <v>-0.82937177741599843</v>
      </c>
    </row>
    <row r="64" spans="1:25" x14ac:dyDescent="0.15">
      <c r="A64">
        <v>31.5</v>
      </c>
      <c r="B64">
        <v>29</v>
      </c>
      <c r="C64">
        <v>62</v>
      </c>
      <c r="E64">
        <f>'6024'!P64</f>
        <v>-5.0000520193540847</v>
      </c>
      <c r="F64">
        <f>'6025'!P64</f>
        <v>0.38083105943083512</v>
      </c>
      <c r="G64">
        <f>'6028'!P64</f>
        <v>-1.0168670752950641</v>
      </c>
      <c r="H64">
        <f>'6030'!P64</f>
        <v>-1.4686134324192464</v>
      </c>
      <c r="I64">
        <f>'6033'!P64</f>
        <v>-0.86301883236789645</v>
      </c>
      <c r="J64" s="18">
        <f>'6100'!P64</f>
        <v>-3.6334954051153798</v>
      </c>
      <c r="K64">
        <f>'6102'!P64</f>
        <v>-2.6581895116207885</v>
      </c>
      <c r="L64">
        <f>'6147'!P64</f>
        <v>0.71541776651354971</v>
      </c>
      <c r="M64">
        <f>'6148'!P64</f>
        <v>-0.33935185632757547</v>
      </c>
      <c r="N64">
        <f>'6150'!P64</f>
        <v>1.4394745518244914</v>
      </c>
      <c r="O64" s="18">
        <f>'6151'!P64</f>
        <v>-0.95187449491391696</v>
      </c>
      <c r="P64" s="18">
        <f>'6154'!P64</f>
        <v>-0.66986021776600124</v>
      </c>
      <c r="Q64" s="18">
        <f>'6156'!P64</f>
        <v>-1.6216278635016883</v>
      </c>
      <c r="R64" s="18">
        <f>'6389'!P64</f>
        <v>-2.3018629002267752</v>
      </c>
      <c r="T64" s="27">
        <f t="shared" si="3"/>
        <v>-1.2177944772404614</v>
      </c>
      <c r="U64" s="27">
        <f t="shared" si="4"/>
        <v>0.57715080291947607</v>
      </c>
      <c r="V64" s="27"/>
      <c r="W64" s="3">
        <v>-13</v>
      </c>
      <c r="X64" s="3"/>
      <c r="Y64">
        <f t="shared" si="5"/>
        <v>-0.90744666364090665</v>
      </c>
    </row>
    <row r="65" spans="1:25" x14ac:dyDescent="0.15">
      <c r="A65">
        <v>32</v>
      </c>
      <c r="B65">
        <v>29.5</v>
      </c>
      <c r="C65">
        <v>63</v>
      </c>
      <c r="E65">
        <f>'6024'!P65</f>
        <v>-6.2288875361403333</v>
      </c>
      <c r="F65">
        <f>'6025'!P65</f>
        <v>-0.7512557569094942</v>
      </c>
      <c r="G65">
        <f>'6028'!P65</f>
        <v>-0.14278306198912172</v>
      </c>
      <c r="H65">
        <f>'6030'!P65</f>
        <v>-0.90236670822998932</v>
      </c>
      <c r="I65">
        <f>'6033'!P65</f>
        <v>-1.2714578004855202</v>
      </c>
      <c r="J65" s="18">
        <f>'6100'!P65</f>
        <v>-0.48232716777105245</v>
      </c>
      <c r="K65">
        <f>'6102'!P65</f>
        <v>-2.7095255674854832</v>
      </c>
      <c r="L65">
        <f>'6147'!P65</f>
        <v>-1.4468287079356645</v>
      </c>
      <c r="M65">
        <f>'6148'!P65</f>
        <v>-1.2784542047174514</v>
      </c>
      <c r="N65">
        <f>'6150'!P65</f>
        <v>-1.7964067188021535</v>
      </c>
      <c r="O65" s="18">
        <f>'6151'!P65</f>
        <v>-8.2742792550012961E-2</v>
      </c>
      <c r="P65" s="18">
        <f>'6154'!P65</f>
        <v>-1.6455647922726393</v>
      </c>
      <c r="Q65" s="18">
        <f>'6156'!P65</f>
        <v>-3.4941267049313303</v>
      </c>
      <c r="R65" s="18">
        <f>'6389'!P65</f>
        <v>-2.5511088443030299</v>
      </c>
      <c r="T65" s="27">
        <f t="shared" si="3"/>
        <v>-1.5539123657287526</v>
      </c>
      <c r="U65" s="27">
        <f t="shared" si="4"/>
        <v>0.52039716435763073</v>
      </c>
      <c r="V65" s="27"/>
      <c r="W65" s="3">
        <v>-13</v>
      </c>
      <c r="X65" s="3"/>
      <c r="Y65">
        <f t="shared" si="5"/>
        <v>-1.2749560026014857</v>
      </c>
    </row>
    <row r="66" spans="1:25" x14ac:dyDescent="0.15">
      <c r="A66">
        <v>32.5</v>
      </c>
      <c r="B66">
        <v>30</v>
      </c>
      <c r="C66">
        <v>64</v>
      </c>
      <c r="E66">
        <f>'6024'!P66</f>
        <v>-5.1191171941169928</v>
      </c>
      <c r="F66">
        <f>'6025'!P66</f>
        <v>0.62629818076070298</v>
      </c>
      <c r="G66">
        <f>'6028'!P66</f>
        <v>-0.95636705261633093</v>
      </c>
      <c r="H66">
        <f>'6030'!P66</f>
        <v>-1.3147944442606609</v>
      </c>
      <c r="I66">
        <f>'6033'!P66</f>
        <v>-1.2794096309184411</v>
      </c>
      <c r="J66" s="18">
        <f>'6100'!P66</f>
        <v>-4.3138442294691135</v>
      </c>
      <c r="K66">
        <f>'6102'!P66</f>
        <v>-1.7866821165897038</v>
      </c>
      <c r="L66">
        <f>'6147'!P66</f>
        <v>-2.5653961691303682</v>
      </c>
      <c r="M66">
        <f>'6148'!P66</f>
        <v>0.34560910346516605</v>
      </c>
      <c r="N66">
        <f>'6150'!P66</f>
        <v>1.937794470728996</v>
      </c>
      <c r="O66" s="18">
        <f>'6151'!P66</f>
        <v>-1.9251950283556856</v>
      </c>
      <c r="P66" s="18">
        <f>'6154'!P66</f>
        <v>-1.2791128351830965</v>
      </c>
      <c r="Q66" s="18">
        <f>'6156'!P66</f>
        <v>-2.083061254562586</v>
      </c>
      <c r="R66" s="18">
        <f>'6389'!P66</f>
        <v>-1.3744315139301568</v>
      </c>
      <c r="T66" s="27">
        <f t="shared" si="3"/>
        <v>-1.4864640100456759</v>
      </c>
      <c r="U66" s="27">
        <f t="shared" si="4"/>
        <v>0.62184553280813559</v>
      </c>
      <c r="V66" s="27"/>
      <c r="W66" s="3">
        <v>-13</v>
      </c>
      <c r="X66" s="3"/>
      <c r="Y66">
        <f t="shared" si="5"/>
        <v>-1.297102037589551</v>
      </c>
    </row>
    <row r="67" spans="1:25" x14ac:dyDescent="0.15">
      <c r="A67">
        <v>33</v>
      </c>
      <c r="B67">
        <v>30.5</v>
      </c>
      <c r="C67">
        <v>65</v>
      </c>
      <c r="E67">
        <f>'6024'!P67</f>
        <v>-4.2311911597126155</v>
      </c>
      <c r="F67">
        <f>'6025'!P67</f>
        <v>-0.32729454776919747</v>
      </c>
      <c r="G67">
        <f>'6028'!P67</f>
        <v>-1.2771333873680533</v>
      </c>
      <c r="H67">
        <f>'6030'!P67</f>
        <v>-1.2617045639993518</v>
      </c>
      <c r="I67">
        <f>'6033'!P67</f>
        <v>-0.61036014010354034</v>
      </c>
      <c r="J67" s="18">
        <f>'6100'!P67</f>
        <v>-4.2235645458641518</v>
      </c>
      <c r="K67">
        <f>'6102'!P67</f>
        <v>-1.9830227671771032</v>
      </c>
      <c r="L67">
        <f>'6147'!P67</f>
        <v>2.3778533372708219</v>
      </c>
      <c r="M67">
        <f>'6148'!P67</f>
        <v>-1.3280919694580042</v>
      </c>
      <c r="N67">
        <f>'6150'!P67</f>
        <v>0.61107958836123355</v>
      </c>
      <c r="O67" s="18">
        <f>'6151'!P67</f>
        <v>-1.499142184329515</v>
      </c>
      <c r="P67" s="18">
        <f>'6154'!P67</f>
        <v>-1.9037999914884494</v>
      </c>
      <c r="Q67" s="18">
        <f>'6156'!P67</f>
        <v>-2.2369563908502137</v>
      </c>
      <c r="R67" s="18">
        <f>'6389'!P67</f>
        <v>-0.7496073402641481</v>
      </c>
      <c r="T67" s="27">
        <f t="shared" si="3"/>
        <v>-1.2502338491044982</v>
      </c>
      <c r="U67" s="27">
        <f t="shared" si="4"/>
        <v>0.57383410327511375</v>
      </c>
      <c r="V67" s="27"/>
      <c r="W67" s="3">
        <v>-13</v>
      </c>
      <c r="X67" s="3"/>
      <c r="Y67">
        <f t="shared" si="5"/>
        <v>-1.3026126784130287</v>
      </c>
    </row>
    <row r="68" spans="1:25" x14ac:dyDescent="0.15">
      <c r="A68">
        <v>33.5</v>
      </c>
      <c r="B68">
        <v>31</v>
      </c>
      <c r="C68">
        <v>66</v>
      </c>
      <c r="E68">
        <f>'6024'!P68</f>
        <v>-4.6749708946913806</v>
      </c>
      <c r="F68">
        <f>'6025'!P68</f>
        <v>-0.57942562752473492</v>
      </c>
      <c r="G68">
        <f>'6028'!P68</f>
        <v>-2.3994600145606362</v>
      </c>
      <c r="H68">
        <f>'6030'!P68</f>
        <v>-2.3337633394236392</v>
      </c>
      <c r="I68">
        <f>'6033'!P68</f>
        <v>-2.1799870896619229</v>
      </c>
      <c r="J68" s="18">
        <f>'6100'!P68</f>
        <v>-4.95269212323376</v>
      </c>
      <c r="K68">
        <f>'6102'!P68</f>
        <v>0.83469919199252951</v>
      </c>
      <c r="L68">
        <f>'6147'!P68</f>
        <v>-2.046371360854299</v>
      </c>
      <c r="M68">
        <f>'6148'!P68</f>
        <v>0.17914930184639485</v>
      </c>
      <c r="N68">
        <f>'6150'!P68</f>
        <v>-1.56819644373833</v>
      </c>
      <c r="O68" s="18">
        <f>'6151'!P68</f>
        <v>-1.3564027824146065</v>
      </c>
      <c r="P68" s="18">
        <f>'6154'!P68</f>
        <v>-2.7600454237897476</v>
      </c>
      <c r="Q68" s="18">
        <f>'6156'!P68</f>
        <v>-2.6754609726732266</v>
      </c>
      <c r="R68" s="18">
        <f>'6389'!P68</f>
        <v>-0.38573303549560295</v>
      </c>
      <c r="T68" s="27">
        <f t="shared" si="3"/>
        <v>-1.9161291983876709</v>
      </c>
      <c r="U68" s="27">
        <f t="shared" si="4"/>
        <v>0.53517124692454743</v>
      </c>
      <c r="V68" s="27"/>
      <c r="W68" s="3">
        <v>-13</v>
      </c>
      <c r="X68" s="3"/>
      <c r="Y68">
        <f t="shared" si="5"/>
        <v>-2.113179225258111</v>
      </c>
    </row>
    <row r="69" spans="1:25" x14ac:dyDescent="0.15">
      <c r="A69">
        <v>34</v>
      </c>
      <c r="B69">
        <v>31.5</v>
      </c>
      <c r="C69">
        <v>67</v>
      </c>
      <c r="E69">
        <f>'6024'!P69</f>
        <v>-5.2385593073492265</v>
      </c>
      <c r="F69">
        <f>'6025'!P69</f>
        <v>-0.75699618113429845</v>
      </c>
      <c r="G69">
        <f>'6028'!P69</f>
        <v>-2.7097850861482042</v>
      </c>
      <c r="H69">
        <f>'6030'!P69</f>
        <v>-2.9491519643889657</v>
      </c>
      <c r="I69">
        <f>'6033'!P69</f>
        <v>-1.6821536541745945</v>
      </c>
      <c r="J69" s="18">
        <f>'6100'!P69</f>
        <v>-0.51664151981150008</v>
      </c>
      <c r="K69">
        <f>'6102'!P69</f>
        <v>-2.5626092923155945</v>
      </c>
      <c r="L69">
        <f>'6147'!P69</f>
        <v>-1.3320554687732364</v>
      </c>
      <c r="M69">
        <f>'6148'!P69</f>
        <v>-0.59850189126833997</v>
      </c>
      <c r="N69">
        <f>'6150'!P69</f>
        <v>0.21358449127874343</v>
      </c>
      <c r="O69" s="18">
        <f>'6151'!P69</f>
        <v>-2.9832362427779748</v>
      </c>
      <c r="P69" s="18">
        <f>'6154'!P69</f>
        <v>-3.0248283290467972</v>
      </c>
      <c r="Q69" s="18">
        <f>'6156'!P69</f>
        <v>-3.8425592128039776</v>
      </c>
      <c r="R69" s="18">
        <f>'6389'!P69</f>
        <v>-3.5688099870161403</v>
      </c>
      <c r="T69" s="27">
        <f t="shared" si="3"/>
        <v>-1.9196460106239266</v>
      </c>
      <c r="U69" s="27">
        <f t="shared" si="4"/>
        <v>0.46964153982369988</v>
      </c>
      <c r="V69" s="27"/>
      <c r="W69" s="3">
        <v>-13</v>
      </c>
      <c r="X69" s="3"/>
      <c r="Y69">
        <f t="shared" si="5"/>
        <v>-2.1223814732450945</v>
      </c>
    </row>
    <row r="70" spans="1:25" x14ac:dyDescent="0.15">
      <c r="A70">
        <v>34.5</v>
      </c>
      <c r="B70">
        <v>32</v>
      </c>
      <c r="C70">
        <v>68</v>
      </c>
      <c r="E70">
        <f>'6024'!P70</f>
        <v>-5.0185139130941581</v>
      </c>
      <c r="F70">
        <f>'6025'!P70</f>
        <v>-0.73408019802194802</v>
      </c>
      <c r="G70">
        <f>'6028'!P70</f>
        <v>-2.2850965387850053</v>
      </c>
      <c r="H70">
        <f>'6030'!P70</f>
        <v>-3.1636008263972206</v>
      </c>
      <c r="I70">
        <f>'6033'!P70</f>
        <v>-2.2091864303342597</v>
      </c>
      <c r="J70" s="18">
        <f>'6100'!P70</f>
        <v>-3.6824747656746295</v>
      </c>
      <c r="K70">
        <f>'6102'!P70</f>
        <v>-0.90807499945470271</v>
      </c>
      <c r="L70">
        <f>'6147'!P70</f>
        <v>-4.0176740154357811</v>
      </c>
      <c r="M70">
        <f>'6148'!P70</f>
        <v>5.4581407765619969E-2</v>
      </c>
      <c r="N70">
        <f>'6150'!P70</f>
        <v>-0.41463061184587313</v>
      </c>
      <c r="O70" s="18">
        <f>'6151'!P70</f>
        <v>-0.41664463211217151</v>
      </c>
      <c r="P70" s="18">
        <f>'6154'!P70</f>
        <v>-1.687105217880402</v>
      </c>
      <c r="Q70" s="18">
        <f>'6156'!P70</f>
        <v>-3.3492796756918466</v>
      </c>
      <c r="R70" s="18">
        <f>'6389'!P70</f>
        <v>-2.8649057755395426</v>
      </c>
      <c r="T70" s="27">
        <f t="shared" ref="T70:T101" si="6">AVERAGE(E70:O70)</f>
        <v>-2.072308683944557</v>
      </c>
      <c r="U70" s="27">
        <f t="shared" ref="U70:U101" si="7">STDEV(E70:O70)/SQRT(COUNT(E70:O70))</f>
        <v>0.51761003329894606</v>
      </c>
      <c r="V70" s="27"/>
      <c r="W70" s="3">
        <v>-13</v>
      </c>
      <c r="X70" s="3"/>
      <c r="Y70">
        <f t="shared" ref="Y70:Y101" si="8">MEDIAN(E70:P70)</f>
        <v>-1.9481458241073308</v>
      </c>
    </row>
    <row r="71" spans="1:25" x14ac:dyDescent="0.15">
      <c r="A71">
        <v>35</v>
      </c>
      <c r="B71">
        <v>32.5</v>
      </c>
      <c r="C71">
        <v>69</v>
      </c>
      <c r="E71">
        <f>'6024'!P71</f>
        <v>-4.5779766857279443</v>
      </c>
      <c r="F71">
        <f>'6025'!P71</f>
        <v>-2.5337522800159324</v>
      </c>
      <c r="G71">
        <f>'6028'!P71</f>
        <v>-2.2204282501059609</v>
      </c>
      <c r="H71">
        <f>'6030'!P71</f>
        <v>-4.5839591836561695</v>
      </c>
      <c r="I71">
        <f>'6033'!P71</f>
        <v>-2.7811504646467995</v>
      </c>
      <c r="J71" s="18">
        <f>'6100'!P71</f>
        <v>-3.3242129716294198</v>
      </c>
      <c r="K71">
        <f>'6102'!P71</f>
        <v>-1.3584300725884002</v>
      </c>
      <c r="L71">
        <f>'6147'!P71</f>
        <v>-2.0122635154317114</v>
      </c>
      <c r="M71">
        <f>'6148'!P71</f>
        <v>-2.0908746669066778</v>
      </c>
      <c r="N71">
        <f>'6150'!P71</f>
        <v>-1.2815319555545972</v>
      </c>
      <c r="O71" s="18">
        <f>'6151'!P71</f>
        <v>-2.7369797260153481</v>
      </c>
      <c r="P71" s="18">
        <f>'6154'!P71</f>
        <v>-3.1163805882624946</v>
      </c>
      <c r="Q71" s="18">
        <f>'6156'!P71</f>
        <v>-2.843721208859801</v>
      </c>
      <c r="R71" s="18">
        <f>'6389'!P71</f>
        <v>-2.7871344571655992</v>
      </c>
      <c r="T71" s="27">
        <f t="shared" si="6"/>
        <v>-2.6819599792980884</v>
      </c>
      <c r="U71" s="27">
        <f t="shared" si="7"/>
        <v>0.33552695974283314</v>
      </c>
      <c r="V71" s="27"/>
      <c r="W71" s="3">
        <v>-13</v>
      </c>
      <c r="X71" s="3"/>
      <c r="Y71">
        <f t="shared" si="8"/>
        <v>-2.6353660030156405</v>
      </c>
    </row>
    <row r="72" spans="1:25" x14ac:dyDescent="0.15">
      <c r="A72">
        <v>35.5</v>
      </c>
      <c r="B72">
        <v>33</v>
      </c>
      <c r="C72">
        <v>70</v>
      </c>
      <c r="E72">
        <f>'6024'!P72</f>
        <v>-5.7983829560945814</v>
      </c>
      <c r="F72">
        <f>'6025'!P72</f>
        <v>-2.2086265739740143</v>
      </c>
      <c r="G72">
        <f>'6028'!P72</f>
        <v>-1.8703798598068637</v>
      </c>
      <c r="H72">
        <f>'6030'!P72</f>
        <v>-2.870022254744339</v>
      </c>
      <c r="I72">
        <f>'6033'!P72</f>
        <v>-1.3560399001149561</v>
      </c>
      <c r="J72" s="18">
        <f>'6100'!P72</f>
        <v>-3.4275732224503077</v>
      </c>
      <c r="K72">
        <f>'6102'!P72</f>
        <v>-3.1671565472598306</v>
      </c>
      <c r="L72">
        <f>'6147'!P72</f>
        <v>-5.7898925847576805</v>
      </c>
      <c r="M72">
        <f>'6148'!P72</f>
        <v>-1.1401610035511232</v>
      </c>
      <c r="N72">
        <f>'6150'!P72</f>
        <v>0.4489246088600396</v>
      </c>
      <c r="O72" s="18">
        <f>'6151'!P72</f>
        <v>-1.9581518761402252</v>
      </c>
      <c r="P72" s="18">
        <f>'6154'!P72</f>
        <v>-3.4099622593508414</v>
      </c>
      <c r="Q72" s="18">
        <f>'6156'!P72</f>
        <v>-3.1448547478565057</v>
      </c>
      <c r="R72" s="18">
        <f>'6389'!P72</f>
        <v>-2.5168765614875253</v>
      </c>
      <c r="T72" s="27">
        <f t="shared" si="6"/>
        <v>-2.6488601972758077</v>
      </c>
      <c r="U72" s="27">
        <f t="shared" si="7"/>
        <v>0.56833296380326348</v>
      </c>
      <c r="V72" s="27"/>
      <c r="W72" s="3">
        <v>-13</v>
      </c>
      <c r="X72" s="3"/>
      <c r="Y72">
        <f t="shared" si="8"/>
        <v>-2.5393244143591769</v>
      </c>
    </row>
    <row r="73" spans="1:25" x14ac:dyDescent="0.15">
      <c r="A73">
        <v>36</v>
      </c>
      <c r="B73">
        <v>33.5</v>
      </c>
      <c r="C73">
        <v>71</v>
      </c>
      <c r="E73">
        <f>'6024'!P73</f>
        <v>-6.0348169668551925</v>
      </c>
      <c r="F73">
        <f>'6025'!P73</f>
        <v>-2.1688642813818548</v>
      </c>
      <c r="G73">
        <f>'6028'!P73</f>
        <v>-2.9379816594768009</v>
      </c>
      <c r="H73">
        <f>'6030'!P73</f>
        <v>-2.9693347231468339</v>
      </c>
      <c r="I73">
        <f>'6033'!P73</f>
        <v>-3.3329772916084019</v>
      </c>
      <c r="J73" s="18">
        <f>'6100'!P73</f>
        <v>-2.8888054242036301</v>
      </c>
      <c r="K73">
        <f>'6102'!P73</f>
        <v>-1.6870568764824396</v>
      </c>
      <c r="L73">
        <f>'6147'!P73</f>
        <v>-2.6382172762946019</v>
      </c>
      <c r="M73">
        <f>'6148'!P73</f>
        <v>-2.6062172758130715</v>
      </c>
      <c r="N73">
        <f>'6150'!P73</f>
        <v>-1.9538728281218893</v>
      </c>
      <c r="O73" s="18">
        <f>'6151'!P73</f>
        <v>-1.2751692843564126</v>
      </c>
      <c r="P73" s="18">
        <f>'6154'!P73</f>
        <v>-3.6525870352907233</v>
      </c>
      <c r="Q73" s="18">
        <f>'6156'!P73</f>
        <v>-2.6820759641226166</v>
      </c>
      <c r="R73" s="18">
        <f>'6389'!P73</f>
        <v>-3.3006733203873719</v>
      </c>
      <c r="T73" s="27">
        <f t="shared" si="6"/>
        <v>-2.7721194443401025</v>
      </c>
      <c r="U73" s="27">
        <f t="shared" si="7"/>
        <v>0.37582508747274695</v>
      </c>
      <c r="V73" s="27"/>
      <c r="W73" s="3">
        <v>-13</v>
      </c>
      <c r="X73" s="3"/>
      <c r="Y73">
        <f t="shared" si="8"/>
        <v>-2.7635113502491162</v>
      </c>
    </row>
    <row r="74" spans="1:25" x14ac:dyDescent="0.15">
      <c r="A74">
        <v>36.5</v>
      </c>
      <c r="B74">
        <v>34</v>
      </c>
      <c r="C74">
        <v>72</v>
      </c>
      <c r="E74">
        <f>'6024'!P74</f>
        <v>-5.1371976821187406</v>
      </c>
      <c r="F74">
        <f>'6025'!P74</f>
        <v>-1.0471057368476759</v>
      </c>
      <c r="G74">
        <f>'6028'!P74</f>
        <v>-2.8189458251989499</v>
      </c>
      <c r="H74">
        <f>'6030'!P74</f>
        <v>-3.6885180710463454</v>
      </c>
      <c r="I74">
        <f>'6033'!P74</f>
        <v>-1.1149116272046917</v>
      </c>
      <c r="J74" s="18">
        <f>'6100'!P74</f>
        <v>-1.9987922869541268</v>
      </c>
      <c r="K74">
        <f>'6102'!P74</f>
        <v>0.38594166962830262</v>
      </c>
      <c r="L74">
        <f>'6147'!P74</f>
        <v>-3.2543759663236487</v>
      </c>
      <c r="M74">
        <f>'6148'!P74</f>
        <v>-1.040103711590058</v>
      </c>
      <c r="N74">
        <f>'6150'!P74</f>
        <v>-1.5355186880886935</v>
      </c>
      <c r="O74" s="18">
        <f>'6151'!P74</f>
        <v>-0.193695446113549</v>
      </c>
      <c r="P74" s="18">
        <f>'6154'!P74</f>
        <v>-2.1222882388872413</v>
      </c>
      <c r="Q74" s="18">
        <f>'6156'!P74</f>
        <v>-4.8683666423655394</v>
      </c>
      <c r="R74" s="18">
        <f>'6389'!P74</f>
        <v>-3.0656670109115569</v>
      </c>
      <c r="T74" s="27">
        <f t="shared" si="6"/>
        <v>-1.9493839428961977</v>
      </c>
      <c r="U74" s="27">
        <f t="shared" si="7"/>
        <v>0.49260937865885424</v>
      </c>
      <c r="V74" s="27"/>
      <c r="W74" s="3">
        <v>-13</v>
      </c>
      <c r="X74" s="3"/>
      <c r="Y74">
        <f t="shared" si="8"/>
        <v>-1.7671554875214102</v>
      </c>
    </row>
    <row r="75" spans="1:25" x14ac:dyDescent="0.15">
      <c r="A75">
        <v>37</v>
      </c>
      <c r="B75">
        <v>34.5</v>
      </c>
      <c r="C75">
        <v>73</v>
      </c>
      <c r="E75">
        <f>'6024'!P75</f>
        <v>-4.8550892528624781</v>
      </c>
      <c r="F75">
        <f>'6025'!P75</f>
        <v>-1.1992350052334166</v>
      </c>
      <c r="G75">
        <f>'6028'!P75</f>
        <v>-2.2094013328236781</v>
      </c>
      <c r="H75">
        <f>'6030'!P75</f>
        <v>-3.4148178354617733</v>
      </c>
      <c r="I75">
        <f>'6033'!P75</f>
        <v>-3.8179440434563054</v>
      </c>
      <c r="J75" s="18">
        <f>'6100'!P75</f>
        <v>-3.5590533078396596</v>
      </c>
      <c r="K75">
        <f>'6102'!P75</f>
        <v>-3.5013185958915169</v>
      </c>
      <c r="L75">
        <f>'6147'!P75</f>
        <v>-3.4820992659963421</v>
      </c>
      <c r="M75">
        <f>'6148'!P75</f>
        <v>-3.092656289942346</v>
      </c>
      <c r="N75">
        <f>'6150'!P75</f>
        <v>0.47278866749297743</v>
      </c>
      <c r="O75" s="18">
        <f>'6151'!P75</f>
        <v>-2.8935412680003725</v>
      </c>
      <c r="P75" s="18">
        <f>'6154'!P75</f>
        <v>-3.7395373282394484</v>
      </c>
      <c r="Q75" s="18">
        <f>'6156'!P75</f>
        <v>-5.6163668990776623</v>
      </c>
      <c r="R75" s="18">
        <f>'6389'!P75</f>
        <v>-2.528645221407908</v>
      </c>
      <c r="T75" s="27">
        <f t="shared" si="6"/>
        <v>-2.8683970481831738</v>
      </c>
      <c r="U75" s="27">
        <f t="shared" si="7"/>
        <v>0.43522419468455653</v>
      </c>
      <c r="V75" s="27"/>
      <c r="W75" s="3">
        <v>-13</v>
      </c>
      <c r="X75" s="3"/>
      <c r="Y75">
        <f t="shared" si="8"/>
        <v>-3.4484585507290575</v>
      </c>
    </row>
    <row r="76" spans="1:25" x14ac:dyDescent="0.15">
      <c r="A76">
        <v>37.5</v>
      </c>
      <c r="B76">
        <v>35</v>
      </c>
      <c r="C76">
        <v>74</v>
      </c>
      <c r="E76">
        <f>'6024'!P76</f>
        <v>-5.1185758000196824</v>
      </c>
      <c r="F76">
        <f>'6025'!P76</f>
        <v>-0.4543685051981039</v>
      </c>
      <c r="G76">
        <f>'6028'!P76</f>
        <v>-3.4196541286965929</v>
      </c>
      <c r="H76">
        <f>'6030'!P76</f>
        <v>-3.5933818575057592</v>
      </c>
      <c r="I76">
        <f>'6033'!P76</f>
        <v>-2.2332893946163956</v>
      </c>
      <c r="J76" s="18">
        <f>'6100'!P76</f>
        <v>-1.5508303519862578</v>
      </c>
      <c r="K76">
        <f>'6102'!P76</f>
        <v>-2.6343447525593864</v>
      </c>
      <c r="L76">
        <f>'6147'!P76</f>
        <v>-6.0601194476279252</v>
      </c>
      <c r="M76">
        <f>'6148'!P76</f>
        <v>-2.2032331137997145</v>
      </c>
      <c r="N76">
        <f>'6150'!P76</f>
        <v>-1.4228343649259285</v>
      </c>
      <c r="O76" s="18">
        <f>'6151'!P76</f>
        <v>-2.1052634063935138</v>
      </c>
      <c r="P76" s="18">
        <f>'6154'!P76</f>
        <v>-4.127234190363124</v>
      </c>
      <c r="Q76" s="18">
        <f>'6156'!P76</f>
        <v>-6.8735691244320245</v>
      </c>
      <c r="R76" s="18">
        <f>'6389'!P76</f>
        <v>-4.2312935963517049</v>
      </c>
      <c r="T76" s="27">
        <f t="shared" si="6"/>
        <v>-2.7996268293935693</v>
      </c>
      <c r="U76" s="27">
        <f t="shared" si="7"/>
        <v>0.49693594209482383</v>
      </c>
      <c r="V76" s="27"/>
      <c r="W76" s="3">
        <v>-13</v>
      </c>
      <c r="X76" s="3"/>
      <c r="Y76">
        <f t="shared" si="8"/>
        <v>-2.4338170735878908</v>
      </c>
    </row>
    <row r="77" spans="1:25" x14ac:dyDescent="0.15">
      <c r="A77">
        <v>38</v>
      </c>
      <c r="B77">
        <v>35.5</v>
      </c>
      <c r="C77">
        <v>75</v>
      </c>
      <c r="E77">
        <f>'6024'!P77</f>
        <v>-5.8277081129719068</v>
      </c>
      <c r="F77">
        <f>'6025'!P77</f>
        <v>-1.3730864579704229</v>
      </c>
      <c r="G77">
        <f>'6028'!P77</f>
        <v>-3.3304138531051541</v>
      </c>
      <c r="H77">
        <f>'6030'!P77</f>
        <v>-4.4453520526154628</v>
      </c>
      <c r="I77">
        <f>'6033'!P77</f>
        <v>-1.7276446705350379</v>
      </c>
      <c r="J77" s="18">
        <f>'6100'!P77</f>
        <v>-3.1131230252555255</v>
      </c>
      <c r="K77">
        <f>'6102'!P77</f>
        <v>-1.9749853150692602</v>
      </c>
      <c r="L77">
        <f>'6147'!P77</f>
        <v>-4.7485878286693257</v>
      </c>
      <c r="M77">
        <f>'6148'!P77</f>
        <v>-3.1113492368445836</v>
      </c>
      <c r="N77">
        <f>'6150'!P77</f>
        <v>-1.6527324373822914</v>
      </c>
      <c r="O77" s="18">
        <f>'6151'!P77</f>
        <v>-3.1835673608207209</v>
      </c>
      <c r="P77" s="18">
        <f>'6154'!P77</f>
        <v>-1.9379005370802405</v>
      </c>
      <c r="Q77" s="18">
        <f>'6156'!P77</f>
        <v>-5.6632167259764117</v>
      </c>
      <c r="R77" s="18">
        <f>'6389'!P77</f>
        <v>-4.1809821725832821</v>
      </c>
      <c r="T77" s="27">
        <f t="shared" si="6"/>
        <v>-3.1353227592036088</v>
      </c>
      <c r="U77" s="27">
        <f t="shared" si="7"/>
        <v>0.42895949046848508</v>
      </c>
      <c r="V77" s="27"/>
      <c r="W77" s="3">
        <v>-13</v>
      </c>
      <c r="X77" s="3"/>
      <c r="Y77">
        <f t="shared" si="8"/>
        <v>-3.1122361310500546</v>
      </c>
    </row>
    <row r="78" spans="1:25" x14ac:dyDescent="0.15">
      <c r="A78">
        <v>38.5</v>
      </c>
      <c r="B78">
        <v>36</v>
      </c>
      <c r="C78">
        <v>76</v>
      </c>
      <c r="E78">
        <f>'6024'!P78</f>
        <v>-5.4892790592907152</v>
      </c>
      <c r="F78">
        <f>'6025'!P78</f>
        <v>-2.2311179014627776</v>
      </c>
      <c r="G78">
        <f>'6028'!P78</f>
        <v>-3.7615309244601205</v>
      </c>
      <c r="H78">
        <f>'6030'!P78</f>
        <v>-2.4077462698966023</v>
      </c>
      <c r="I78">
        <f>'6033'!P78</f>
        <v>-2.0811415412912404</v>
      </c>
      <c r="J78" s="18">
        <f>'6100'!P78</f>
        <v>-3.4528232956806808</v>
      </c>
      <c r="K78">
        <f>'6102'!P78</f>
        <v>-2.4664770521921597</v>
      </c>
      <c r="L78">
        <f>'6147'!P78</f>
        <v>-5.5586269323787896</v>
      </c>
      <c r="M78">
        <f>'6148'!P78</f>
        <v>-1.8261857480814669</v>
      </c>
      <c r="N78">
        <f>'6150'!P78</f>
        <v>-1.5874423923778758</v>
      </c>
      <c r="O78" s="18">
        <f>'6151'!P78</f>
        <v>-0.82049375008469561</v>
      </c>
      <c r="P78" s="18">
        <f>'6154'!P78</f>
        <v>-3.2487948411761796</v>
      </c>
      <c r="Q78" s="18">
        <f>'6156'!P78</f>
        <v>-4.4197796230676856</v>
      </c>
      <c r="R78" s="18">
        <f>'6389'!P78</f>
        <v>-3.0313876382019243</v>
      </c>
      <c r="T78" s="27">
        <f t="shared" si="6"/>
        <v>-2.880260442472466</v>
      </c>
      <c r="U78" s="27">
        <f t="shared" si="7"/>
        <v>0.46284343783008047</v>
      </c>
      <c r="V78" s="27"/>
      <c r="W78" s="3">
        <v>-13</v>
      </c>
      <c r="X78" s="3"/>
      <c r="Y78">
        <f t="shared" si="8"/>
        <v>-2.4371116610443808</v>
      </c>
    </row>
    <row r="79" spans="1:25" x14ac:dyDescent="0.15">
      <c r="A79">
        <v>39</v>
      </c>
      <c r="B79">
        <v>36.5</v>
      </c>
      <c r="C79">
        <v>77</v>
      </c>
      <c r="E79">
        <f>'6024'!P79</f>
        <v>-5.4138792588138704</v>
      </c>
      <c r="F79">
        <f>'6025'!P79</f>
        <v>-1.0590033601415603</v>
      </c>
      <c r="G79">
        <f>'6028'!P79</f>
        <v>-3.7448925237433208</v>
      </c>
      <c r="H79">
        <f>'6030'!P79</f>
        <v>-2.9474625093683029</v>
      </c>
      <c r="I79">
        <f>'6033'!P79</f>
        <v>-3.1740209204516914</v>
      </c>
      <c r="J79" s="18">
        <f>'6100'!P79</f>
        <v>-2.3675168181883111</v>
      </c>
      <c r="K79">
        <f>'6102'!P79</f>
        <v>-2.9842974325039799</v>
      </c>
      <c r="L79">
        <f>'6147'!P79</f>
        <v>-5.004368632239677</v>
      </c>
      <c r="M79">
        <f>'6148'!P79</f>
        <v>-3.3979905045294543</v>
      </c>
      <c r="N79">
        <f>'6150'!P79</f>
        <v>-2.1577221337024217</v>
      </c>
      <c r="O79" s="18">
        <f>'6151'!P79</f>
        <v>-1.6278463889783747</v>
      </c>
      <c r="P79" s="18">
        <f>'6154'!P79</f>
        <v>-3.6793427477569502</v>
      </c>
      <c r="Q79" s="18">
        <f>'6156'!P79</f>
        <v>-5.2983071245646292</v>
      </c>
      <c r="R79" s="18">
        <f>'6389'!P79</f>
        <v>-3.745205823653925</v>
      </c>
      <c r="T79" s="27">
        <f t="shared" si="6"/>
        <v>-3.0799091347873602</v>
      </c>
      <c r="U79" s="27">
        <f t="shared" si="7"/>
        <v>0.39635106502866119</v>
      </c>
      <c r="V79" s="27"/>
      <c r="W79" s="3">
        <v>-13</v>
      </c>
      <c r="X79" s="3"/>
      <c r="Y79">
        <f t="shared" si="8"/>
        <v>-3.0791591764778357</v>
      </c>
    </row>
    <row r="80" spans="1:25" x14ac:dyDescent="0.15">
      <c r="A80">
        <v>39.5</v>
      </c>
      <c r="B80">
        <v>37</v>
      </c>
      <c r="C80">
        <v>78</v>
      </c>
      <c r="E80">
        <f>'6024'!P80</f>
        <v>-5.6043283375838993</v>
      </c>
      <c r="F80">
        <f>'6025'!P80</f>
        <v>-2.1959159608978309</v>
      </c>
      <c r="G80">
        <f>'6028'!P80</f>
        <v>-5.0864092489416759</v>
      </c>
      <c r="H80">
        <f>'6030'!P80</f>
        <v>-3.2723084454581781</v>
      </c>
      <c r="I80">
        <f>'6033'!P80</f>
        <v>-1.7950412480860309</v>
      </c>
      <c r="J80" s="18">
        <f>'6100'!P80</f>
        <v>-5.2388850334376365</v>
      </c>
      <c r="K80">
        <f>'6102'!P80</f>
        <v>-6.578137823710424E-2</v>
      </c>
      <c r="L80">
        <f>'6147'!P80</f>
        <v>-6.4824125190733284</v>
      </c>
      <c r="M80">
        <f>'6148'!P80</f>
        <v>-2.0675324300675109</v>
      </c>
      <c r="N80">
        <f>'6150'!P80</f>
        <v>-3.1477922409650949</v>
      </c>
      <c r="O80" s="18">
        <f>'6151'!P80</f>
        <v>-2.1885544990741446</v>
      </c>
      <c r="P80" s="18">
        <f>'6154'!P80</f>
        <v>-3.7890734773870669</v>
      </c>
      <c r="Q80" s="18">
        <f>'6156'!P80</f>
        <v>-5.4201538822283482</v>
      </c>
      <c r="R80" s="18">
        <f>'6389'!P80</f>
        <v>-3.1477530996496723</v>
      </c>
      <c r="T80" s="27">
        <f t="shared" si="6"/>
        <v>-3.3768146674384032</v>
      </c>
      <c r="U80" s="27">
        <f t="shared" si="7"/>
        <v>0.59578519788714501</v>
      </c>
      <c r="V80" s="27"/>
      <c r="W80" s="3">
        <v>-13</v>
      </c>
      <c r="X80" s="3"/>
      <c r="Y80">
        <f t="shared" si="8"/>
        <v>-3.2100503432116367</v>
      </c>
    </row>
    <row r="81" spans="1:25" x14ac:dyDescent="0.15">
      <c r="A81">
        <v>40</v>
      </c>
      <c r="B81">
        <v>37.5</v>
      </c>
      <c r="C81">
        <v>79</v>
      </c>
      <c r="E81">
        <f>'6024'!P81</f>
        <v>-5.4841245744871232</v>
      </c>
      <c r="F81">
        <f>'6025'!P81</f>
        <v>-1.5549335759278897</v>
      </c>
      <c r="G81">
        <f>'6028'!P81</f>
        <v>-3.5844669778016853</v>
      </c>
      <c r="H81">
        <f>'6030'!P81</f>
        <v>-4.5030386778878135</v>
      </c>
      <c r="I81">
        <f>'6033'!P81</f>
        <v>-2.2934553632358226</v>
      </c>
      <c r="J81" s="18">
        <f>'6100'!P81</f>
        <v>-3.3816881899963853</v>
      </c>
      <c r="K81">
        <f>'6102'!P81</f>
        <v>-5.6737314103680472</v>
      </c>
      <c r="L81">
        <f>'6147'!P81</f>
        <v>-6.5296527822751012</v>
      </c>
      <c r="M81">
        <f>'6148'!P81</f>
        <v>-2.8411244268724416</v>
      </c>
      <c r="N81">
        <f>'6150'!P81</f>
        <v>-2.1526504130252722</v>
      </c>
      <c r="O81" s="18">
        <f>'6151'!P81</f>
        <v>-2.7514221778800243</v>
      </c>
      <c r="P81" s="18">
        <f>'6154'!P81</f>
        <v>-2.9770532165131733</v>
      </c>
      <c r="Q81" s="18">
        <f>'6156'!P81</f>
        <v>-5.0784133211684939</v>
      </c>
      <c r="R81" s="18">
        <f>'6389'!P81</f>
        <v>-4.1656924255595635</v>
      </c>
      <c r="T81" s="27">
        <f t="shared" si="6"/>
        <v>-3.7045716881597817</v>
      </c>
      <c r="U81" s="27">
        <f t="shared" si="7"/>
        <v>0.49042095281749354</v>
      </c>
      <c r="V81" s="27"/>
      <c r="W81" s="3">
        <v>-13</v>
      </c>
      <c r="X81" s="3"/>
      <c r="Y81">
        <f t="shared" si="8"/>
        <v>-3.1793707032547793</v>
      </c>
    </row>
    <row r="82" spans="1:25" x14ac:dyDescent="0.15">
      <c r="A82">
        <v>40.5</v>
      </c>
      <c r="B82">
        <v>38</v>
      </c>
      <c r="C82">
        <v>80</v>
      </c>
      <c r="E82">
        <f>'6024'!P82</f>
        <v>-5.9789371024106632</v>
      </c>
      <c r="F82">
        <f>'6025'!P82</f>
        <v>-2.4040651957664503</v>
      </c>
      <c r="G82">
        <f>'6028'!P82</f>
        <v>-4.8363311962329796</v>
      </c>
      <c r="H82">
        <f>'6030'!P82</f>
        <v>-3.9983232997371956</v>
      </c>
      <c r="I82">
        <f>'6033'!P82</f>
        <v>-1.1009888949463487</v>
      </c>
      <c r="J82" s="18">
        <f>'6100'!P82</f>
        <v>-3.7140138880728362</v>
      </c>
      <c r="K82">
        <f>'6102'!P82</f>
        <v>-0.29319539489502883</v>
      </c>
      <c r="L82">
        <f>'6147'!P82</f>
        <v>-9.0692373541866491</v>
      </c>
      <c r="M82">
        <f>'6148'!P82</f>
        <v>-3.896163430310541</v>
      </c>
      <c r="N82">
        <f>'6150'!P82</f>
        <v>-3.1449411673293111</v>
      </c>
      <c r="O82" s="18">
        <f>'6151'!P82</f>
        <v>-3.026585480253321</v>
      </c>
      <c r="P82" s="18">
        <f>'6154'!P82</f>
        <v>-4.1242869544781664</v>
      </c>
      <c r="Q82" s="18">
        <f>'6156'!P82</f>
        <v>-6.2413163464692563</v>
      </c>
      <c r="R82" s="18">
        <f>'6389'!P82</f>
        <v>-3.3247130595232313</v>
      </c>
      <c r="T82" s="27">
        <f t="shared" si="6"/>
        <v>-3.7693438549219391</v>
      </c>
      <c r="U82" s="27">
        <f t="shared" si="7"/>
        <v>0.71471858702713886</v>
      </c>
      <c r="V82" s="27"/>
      <c r="W82" s="3">
        <v>-13</v>
      </c>
      <c r="X82" s="3"/>
      <c r="Y82">
        <f t="shared" si="8"/>
        <v>-3.8050886591916884</v>
      </c>
    </row>
    <row r="83" spans="1:25" x14ac:dyDescent="0.15">
      <c r="A83">
        <v>41</v>
      </c>
      <c r="B83">
        <v>38.5</v>
      </c>
      <c r="C83">
        <v>81</v>
      </c>
      <c r="E83">
        <f>'6024'!P83</f>
        <v>-6.3971432187603945</v>
      </c>
      <c r="F83">
        <f>'6025'!P83</f>
        <v>-2.0636930129123496</v>
      </c>
      <c r="G83">
        <f>'6028'!P83</f>
        <v>-4.6450843825554653</v>
      </c>
      <c r="H83">
        <f>'6030'!P83</f>
        <v>-6.3668823802758192</v>
      </c>
      <c r="I83">
        <f>'6033'!P83</f>
        <v>-3.5381127997441952</v>
      </c>
      <c r="J83" s="18">
        <f>'6100'!P83</f>
        <v>-1.4667502644634571</v>
      </c>
      <c r="K83">
        <f>'6102'!P83</f>
        <v>-0.32188771261550408</v>
      </c>
      <c r="L83">
        <f>'6147'!P83</f>
        <v>-9.5084387301655706</v>
      </c>
      <c r="M83">
        <f>'6148'!P83</f>
        <v>-3.5968914204474642</v>
      </c>
      <c r="N83">
        <f>'6150'!P83</f>
        <v>-2.1764607927378234</v>
      </c>
      <c r="O83" s="18">
        <f>'6151'!P83</f>
        <v>-3.5041371887442532</v>
      </c>
      <c r="P83" s="18">
        <f>'6154'!P83</f>
        <v>-2.9291440880166668</v>
      </c>
      <c r="Q83" s="18">
        <f>'6156'!P83</f>
        <v>-7.2741307096446803</v>
      </c>
      <c r="R83" s="18">
        <f>'6389'!P83</f>
        <v>-5.6591373729060388</v>
      </c>
      <c r="T83" s="27">
        <f t="shared" si="6"/>
        <v>-3.9623165366747539</v>
      </c>
      <c r="U83" s="27">
        <f t="shared" si="7"/>
        <v>0.79620691058264248</v>
      </c>
      <c r="V83" s="27"/>
      <c r="W83" s="3">
        <v>-13</v>
      </c>
      <c r="X83" s="3"/>
      <c r="Y83">
        <f t="shared" si="8"/>
        <v>-3.5211249942442242</v>
      </c>
    </row>
    <row r="84" spans="1:25" x14ac:dyDescent="0.15">
      <c r="A84">
        <v>41.5</v>
      </c>
      <c r="B84">
        <v>39</v>
      </c>
      <c r="C84">
        <v>82</v>
      </c>
      <c r="E84">
        <f>'6024'!P84</f>
        <v>-6.1472048864000399</v>
      </c>
      <c r="F84">
        <f>'6025'!P84</f>
        <v>-3.1300536321491124</v>
      </c>
      <c r="G84">
        <f>'6028'!P84</f>
        <v>-4.673773917028198</v>
      </c>
      <c r="H84">
        <f>'6030'!P84</f>
        <v>-4.728257545857022</v>
      </c>
      <c r="I84">
        <f>'6033'!P84</f>
        <v>-2.3509282003804985</v>
      </c>
      <c r="J84" s="18">
        <f>'6100'!P84</f>
        <v>-1.1484490614390548</v>
      </c>
      <c r="K84">
        <f>'6102'!P84</f>
        <v>-3.4152809265553432</v>
      </c>
      <c r="L84">
        <f>'6147'!P84</f>
        <v>-7.8048264208773599</v>
      </c>
      <c r="M84">
        <f>'6148'!P84</f>
        <v>-4.0404491263071112</v>
      </c>
      <c r="N84">
        <f>'6150'!P84</f>
        <v>-3.2563185435928808</v>
      </c>
      <c r="O84" s="18">
        <f>'6151'!P84</f>
        <v>-4.1215233351574048</v>
      </c>
      <c r="P84" s="18">
        <f>'6154'!P84</f>
        <v>-3.3421082398982658</v>
      </c>
      <c r="Q84" s="18">
        <f>'6156'!P84</f>
        <v>-6.3243446609486416</v>
      </c>
      <c r="R84" s="18">
        <f>'6389'!P84</f>
        <v>-4.8654527033750332</v>
      </c>
      <c r="T84" s="27">
        <f t="shared" si="6"/>
        <v>-4.0742786905221839</v>
      </c>
      <c r="U84" s="27">
        <f t="shared" si="7"/>
        <v>0.54380630319773759</v>
      </c>
      <c r="V84" s="27"/>
      <c r="W84" s="3">
        <v>-13</v>
      </c>
      <c r="X84" s="3"/>
      <c r="Y84">
        <f t="shared" si="8"/>
        <v>-3.7278650264312274</v>
      </c>
    </row>
    <row r="85" spans="1:25" x14ac:dyDescent="0.15">
      <c r="A85">
        <v>42</v>
      </c>
      <c r="B85">
        <v>39.5</v>
      </c>
      <c r="C85">
        <v>83</v>
      </c>
      <c r="E85">
        <f>'6024'!P85</f>
        <v>-4.873319314498521</v>
      </c>
      <c r="F85">
        <f>'6025'!P85</f>
        <v>-3.1163588978289822</v>
      </c>
      <c r="G85">
        <f>'6028'!P85</f>
        <v>-5.2913244737102465</v>
      </c>
      <c r="H85">
        <f>'6030'!P85</f>
        <v>-4.2029929766562653</v>
      </c>
      <c r="I85">
        <f>'6033'!P85</f>
        <v>-2.6877624999950336</v>
      </c>
      <c r="J85" s="18">
        <f>'6100'!P85</f>
        <v>-0.24108878309270157</v>
      </c>
      <c r="K85">
        <f>'6102'!P85</f>
        <v>-3.4106278844419649</v>
      </c>
      <c r="L85">
        <f>'6147'!P85</f>
        <v>-8.5127689980344137</v>
      </c>
      <c r="M85">
        <f>'6148'!P85</f>
        <v>-3.359795550635114</v>
      </c>
      <c r="N85">
        <f>'6150'!P85</f>
        <v>-2.6809243479779745</v>
      </c>
      <c r="O85" s="18">
        <f>'6151'!P85</f>
        <v>-3.5821943131593934</v>
      </c>
      <c r="P85" s="18">
        <f>'6154'!P85</f>
        <v>-4.5430502144261444</v>
      </c>
      <c r="Q85" s="18">
        <f>'6156'!P85</f>
        <v>-5.8522221694901457</v>
      </c>
      <c r="R85" s="18">
        <f>'6389'!P85</f>
        <v>-5.8911815221369634</v>
      </c>
      <c r="T85" s="27">
        <f t="shared" si="6"/>
        <v>-3.8144689127300562</v>
      </c>
      <c r="U85" s="27">
        <f t="shared" si="7"/>
        <v>0.61615967424071527</v>
      </c>
      <c r="V85" s="27"/>
      <c r="W85" s="3">
        <v>-13</v>
      </c>
      <c r="X85" s="3"/>
      <c r="Y85">
        <f t="shared" si="8"/>
        <v>-3.4964110988006789</v>
      </c>
    </row>
    <row r="86" spans="1:25" x14ac:dyDescent="0.15">
      <c r="A86">
        <v>42.5</v>
      </c>
      <c r="B86">
        <v>40</v>
      </c>
      <c r="C86">
        <v>84</v>
      </c>
      <c r="E86">
        <f>'6024'!P86</f>
        <v>-4.7806925846037105</v>
      </c>
      <c r="F86">
        <f>'6025'!P86</f>
        <v>-3.1942586734005034</v>
      </c>
      <c r="G86">
        <f>'6028'!P86</f>
        <v>-3.8415847456724244</v>
      </c>
      <c r="H86">
        <f>'6030'!P86</f>
        <v>-4.2302627782511557</v>
      </c>
      <c r="I86">
        <f>'6033'!P86</f>
        <v>-2.5020724314753804</v>
      </c>
      <c r="J86" s="18">
        <f>'6100'!P86</f>
        <v>-1.440345473557453</v>
      </c>
      <c r="K86">
        <f>'6102'!P86</f>
        <v>-4.6478945178765008</v>
      </c>
      <c r="L86">
        <f>'6147'!P86</f>
        <v>-8.9098917216195854</v>
      </c>
      <c r="M86">
        <f>'6148'!P86</f>
        <v>-4.8813603319897458</v>
      </c>
      <c r="N86">
        <f>'6150'!P86</f>
        <v>-3.3206224166232978</v>
      </c>
      <c r="O86" s="18">
        <f>'6151'!P86</f>
        <v>-2.1342966475746969</v>
      </c>
      <c r="P86" s="18">
        <f>'6154'!P86</f>
        <v>-4.6791560561508074</v>
      </c>
      <c r="Q86" s="18">
        <f>'6156'!P86</f>
        <v>-4.9468217681787703</v>
      </c>
      <c r="R86" s="18">
        <f>'6389'!P86</f>
        <v>-4.5982523796273478</v>
      </c>
      <c r="T86" s="27">
        <f t="shared" si="6"/>
        <v>-3.9893893020585875</v>
      </c>
      <c r="U86" s="27">
        <f t="shared" si="7"/>
        <v>0.59830973382852737</v>
      </c>
      <c r="V86" s="27"/>
      <c r="W86" s="3">
        <v>-13</v>
      </c>
      <c r="X86" s="3"/>
      <c r="Y86">
        <f t="shared" si="8"/>
        <v>-4.03592376196179</v>
      </c>
    </row>
    <row r="87" spans="1:25" ht="15" x14ac:dyDescent="0.2">
      <c r="A87" s="25">
        <v>43</v>
      </c>
      <c r="B87" s="25">
        <v>40.5</v>
      </c>
      <c r="C87" s="25">
        <v>85</v>
      </c>
      <c r="D87" s="24" t="s">
        <v>30</v>
      </c>
      <c r="E87" s="25">
        <f>'6024'!P87</f>
        <v>-6.0530963728133313</v>
      </c>
      <c r="F87" s="25">
        <f>'6025'!P87</f>
        <v>-2.7617410616478582</v>
      </c>
      <c r="G87" s="25">
        <f>'6028'!P87</f>
        <v>-4.8736565509789127</v>
      </c>
      <c r="H87" s="25">
        <f>'6030'!P87</f>
        <v>-3.8758187244654829</v>
      </c>
      <c r="I87" s="25">
        <f>'6033'!P87</f>
        <v>-3.294539902788971</v>
      </c>
      <c r="J87" s="26">
        <f>'6100'!P87</f>
        <v>-3.1617952887994303</v>
      </c>
      <c r="K87" s="25">
        <f>'6102'!P87</f>
        <v>-4.9645063506449159</v>
      </c>
      <c r="L87" s="25">
        <f>'6147'!P87</f>
        <v>-10.362073494458382</v>
      </c>
      <c r="M87" s="25">
        <f>'6148'!P87</f>
        <v>-3.7823404960158085</v>
      </c>
      <c r="N87" s="25">
        <f>'6150'!P87</f>
        <v>-4.5583041767433414</v>
      </c>
      <c r="O87" s="26">
        <f>'6151'!P87</f>
        <v>-2.7592135144481142</v>
      </c>
      <c r="P87" s="26">
        <f>'6154'!P87</f>
        <v>-3.7253828639527136</v>
      </c>
      <c r="Q87" s="26">
        <f>'6156'!P87</f>
        <v>-6.9897151587119151</v>
      </c>
      <c r="R87" s="26">
        <f>'6389'!P87</f>
        <v>-5.7480971204448954</v>
      </c>
      <c r="S87" s="26"/>
      <c r="T87" s="28">
        <f t="shared" si="6"/>
        <v>-4.5860987212549587</v>
      </c>
      <c r="U87" s="28">
        <f t="shared" si="7"/>
        <v>0.65542283994406814</v>
      </c>
      <c r="V87" s="27"/>
      <c r="W87" s="25"/>
      <c r="X87" s="25"/>
      <c r="Y87" s="25">
        <f t="shared" si="8"/>
        <v>-3.8290796102406457</v>
      </c>
    </row>
    <row r="88" spans="1:25" x14ac:dyDescent="0.15">
      <c r="A88">
        <v>43.5</v>
      </c>
      <c r="B88">
        <v>41</v>
      </c>
      <c r="C88">
        <v>86</v>
      </c>
      <c r="E88">
        <f>'6024'!P88</f>
        <v>-5.0576335444965679</v>
      </c>
      <c r="F88">
        <f>'6025'!P88</f>
        <v>-3.7977008598273123</v>
      </c>
      <c r="G88">
        <f>'6028'!P88</f>
        <v>-4.4700988242742623</v>
      </c>
      <c r="H88">
        <f>'6030'!P88</f>
        <v>-5.105423988210271</v>
      </c>
      <c r="I88">
        <f>'6033'!P88</f>
        <v>-3.4377510105167266</v>
      </c>
      <c r="J88" s="18">
        <f>'6100'!P88</f>
        <v>-4.1007431984118492</v>
      </c>
      <c r="K88">
        <f>'6102'!P88</f>
        <v>-5.0985644384962958</v>
      </c>
      <c r="L88">
        <f>'6147'!P88</f>
        <v>-9.3229618871589892</v>
      </c>
      <c r="M88">
        <f>'6148'!P88</f>
        <v>-4.0915797055836549</v>
      </c>
      <c r="N88">
        <f>'6150'!P88</f>
        <v>-3.2452042654692681</v>
      </c>
      <c r="O88" s="18">
        <f>'6151'!P88</f>
        <v>-4.1074639742599226</v>
      </c>
      <c r="P88" s="18">
        <f>'6154'!P88</f>
        <v>-3.796323159476382</v>
      </c>
      <c r="Q88" s="18">
        <f>'6156'!P88</f>
        <v>-6.9500426816934358</v>
      </c>
      <c r="R88" s="18">
        <f>'6389'!P88</f>
        <v>-6.1753614476343923</v>
      </c>
      <c r="T88" s="27">
        <f t="shared" si="6"/>
        <v>-4.7122841542459204</v>
      </c>
      <c r="U88" s="27">
        <f t="shared" si="7"/>
        <v>0.49980291588100445</v>
      </c>
      <c r="V88" s="27"/>
      <c r="W88" s="3"/>
      <c r="X88" s="3"/>
      <c r="Y88">
        <f t="shared" si="8"/>
        <v>-4.1041035863358859</v>
      </c>
    </row>
    <row r="89" spans="1:25" x14ac:dyDescent="0.15">
      <c r="A89">
        <v>44</v>
      </c>
      <c r="B89">
        <v>41.5</v>
      </c>
      <c r="C89">
        <v>87</v>
      </c>
      <c r="E89">
        <f>'6024'!P89</f>
        <v>-6.2883674220983679</v>
      </c>
      <c r="F89">
        <f>'6025'!P89</f>
        <v>-3.7428527693495925</v>
      </c>
      <c r="G89">
        <f>'6028'!P89</f>
        <v>-3.5947286635376288</v>
      </c>
      <c r="H89">
        <f>'6030'!P89</f>
        <v>-4.6645379381145231</v>
      </c>
      <c r="I89">
        <f>'6033'!P89</f>
        <v>-2.0456148644750356</v>
      </c>
      <c r="J89" s="18">
        <f>'6100'!P89</f>
        <v>-2.6099907148230277</v>
      </c>
      <c r="K89">
        <f>'6102'!P89</f>
        <v>-3.4804830623011673</v>
      </c>
      <c r="L89">
        <f>'6147'!P89</f>
        <v>-6.6915183464414341</v>
      </c>
      <c r="M89">
        <f>'6148'!P89</f>
        <v>-4.9099124440513009</v>
      </c>
      <c r="N89">
        <f>'6150'!P89</f>
        <v>-3.9035425333969886</v>
      </c>
      <c r="O89" s="18">
        <f>'6151'!P89</f>
        <v>-3.0136314679957472</v>
      </c>
      <c r="P89" s="18">
        <f>'6154'!P89</f>
        <v>-4.4617319798215442</v>
      </c>
      <c r="Q89" s="18">
        <f>'6156'!P89</f>
        <v>-6.5754186265841401</v>
      </c>
      <c r="R89" s="18">
        <f>'6389'!P89</f>
        <v>-4.5235169730856359</v>
      </c>
      <c r="T89" s="27">
        <f t="shared" si="6"/>
        <v>-4.0859254751440739</v>
      </c>
      <c r="U89" s="27">
        <f t="shared" si="7"/>
        <v>0.43592612105821538</v>
      </c>
      <c r="V89" s="27"/>
      <c r="W89" s="3"/>
      <c r="X89" s="3"/>
      <c r="Y89">
        <f t="shared" si="8"/>
        <v>-3.8231976513732908</v>
      </c>
    </row>
    <row r="90" spans="1:25" x14ac:dyDescent="0.15">
      <c r="A90">
        <v>44.5</v>
      </c>
      <c r="B90">
        <v>42</v>
      </c>
      <c r="C90">
        <v>88</v>
      </c>
      <c r="E90">
        <f>'6024'!P90</f>
        <v>-5.6187825159903975</v>
      </c>
      <c r="F90">
        <f>'6025'!P90</f>
        <v>-4.1817176532804226</v>
      </c>
      <c r="G90">
        <f>'6028'!P90</f>
        <v>-5.1894386149984113</v>
      </c>
      <c r="H90">
        <f>'6030'!P90</f>
        <v>-4.235372405995542</v>
      </c>
      <c r="I90">
        <f>'6033'!P90</f>
        <v>-4.2570998523381292</v>
      </c>
      <c r="J90" s="18">
        <f>'6100'!P90</f>
        <v>-4.2488480832937627</v>
      </c>
      <c r="K90">
        <f>'6102'!P90</f>
        <v>-4.3691013316380065</v>
      </c>
      <c r="L90">
        <f>'6147'!P90</f>
        <v>-9.7457705202569631</v>
      </c>
      <c r="M90">
        <f>'6148'!P90</f>
        <v>-5.3191690125837114</v>
      </c>
      <c r="N90">
        <f>'6150'!P90</f>
        <v>-4.1068331572970198</v>
      </c>
      <c r="O90" s="18">
        <f>'6151'!P90</f>
        <v>-3.6835351010258415</v>
      </c>
      <c r="P90" s="18">
        <f>'6154'!P90</f>
        <v>-3.3180962758192356</v>
      </c>
      <c r="Q90" s="18">
        <f>'6156'!P90</f>
        <v>-5.740529367299704</v>
      </c>
      <c r="R90" s="18">
        <f>'6389'!P90</f>
        <v>-4.7684615042771386</v>
      </c>
      <c r="T90" s="27">
        <f t="shared" si="6"/>
        <v>-4.995969840790746</v>
      </c>
      <c r="U90" s="27">
        <f t="shared" si="7"/>
        <v>0.5075971736182443</v>
      </c>
      <c r="V90" s="27"/>
      <c r="W90" s="3"/>
      <c r="X90" s="3"/>
      <c r="Y90">
        <f t="shared" si="8"/>
        <v>-4.2529739678159455</v>
      </c>
    </row>
    <row r="91" spans="1:25" x14ac:dyDescent="0.15">
      <c r="A91">
        <v>45</v>
      </c>
      <c r="B91">
        <v>42.5</v>
      </c>
      <c r="C91">
        <v>89</v>
      </c>
      <c r="E91">
        <f>'6024'!P91</f>
        <v>-5.336883404451874</v>
      </c>
      <c r="F91">
        <f>'6025'!P91</f>
        <v>-4.5568496577670601</v>
      </c>
      <c r="G91">
        <f>'6028'!P91</f>
        <v>-4.8865198504655556</v>
      </c>
      <c r="H91">
        <f>'6030'!P91</f>
        <v>-3.6404636856055621</v>
      </c>
      <c r="I91">
        <f>'6033'!P91</f>
        <v>-3.0340011675932197</v>
      </c>
      <c r="J91" s="18">
        <f>'6100'!P91</f>
        <v>-3.428924296287831</v>
      </c>
      <c r="K91">
        <f>'6102'!P91</f>
        <v>-5.1182356491948928</v>
      </c>
      <c r="L91">
        <f>'6147'!P91</f>
        <v>-9.7459948337872415</v>
      </c>
      <c r="M91">
        <f>'6148'!P91</f>
        <v>-4.7447832570041717</v>
      </c>
      <c r="N91">
        <f>'6150'!P91</f>
        <v>-3.6517688865646942</v>
      </c>
      <c r="O91" s="18">
        <f>'6151'!P91</f>
        <v>-5.0664898259353865</v>
      </c>
      <c r="P91" s="18">
        <f>'6154'!P91</f>
        <v>-4.7926712472572435</v>
      </c>
      <c r="Q91" s="18">
        <f>'6156'!P91</f>
        <v>-5.9422244795213599</v>
      </c>
      <c r="R91" s="18">
        <f>'6389'!P91</f>
        <v>-6.8938526062596557</v>
      </c>
      <c r="T91" s="27">
        <f t="shared" si="6"/>
        <v>-4.8373558649688633</v>
      </c>
      <c r="U91" s="27">
        <f t="shared" si="7"/>
        <v>0.54472065945633641</v>
      </c>
      <c r="V91" s="27"/>
      <c r="Y91">
        <f t="shared" si="8"/>
        <v>-4.7687272521307076</v>
      </c>
    </row>
    <row r="92" spans="1:25" x14ac:dyDescent="0.15">
      <c r="A92">
        <v>45.5</v>
      </c>
      <c r="B92">
        <v>43</v>
      </c>
      <c r="C92">
        <v>90</v>
      </c>
      <c r="E92">
        <f>'6024'!P92</f>
        <v>-5.8633098192934474</v>
      </c>
      <c r="F92">
        <f>'6025'!P92</f>
        <v>-4.0689330904822762</v>
      </c>
      <c r="G92">
        <f>'6028'!P92</f>
        <v>-5.0813634819484355</v>
      </c>
      <c r="H92">
        <f>'6030'!P92</f>
        <v>-3.3179848240469871</v>
      </c>
      <c r="I92">
        <f>'6033'!P92</f>
        <v>-3.0253248794955292</v>
      </c>
      <c r="J92" s="18">
        <f>'6100'!P92</f>
        <v>-1.9131373630428168</v>
      </c>
      <c r="K92">
        <f>'6102'!P92</f>
        <v>-3.2109567537416477</v>
      </c>
      <c r="L92">
        <f>'6147'!P92</f>
        <v>-8.7460847502374079</v>
      </c>
      <c r="M92">
        <f>'6148'!P92</f>
        <v>-4.1370058159798901</v>
      </c>
      <c r="N92">
        <f>'6150'!P92</f>
        <v>-4.6380993683430294</v>
      </c>
      <c r="O92" s="18">
        <f>'6151'!P92</f>
        <v>-3.350999094140561</v>
      </c>
      <c r="P92" s="18">
        <f>'6154'!P92</f>
        <v>-4.5395153628696407</v>
      </c>
      <c r="Q92" s="18">
        <f>'6156'!P92</f>
        <v>-6.0488265827479379</v>
      </c>
      <c r="R92" s="18">
        <f>'6389'!P92</f>
        <v>-7.5270466179163149</v>
      </c>
      <c r="T92" s="27">
        <f t="shared" si="6"/>
        <v>-4.3048362946138203</v>
      </c>
      <c r="U92" s="27">
        <f t="shared" si="7"/>
        <v>0.55094159591942493</v>
      </c>
      <c r="V92" s="27"/>
      <c r="Y92">
        <f t="shared" si="8"/>
        <v>-4.1029694532310828</v>
      </c>
    </row>
    <row r="93" spans="1:25" x14ac:dyDescent="0.15">
      <c r="A93">
        <v>46</v>
      </c>
      <c r="B93">
        <v>43.5</v>
      </c>
      <c r="C93">
        <v>91</v>
      </c>
      <c r="E93">
        <f>'6024'!P93</f>
        <v>-5.5261318102345669</v>
      </c>
      <c r="F93">
        <f>'6025'!P93</f>
        <v>-4.3384766428406794</v>
      </c>
      <c r="G93">
        <f>'6028'!P93</f>
        <v>-5.5294814428978194</v>
      </c>
      <c r="H93">
        <f>'6030'!P93</f>
        <v>-4.227126704348029</v>
      </c>
      <c r="I93">
        <f>'6033'!P93</f>
        <v>-3.9656863341279394</v>
      </c>
      <c r="J93" s="18">
        <f>'6100'!P93</f>
        <v>-1.3748395417453141</v>
      </c>
      <c r="K93">
        <f>'6102'!P93</f>
        <v>-6.5819382141865876</v>
      </c>
      <c r="L93">
        <f>'6147'!P93</f>
        <v>-9.4499953227460498</v>
      </c>
      <c r="M93">
        <f>'6148'!P93</f>
        <v>-5.11568901446888</v>
      </c>
      <c r="N93">
        <f>'6150'!P93</f>
        <v>-5.2453605201177744</v>
      </c>
      <c r="O93" s="18">
        <f>'6151'!P93</f>
        <v>-6.5429663957435338</v>
      </c>
      <c r="P93" s="18">
        <f>'6154'!P93</f>
        <v>-4.8174821507956471</v>
      </c>
      <c r="Q93" s="18">
        <f>'6156'!P93</f>
        <v>-6.6320916299283219</v>
      </c>
      <c r="R93" s="18">
        <f>'6389'!P93</f>
        <v>-6.5654357245980135</v>
      </c>
      <c r="T93" s="27">
        <f t="shared" si="6"/>
        <v>-5.2634265403142875</v>
      </c>
      <c r="U93" s="27">
        <f t="shared" si="7"/>
        <v>0.60151092806906137</v>
      </c>
      <c r="V93" s="27"/>
      <c r="Y93">
        <f t="shared" si="8"/>
        <v>-5.1805247672933277</v>
      </c>
    </row>
    <row r="94" spans="1:25" x14ac:dyDescent="0.15">
      <c r="A94">
        <v>46.5</v>
      </c>
      <c r="B94">
        <v>44</v>
      </c>
      <c r="C94">
        <v>92</v>
      </c>
      <c r="E94">
        <f>'6024'!P94</f>
        <v>-5.9421218011555093</v>
      </c>
      <c r="F94">
        <f>'6025'!P94</f>
        <v>-3.8238840875366051</v>
      </c>
      <c r="G94">
        <f>'6028'!P94</f>
        <v>-5.9386175146993461</v>
      </c>
      <c r="H94">
        <f>'6030'!P94</f>
        <v>-4.3037911374578997</v>
      </c>
      <c r="I94">
        <f>'6033'!P94</f>
        <v>-3.716022770074332</v>
      </c>
      <c r="J94" s="18">
        <f>'6100'!P94</f>
        <v>-0.7939677619791552</v>
      </c>
      <c r="K94">
        <f>'6102'!P94</f>
        <v>-6.2304553988594709</v>
      </c>
      <c r="L94">
        <f>'6147'!P94</f>
        <v>-8.8211956000214116</v>
      </c>
      <c r="M94">
        <f>'6148'!P94</f>
        <v>-4.695090764111554</v>
      </c>
      <c r="N94">
        <f>'6150'!P94</f>
        <v>-3.8402506690628058</v>
      </c>
      <c r="O94" s="18">
        <f>'6151'!P94</f>
        <v>-5.497834211801286</v>
      </c>
      <c r="P94" s="18">
        <f>'6154'!P94</f>
        <v>-5.1580868114497118</v>
      </c>
      <c r="Q94" s="18">
        <f>'6156'!P94</f>
        <v>-6.3979965258633795</v>
      </c>
      <c r="R94" s="18">
        <f>'6389'!P94</f>
        <v>-5.7804419938940432</v>
      </c>
      <c r="T94" s="27">
        <f t="shared" si="6"/>
        <v>-4.8730210651599428</v>
      </c>
      <c r="U94" s="27">
        <f t="shared" si="7"/>
        <v>0.60752762503402591</v>
      </c>
      <c r="V94" s="27"/>
      <c r="Y94">
        <f t="shared" si="8"/>
        <v>-4.9265887877806325</v>
      </c>
    </row>
    <row r="95" spans="1:25" x14ac:dyDescent="0.15">
      <c r="A95">
        <v>47</v>
      </c>
      <c r="B95">
        <v>44.5</v>
      </c>
      <c r="C95">
        <v>93</v>
      </c>
      <c r="E95">
        <f>'6024'!P95</f>
        <v>-6.6290305295649592</v>
      </c>
      <c r="F95">
        <f>'6025'!P95</f>
        <v>-3.9490696277007471</v>
      </c>
      <c r="G95">
        <f>'6028'!P95</f>
        <v>-6.0288121404464228</v>
      </c>
      <c r="H95">
        <f>'6030'!P95</f>
        <v>-4.0034508420281671</v>
      </c>
      <c r="I95">
        <f>'6033'!P95</f>
        <v>-5.1696209870136594</v>
      </c>
      <c r="J95" s="18">
        <f>'6100'!P95</f>
        <v>-0.64761547635530325</v>
      </c>
      <c r="K95">
        <f>'6102'!P95</f>
        <v>-5.2228072336656828</v>
      </c>
      <c r="L95">
        <f>'6147'!P95</f>
        <v>-8.9943357702571607</v>
      </c>
      <c r="M95">
        <f>'6148'!P95</f>
        <v>-5.3517656392796784</v>
      </c>
      <c r="N95">
        <f>'6150'!P95</f>
        <v>-3.61345557248322</v>
      </c>
      <c r="O95" s="18">
        <f>'6151'!P95</f>
        <v>-5.3822108468635657</v>
      </c>
      <c r="P95" s="18">
        <f>'6154'!P95</f>
        <v>-2.4838117098535379</v>
      </c>
      <c r="Q95" s="18">
        <f>'6156'!P95</f>
        <v>-6.3909963751229855</v>
      </c>
      <c r="R95" s="18">
        <f>'6389'!P95</f>
        <v>-5.835683655943793</v>
      </c>
      <c r="T95" s="27">
        <f t="shared" si="6"/>
        <v>-4.9992886059689603</v>
      </c>
      <c r="U95" s="27">
        <f t="shared" si="7"/>
        <v>0.62507066849282111</v>
      </c>
      <c r="V95" s="27"/>
      <c r="Y95">
        <f t="shared" si="8"/>
        <v>-5.1962141103396711</v>
      </c>
    </row>
    <row r="96" spans="1:25" x14ac:dyDescent="0.15">
      <c r="A96">
        <v>47.5</v>
      </c>
      <c r="B96">
        <v>45</v>
      </c>
      <c r="C96">
        <v>94</v>
      </c>
      <c r="E96">
        <f>'6024'!P96</f>
        <v>-6.5490345374848005</v>
      </c>
      <c r="F96">
        <f>'6025'!P96</f>
        <v>-4.6555890999745744</v>
      </c>
      <c r="G96">
        <f>'6028'!P96</f>
        <v>-5.301408212830764</v>
      </c>
      <c r="H96">
        <f>'6030'!P96</f>
        <v>-2.2407823099884321</v>
      </c>
      <c r="I96">
        <f>'6033'!P96</f>
        <v>-3.2548032158607172</v>
      </c>
      <c r="J96" s="18">
        <f>'6100'!P96</f>
        <v>-1.1231547924306216</v>
      </c>
      <c r="K96">
        <f>'6102'!P96</f>
        <v>-5.4915192383253286</v>
      </c>
      <c r="L96">
        <f>'6147'!P96</f>
        <v>-9.0667624750481313</v>
      </c>
      <c r="M96">
        <f>'6148'!P96</f>
        <v>-4.0976858756804999</v>
      </c>
      <c r="N96">
        <f>'6150'!P96</f>
        <v>-5.3445838693988428</v>
      </c>
      <c r="O96" s="18">
        <f>'6151'!P96</f>
        <v>-4.9192233673954124</v>
      </c>
      <c r="P96" s="18">
        <f>'6154'!P96</f>
        <v>-4.4717063935752135</v>
      </c>
      <c r="Q96" s="18">
        <f>'6156'!P96</f>
        <v>-6.7043284199720388</v>
      </c>
      <c r="R96" s="18">
        <f>'6389'!P96</f>
        <v>-6.24977881202748</v>
      </c>
      <c r="T96" s="27">
        <f t="shared" si="6"/>
        <v>-4.7313224540380112</v>
      </c>
      <c r="U96" s="27">
        <f t="shared" si="7"/>
        <v>0.64118792191145668</v>
      </c>
      <c r="V96" s="27"/>
      <c r="Y96">
        <f t="shared" si="8"/>
        <v>-4.7874062336849939</v>
      </c>
    </row>
    <row r="97" spans="1:25" x14ac:dyDescent="0.15">
      <c r="A97">
        <v>48</v>
      </c>
      <c r="B97">
        <v>45.5</v>
      </c>
      <c r="C97">
        <v>95</v>
      </c>
      <c r="E97">
        <f>'6024'!P97</f>
        <v>-6.9892813635409849</v>
      </c>
      <c r="F97">
        <f>'6025'!P97</f>
        <v>-4.7892481390868298</v>
      </c>
      <c r="G97">
        <f>'6028'!P97</f>
        <v>-5.4092797099505514</v>
      </c>
      <c r="H97">
        <f>'6030'!P97</f>
        <v>-3.4768143187310288</v>
      </c>
      <c r="I97">
        <f>'6033'!P97</f>
        <v>-2.9583791724103579</v>
      </c>
      <c r="J97" s="18">
        <f>'6100'!P97</f>
        <v>-2.1190834383510029</v>
      </c>
      <c r="K97">
        <f>'6102'!P97</f>
        <v>-2.2429548333053178</v>
      </c>
      <c r="L97">
        <f>'6147'!P97</f>
        <v>-9.1541309041058359</v>
      </c>
      <c r="M97">
        <f>'6148'!P97</f>
        <v>-5.2181708223558418</v>
      </c>
      <c r="N97">
        <f>'6150'!P97</f>
        <v>-4.6476783417219396</v>
      </c>
      <c r="O97" s="18">
        <f>'6151'!P97</f>
        <v>-4.1717399203635797</v>
      </c>
      <c r="P97" s="18">
        <f>'6154'!P97</f>
        <v>-4.5068177188061256</v>
      </c>
      <c r="Q97" s="18">
        <f>'6156'!P97</f>
        <v>-7.3807079136062974</v>
      </c>
      <c r="R97" s="18">
        <f>'6389'!P97</f>
        <v>-5.9435012440140911</v>
      </c>
      <c r="T97" s="27">
        <f t="shared" si="6"/>
        <v>-4.6524328149021157</v>
      </c>
      <c r="U97" s="27">
        <f t="shared" si="7"/>
        <v>0.62772438970745648</v>
      </c>
      <c r="V97" s="27"/>
      <c r="Y97">
        <f t="shared" si="8"/>
        <v>-4.5772480302640322</v>
      </c>
    </row>
    <row r="98" spans="1:25" x14ac:dyDescent="0.15">
      <c r="A98">
        <v>48.5</v>
      </c>
      <c r="B98">
        <v>46</v>
      </c>
      <c r="C98">
        <v>96</v>
      </c>
      <c r="E98">
        <f>'6024'!P98</f>
        <v>-6.0678536783373138</v>
      </c>
      <c r="F98">
        <f>'6025'!P98</f>
        <v>-4.3296507993913833</v>
      </c>
      <c r="G98">
        <f>'6028'!P98</f>
        <v>-5.1931568388052094</v>
      </c>
      <c r="H98">
        <f>'6030'!P98</f>
        <v>-3.0879408741872449</v>
      </c>
      <c r="I98">
        <f>'6033'!P98</f>
        <v>-1.0796817041935505</v>
      </c>
      <c r="J98" s="18">
        <f>'6100'!P98</f>
        <v>-1.9342721348281331</v>
      </c>
      <c r="K98">
        <f>'6102'!P98</f>
        <v>-3.9414224912841918</v>
      </c>
      <c r="L98">
        <f>'6147'!P98</f>
        <v>-10.844632360604777</v>
      </c>
      <c r="M98">
        <f>'6148'!P98</f>
        <v>-4.6695866527540968</v>
      </c>
      <c r="N98">
        <f>'6150'!P98</f>
        <v>-3.9059665787885423</v>
      </c>
      <c r="O98" s="18">
        <f>'6151'!P98</f>
        <v>-4.0250587570033103</v>
      </c>
      <c r="P98" s="18">
        <f>'6154'!P98</f>
        <v>-3.307034010553457</v>
      </c>
      <c r="Q98" s="18">
        <f>'6156'!P98</f>
        <v>-7.8268962471819359</v>
      </c>
      <c r="R98" s="18">
        <f>'6389'!P98</f>
        <v>-6.2442410881176205</v>
      </c>
      <c r="T98" s="27">
        <f t="shared" si="6"/>
        <v>-4.4617475336525239</v>
      </c>
      <c r="U98" s="27">
        <f t="shared" si="7"/>
        <v>0.76515343376125911</v>
      </c>
      <c r="V98" s="27"/>
      <c r="Y98">
        <f t="shared" si="8"/>
        <v>-3.9832406241437512</v>
      </c>
    </row>
    <row r="99" spans="1:25" x14ac:dyDescent="0.15">
      <c r="A99">
        <v>49</v>
      </c>
      <c r="B99">
        <v>46.5</v>
      </c>
      <c r="C99">
        <v>97</v>
      </c>
      <c r="E99">
        <f>'6024'!P99</f>
        <v>-6.99381072229263</v>
      </c>
      <c r="F99">
        <f>'6025'!P99</f>
        <v>-4.366043381617259</v>
      </c>
      <c r="G99">
        <f>'6028'!P99</f>
        <v>-4.2803427362143216</v>
      </c>
      <c r="H99">
        <f>'6030'!P99</f>
        <v>-2.5627259209296245</v>
      </c>
      <c r="I99">
        <f>'6033'!P99</f>
        <v>-2.2883387300416462</v>
      </c>
      <c r="J99" s="18">
        <f>'6100'!P99</f>
        <v>-0.16750815294836666</v>
      </c>
      <c r="K99">
        <f>'6102'!P99</f>
        <v>-5.5298762758327857</v>
      </c>
      <c r="L99">
        <f>'6147'!P99</f>
        <v>-7.0439654827030713</v>
      </c>
      <c r="M99">
        <f>'6148'!P99</f>
        <v>-4.9757847187946718</v>
      </c>
      <c r="N99">
        <f>'6150'!P99</f>
        <v>-3.9192055437092255</v>
      </c>
      <c r="O99" s="18">
        <f>'6151'!P99</f>
        <v>-3.3506881836846643</v>
      </c>
      <c r="P99" s="18">
        <f>'6154'!P99</f>
        <v>-4.4094361377131426</v>
      </c>
      <c r="Q99" s="18">
        <f>'6156'!P99</f>
        <v>-8.6903566063805577</v>
      </c>
      <c r="R99" s="18">
        <f>'6389'!P99</f>
        <v>-4.9893299497296884</v>
      </c>
      <c r="T99" s="27">
        <f t="shared" si="6"/>
        <v>-4.1343899862516613</v>
      </c>
      <c r="U99" s="27">
        <f t="shared" si="7"/>
        <v>0.61531135215690569</v>
      </c>
      <c r="V99" s="27"/>
      <c r="Y99">
        <f t="shared" si="8"/>
        <v>-4.3231930589157903</v>
      </c>
    </row>
    <row r="100" spans="1:25" x14ac:dyDescent="0.15">
      <c r="A100">
        <v>49.5</v>
      </c>
      <c r="B100">
        <v>47</v>
      </c>
      <c r="C100">
        <v>98</v>
      </c>
      <c r="E100">
        <f>'6024'!P100</f>
        <v>-5.8368364474792713</v>
      </c>
      <c r="F100">
        <f>'6025'!P100</f>
        <v>-4.4170990122420077</v>
      </c>
      <c r="G100">
        <f>'6028'!P100</f>
        <v>-4.8736282519711605</v>
      </c>
      <c r="H100">
        <f>'6030'!P100</f>
        <v>-5.1229144802704889</v>
      </c>
      <c r="I100">
        <f>'6033'!P100</f>
        <v>-2.039020454394993</v>
      </c>
      <c r="J100" s="18">
        <f>'6100'!P100</f>
        <v>-1.3220772607004514</v>
      </c>
      <c r="K100">
        <f>'6102'!P100</f>
        <v>-7.1342080043918772</v>
      </c>
      <c r="L100">
        <f>'6147'!P100</f>
        <v>-7.4933823771713506</v>
      </c>
      <c r="M100">
        <f>'6148'!P100</f>
        <v>-5.1915064590009958</v>
      </c>
      <c r="N100">
        <f>'6150'!P100</f>
        <v>-4.0546636892266026</v>
      </c>
      <c r="O100" s="18">
        <f>'6151'!P100</f>
        <v>-4.8815241020260878</v>
      </c>
      <c r="P100" s="18">
        <f>'6154'!P100</f>
        <v>-4.7914384918044792</v>
      </c>
      <c r="Q100" s="18">
        <f>'6156'!P100</f>
        <v>-8.5712164284648829</v>
      </c>
      <c r="R100" s="18">
        <f>'6389'!P100</f>
        <v>-5.8593956820041218</v>
      </c>
      <c r="T100" s="27">
        <f t="shared" si="6"/>
        <v>-4.7606236853522992</v>
      </c>
      <c r="U100" s="27">
        <f t="shared" si="7"/>
        <v>0.55963886409504371</v>
      </c>
      <c r="V100" s="27"/>
      <c r="Y100">
        <f t="shared" si="8"/>
        <v>-4.8775761769986241</v>
      </c>
    </row>
    <row r="101" spans="1:25" x14ac:dyDescent="0.15">
      <c r="A101">
        <v>50</v>
      </c>
      <c r="B101">
        <v>47.5</v>
      </c>
      <c r="C101">
        <v>99</v>
      </c>
      <c r="E101">
        <f>'6024'!P101</f>
        <v>-5.8466852031437169</v>
      </c>
      <c r="F101">
        <f>'6025'!P101</f>
        <v>-5.9729559787759783</v>
      </c>
      <c r="G101">
        <f>'6028'!P101</f>
        <v>-4.7950470476884091</v>
      </c>
      <c r="H101">
        <f>'6030'!P101</f>
        <v>-4.0864926568785673</v>
      </c>
      <c r="I101">
        <f>'6033'!P101</f>
        <v>-2.1343089485449886</v>
      </c>
      <c r="J101" s="18">
        <f>'6100'!P101</f>
        <v>-0.5899031856586977</v>
      </c>
      <c r="K101">
        <f>'6102'!P101</f>
        <v>-5.3456911409592678</v>
      </c>
      <c r="L101">
        <f>'6147'!P101</f>
        <v>-8.8804484906255343</v>
      </c>
      <c r="M101">
        <f>'6148'!P101</f>
        <v>-4.0590869246623473</v>
      </c>
      <c r="N101">
        <f>'6150'!P101</f>
        <v>-5.6308839393508743</v>
      </c>
      <c r="O101" s="18">
        <f>'6151'!P101</f>
        <v>-4.5187745397539247</v>
      </c>
      <c r="P101" s="18">
        <f>'6154'!P101</f>
        <v>-3.9495091176786006</v>
      </c>
      <c r="Q101" s="18">
        <f>'6156'!P101</f>
        <v>-6.733529000355305</v>
      </c>
      <c r="R101" s="18">
        <f>'6389'!P101</f>
        <v>-7.0845839486549185</v>
      </c>
      <c r="T101" s="27">
        <f t="shared" si="6"/>
        <v>-4.7145707323674833</v>
      </c>
      <c r="U101" s="27">
        <f t="shared" si="7"/>
        <v>0.64665069877493586</v>
      </c>
      <c r="V101" s="27"/>
      <c r="Y101">
        <f t="shared" si="8"/>
        <v>-4.6569107937211669</v>
      </c>
    </row>
    <row r="102" spans="1:25" x14ac:dyDescent="0.15">
      <c r="A102">
        <v>50.5</v>
      </c>
      <c r="B102">
        <v>48</v>
      </c>
      <c r="C102">
        <v>100</v>
      </c>
      <c r="E102">
        <f>'6024'!P102</f>
        <v>-5.4444302275035721</v>
      </c>
      <c r="F102">
        <f>'6025'!P102</f>
        <v>-5.597147695537382</v>
      </c>
      <c r="G102">
        <f>'6028'!P102</f>
        <v>-5.624354796551839</v>
      </c>
      <c r="H102">
        <f>'6030'!P102</f>
        <v>-3.8520376820881963</v>
      </c>
      <c r="I102">
        <f>'6033'!P102</f>
        <v>-2.3527491390810562</v>
      </c>
      <c r="J102" s="18">
        <f>'6100'!P102</f>
        <v>-1.5806787965429911</v>
      </c>
      <c r="K102">
        <f>'6102'!P102</f>
        <v>-3.4054249805346335</v>
      </c>
      <c r="L102">
        <f>'6147'!P102</f>
        <v>-7.0153463167351351</v>
      </c>
      <c r="M102">
        <f>'6148'!P102</f>
        <v>-5.1512905442760077</v>
      </c>
      <c r="N102">
        <f>'6150'!P102</f>
        <v>-4.6609403692174212</v>
      </c>
      <c r="O102" s="18">
        <f>'6151'!P102</f>
        <v>-5.7995388326215478</v>
      </c>
      <c r="P102" s="18">
        <f>'6154'!P102</f>
        <v>-3.8730323575451084</v>
      </c>
      <c r="Q102" s="18">
        <f>'6156'!P102</f>
        <v>-5.9340157910432847</v>
      </c>
      <c r="R102" s="18">
        <f>'6389'!P102</f>
        <v>-6.0749124104020478</v>
      </c>
      <c r="T102" s="27">
        <f t="shared" ref="T102:T133" si="9">AVERAGE(E102:O102)</f>
        <v>-4.5894490346081618</v>
      </c>
      <c r="U102" s="27">
        <f t="shared" ref="U102:U133" si="10">STDEV(E102:O102)/SQRT(COUNT(E102:O102))</f>
        <v>0.49072084672090022</v>
      </c>
      <c r="V102" s="27"/>
      <c r="Y102">
        <f t="shared" ref="Y102:Y134" si="11">MEDIAN(E102:P102)</f>
        <v>-4.9061154567467149</v>
      </c>
    </row>
    <row r="103" spans="1:25" x14ac:dyDescent="0.15">
      <c r="A103">
        <v>51</v>
      </c>
      <c r="B103">
        <v>48.5</v>
      </c>
      <c r="C103">
        <v>101</v>
      </c>
      <c r="E103">
        <f>'6024'!P103</f>
        <v>-5.4519481621521999</v>
      </c>
      <c r="F103">
        <f>'6025'!P103</f>
        <v>-4.1527256527242464</v>
      </c>
      <c r="G103">
        <f>'6028'!P103</f>
        <v>-6.8196287636577022</v>
      </c>
      <c r="H103">
        <f>'6030'!P103</f>
        <v>-3.0529966880594688</v>
      </c>
      <c r="I103">
        <f>'6033'!P103</f>
        <v>-1.1334735136602374</v>
      </c>
      <c r="J103" s="18">
        <f>'6100'!P103</f>
        <v>-1.6532844438493042</v>
      </c>
      <c r="K103">
        <f>'6102'!P103</f>
        <v>-5.7125240424588064</v>
      </c>
      <c r="L103">
        <f>'6147'!P103</f>
        <v>-6.8754960338503484</v>
      </c>
      <c r="M103">
        <f>'6148'!P103</f>
        <v>-3.4132319114537646</v>
      </c>
      <c r="N103">
        <f>'6150'!P103</f>
        <v>-5.4096892115576045</v>
      </c>
      <c r="O103" s="18">
        <f>'6151'!P103</f>
        <v>-3.9753606559562353</v>
      </c>
      <c r="P103" s="18">
        <f>'6154'!P103</f>
        <v>-3.4756974825902764</v>
      </c>
      <c r="Q103" s="18">
        <f>'6156'!P103</f>
        <v>-6.7066940377429471</v>
      </c>
      <c r="R103" s="18">
        <f>'6389'!P103</f>
        <v>-6.4359827554150542</v>
      </c>
      <c r="T103" s="27">
        <f t="shared" si="9"/>
        <v>-4.331850825398174</v>
      </c>
      <c r="U103" s="27">
        <f t="shared" si="10"/>
        <v>0.58016155391099344</v>
      </c>
      <c r="V103" s="27"/>
      <c r="Y103">
        <f t="shared" si="11"/>
        <v>-4.0640431543402409</v>
      </c>
    </row>
    <row r="104" spans="1:25" x14ac:dyDescent="0.15">
      <c r="A104">
        <v>51.5</v>
      </c>
      <c r="B104">
        <v>49</v>
      </c>
      <c r="C104">
        <v>102</v>
      </c>
      <c r="E104">
        <f>'6024'!P104</f>
        <v>-6.4465365390973401</v>
      </c>
      <c r="F104">
        <f>'6025'!P104</f>
        <v>-4.1854831121610436</v>
      </c>
      <c r="G104">
        <f>'6028'!P104</f>
        <v>-6.5612758857461637</v>
      </c>
      <c r="H104">
        <f>'6030'!P104</f>
        <v>-4.3282737810638467</v>
      </c>
      <c r="I104">
        <f>'6033'!P104</f>
        <v>-0.66679817675092812</v>
      </c>
      <c r="J104" s="18">
        <f>'6100'!P104</f>
        <v>-2.5686483973821868</v>
      </c>
      <c r="K104">
        <f>'6102'!P104</f>
        <v>-5.6872022185272471</v>
      </c>
      <c r="L104">
        <f>'6147'!P104</f>
        <v>-8.4774753453278429</v>
      </c>
      <c r="M104">
        <f>'6148'!P104</f>
        <v>-5.4508337336677242</v>
      </c>
      <c r="N104">
        <f>'6150'!P104</f>
        <v>-3.9104566351580559</v>
      </c>
      <c r="O104" s="18">
        <f>'6151'!P104</f>
        <v>-6.0011674722663155</v>
      </c>
      <c r="P104" s="18">
        <f>'6154'!P104</f>
        <v>-2.2158958423757276</v>
      </c>
      <c r="Q104" s="18">
        <f>'6156'!P104</f>
        <v>-6.632139701192469</v>
      </c>
      <c r="R104" s="18">
        <f>'6389'!P104</f>
        <v>-4.3029786500690355</v>
      </c>
      <c r="T104" s="27">
        <f t="shared" si="9"/>
        <v>-4.9349228451953362</v>
      </c>
      <c r="U104" s="27">
        <f t="shared" si="10"/>
        <v>0.64133384624380607</v>
      </c>
      <c r="V104" s="27"/>
      <c r="Y104">
        <f t="shared" si="11"/>
        <v>-4.8895537573657855</v>
      </c>
    </row>
    <row r="105" spans="1:25" x14ac:dyDescent="0.15">
      <c r="A105">
        <v>52</v>
      </c>
      <c r="B105">
        <v>49.5</v>
      </c>
      <c r="C105">
        <v>103</v>
      </c>
      <c r="E105">
        <f>'6024'!P105</f>
        <v>-4.8996924767248906</v>
      </c>
      <c r="F105">
        <f>'6025'!P105</f>
        <v>-4.3040683442759651</v>
      </c>
      <c r="G105">
        <f>'6028'!P105</f>
        <v>-5.8936606929860735</v>
      </c>
      <c r="H105">
        <f>'6030'!P105</f>
        <v>-4.115277785161541</v>
      </c>
      <c r="I105">
        <f>'6033'!P105</f>
        <v>-3.1359031636960557</v>
      </c>
      <c r="J105" s="18">
        <f>'6100'!P105</f>
        <v>-2.3515771581532143</v>
      </c>
      <c r="K105">
        <f>'6102'!P105</f>
        <v>-4.873468660967144</v>
      </c>
      <c r="L105">
        <f>'6147'!P105</f>
        <v>-7.009517300783477</v>
      </c>
      <c r="M105">
        <f>'6148'!P105</f>
        <v>-4.6780249566200709</v>
      </c>
      <c r="N105">
        <f>'6150'!P105</f>
        <v>-3.2189849443851282</v>
      </c>
      <c r="O105" s="18">
        <f>'6151'!P105</f>
        <v>-6.0076339587153802</v>
      </c>
      <c r="P105" s="18">
        <f>'6154'!P105</f>
        <v>-2.6737606067501654</v>
      </c>
      <c r="Q105" s="18">
        <f>'6156'!P105</f>
        <v>-6.166187923322525</v>
      </c>
      <c r="R105" s="18">
        <f>'6389'!P105</f>
        <v>-4.44821967484756</v>
      </c>
      <c r="T105" s="27">
        <f t="shared" si="9"/>
        <v>-4.5898008584062673</v>
      </c>
      <c r="U105" s="27">
        <f t="shared" si="10"/>
        <v>0.41624979262629086</v>
      </c>
      <c r="V105" s="27"/>
      <c r="Y105">
        <f t="shared" si="11"/>
        <v>-4.491046650448018</v>
      </c>
    </row>
    <row r="106" spans="1:25" x14ac:dyDescent="0.15">
      <c r="A106">
        <v>52.5</v>
      </c>
      <c r="B106">
        <v>50</v>
      </c>
      <c r="C106">
        <v>104</v>
      </c>
      <c r="E106">
        <f>'6024'!P106</f>
        <v>-4.1700630820664095</v>
      </c>
      <c r="F106">
        <f>'6025'!P106</f>
        <v>-4.2091809217991338</v>
      </c>
      <c r="G106">
        <f>'6028'!P106</f>
        <v>-5.0618029872679005</v>
      </c>
      <c r="H106">
        <f>'6030'!P106</f>
        <v>-3.2419331964283566</v>
      </c>
      <c r="I106">
        <f>'6033'!P106</f>
        <v>-4.0981063724071785</v>
      </c>
      <c r="J106" s="18">
        <f>'6100'!P106</f>
        <v>-2.3449844425852193</v>
      </c>
      <c r="K106">
        <f>'6102'!P106</f>
        <v>-2.6798889448771694</v>
      </c>
      <c r="L106">
        <f>'6147'!P106</f>
        <v>-10.273568997987539</v>
      </c>
      <c r="M106">
        <f>'6148'!P106</f>
        <v>-4.7965864219369845</v>
      </c>
      <c r="N106">
        <f>'6150'!P106</f>
        <v>-3.3356230914238387</v>
      </c>
      <c r="O106" s="18">
        <f>'6151'!P106</f>
        <v>-5.7522876532176408</v>
      </c>
      <c r="P106" s="18">
        <f>'6154'!P106</f>
        <v>-3.2492799993686892</v>
      </c>
      <c r="Q106" s="18">
        <f>'6156'!P106</f>
        <v>-6.1786722234998113</v>
      </c>
      <c r="R106" s="18">
        <f>'6389'!P106</f>
        <v>-5.7850819261622792</v>
      </c>
      <c r="T106" s="27">
        <f t="shared" si="9"/>
        <v>-4.5421841919997608</v>
      </c>
      <c r="U106" s="27">
        <f t="shared" si="10"/>
        <v>0.6504312516506302</v>
      </c>
      <c r="V106" s="27"/>
      <c r="Y106">
        <f t="shared" si="11"/>
        <v>-4.134084727236794</v>
      </c>
    </row>
    <row r="107" spans="1:25" x14ac:dyDescent="0.15">
      <c r="A107" s="48">
        <v>53</v>
      </c>
      <c r="B107" s="48">
        <v>50.5</v>
      </c>
      <c r="C107" s="48">
        <v>105</v>
      </c>
      <c r="D107" s="48"/>
      <c r="E107" s="48">
        <f>'6024'!P107</f>
        <v>-4.1337604188814314</v>
      </c>
      <c r="F107" s="48">
        <f>'6025'!P107</f>
        <v>-3.791050601943259</v>
      </c>
      <c r="G107" s="48">
        <f>'6028'!P107</f>
        <v>-5.365202615906429</v>
      </c>
      <c r="H107" s="48">
        <f>'6030'!P107</f>
        <v>-4.3291974227118946</v>
      </c>
      <c r="I107" s="48">
        <f>'6033'!P107</f>
        <v>-2.9731820401541911</v>
      </c>
      <c r="J107" s="49">
        <f>'6100'!P107</f>
        <v>-1.8388746304077639</v>
      </c>
      <c r="K107" s="48">
        <f>'6102'!P107</f>
        <v>-4.273779510734629</v>
      </c>
      <c r="L107" s="48">
        <f>'6147'!P107</f>
        <v>-8.5508938325614938</v>
      </c>
      <c r="M107" s="48">
        <f>'6148'!P107</f>
        <v>-4.3984737539018282</v>
      </c>
      <c r="N107" s="48">
        <f>'6150'!P107</f>
        <v>-2.3284321474086727</v>
      </c>
      <c r="O107" s="49">
        <f>'6151'!P107</f>
        <v>-5.1393946567732272</v>
      </c>
      <c r="P107" s="49">
        <f>'6154'!P107</f>
        <v>-3.5834229657721308</v>
      </c>
      <c r="Q107" s="49">
        <f>'6156'!P107</f>
        <v>-5.0809440490355842</v>
      </c>
      <c r="R107" s="49">
        <f>'6389'!P107</f>
        <v>-3.8370509605311209</v>
      </c>
      <c r="S107" s="49"/>
      <c r="T107" s="50">
        <f t="shared" si="9"/>
        <v>-4.2838401483077098</v>
      </c>
      <c r="U107" s="50">
        <f t="shared" si="10"/>
        <v>0.5385927098572475</v>
      </c>
      <c r="V107" s="50"/>
      <c r="W107" s="48" t="s">
        <v>45</v>
      </c>
      <c r="X107" s="48"/>
      <c r="Y107" s="48">
        <f t="shared" si="11"/>
        <v>-4.2037699648080302</v>
      </c>
    </row>
    <row r="108" spans="1:25" x14ac:dyDescent="0.15">
      <c r="A108">
        <v>53.5</v>
      </c>
      <c r="B108">
        <v>51</v>
      </c>
      <c r="C108">
        <v>106</v>
      </c>
      <c r="E108">
        <f>'6024'!P108</f>
        <v>-6.0318513817999175</v>
      </c>
      <c r="F108">
        <f>'6025'!P108</f>
        <v>-4.5556599619039249</v>
      </c>
      <c r="G108">
        <f>'6028'!P108</f>
        <v>-6.1716904446477061</v>
      </c>
      <c r="H108">
        <f>'6030'!P108</f>
        <v>-3.6367383564383564</v>
      </c>
      <c r="I108">
        <f>'6033'!P108</f>
        <v>-1.9174280275322124</v>
      </c>
      <c r="J108" s="18">
        <f>'6100'!P108</f>
        <v>-2.1146400353588239</v>
      </c>
      <c r="K108">
        <f>'6102'!P108</f>
        <v>-6.0629607190711212</v>
      </c>
      <c r="L108">
        <f>'6147'!P108</f>
        <v>-8.6303788120761649</v>
      </c>
      <c r="M108">
        <f>'6148'!P108</f>
        <v>-4.6623549115583183</v>
      </c>
      <c r="N108">
        <f>'6150'!P108</f>
        <v>-3.6777591397713292</v>
      </c>
      <c r="O108" s="18">
        <f>'6151'!P108</f>
        <v>-3.5402727794878559</v>
      </c>
      <c r="P108" s="18">
        <f>'6154'!P108</f>
        <v>-3.5006076425461248</v>
      </c>
      <c r="Q108" s="18">
        <f>'6156'!P108</f>
        <v>-5.3435568752852172</v>
      </c>
      <c r="R108" s="18">
        <f>'6389'!P108</f>
        <v>-5.064235372825248</v>
      </c>
      <c r="T108" s="27">
        <f t="shared" si="9"/>
        <v>-4.6365213245132484</v>
      </c>
      <c r="U108" s="27">
        <f t="shared" si="10"/>
        <v>0.59673679659051537</v>
      </c>
      <c r="V108" s="27"/>
      <c r="Y108">
        <f t="shared" si="11"/>
        <v>-4.1167095508376272</v>
      </c>
    </row>
    <row r="109" spans="1:25" x14ac:dyDescent="0.15">
      <c r="A109">
        <v>54</v>
      </c>
      <c r="B109">
        <v>51.5</v>
      </c>
      <c r="C109">
        <v>107</v>
      </c>
      <c r="E109">
        <f>'6024'!P109</f>
        <v>-5.7425029014109983</v>
      </c>
      <c r="F109">
        <f>'6025'!P109</f>
        <v>-4.2007793151773116</v>
      </c>
      <c r="G109">
        <f>'6028'!P109</f>
        <v>-5.4613122331789592</v>
      </c>
      <c r="H109">
        <f>'6030'!P109</f>
        <v>-3.200650341955344</v>
      </c>
      <c r="I109">
        <f>'6033'!P109</f>
        <v>-2.5114449554645653</v>
      </c>
      <c r="J109" s="18">
        <f>'6100'!P109</f>
        <v>-1.7336015860817642</v>
      </c>
      <c r="K109">
        <f>'6102'!P109</f>
        <v>-4.4046708881899157</v>
      </c>
      <c r="L109">
        <f>'6147'!P109</f>
        <v>-9.2553668113674341</v>
      </c>
      <c r="M109">
        <f>'6148'!P109</f>
        <v>-4.3803702233183461</v>
      </c>
      <c r="N109">
        <f>'6150'!P109</f>
        <v>-2.8210149715821902</v>
      </c>
      <c r="O109" s="18">
        <f>'6151'!P109</f>
        <v>-4.0594626616773635</v>
      </c>
      <c r="P109" s="18">
        <f>'6154'!P109</f>
        <v>-2.744999156451962</v>
      </c>
      <c r="Q109" s="18">
        <f>'6156'!P109</f>
        <v>-5.1150472645086449</v>
      </c>
      <c r="R109" s="18">
        <f>'6389'!P109</f>
        <v>-5.1246735006521469</v>
      </c>
      <c r="T109" s="27">
        <f t="shared" si="9"/>
        <v>-4.342834262673108</v>
      </c>
      <c r="U109" s="27">
        <f t="shared" si="10"/>
        <v>0.61223400991289689</v>
      </c>
      <c r="V109" s="27"/>
      <c r="Y109">
        <f t="shared" si="11"/>
        <v>-4.130120988427338</v>
      </c>
    </row>
    <row r="110" spans="1:25" x14ac:dyDescent="0.15">
      <c r="A110">
        <v>54.5</v>
      </c>
      <c r="B110">
        <v>52</v>
      </c>
      <c r="C110">
        <v>108</v>
      </c>
      <c r="E110">
        <f>'6024'!P110</f>
        <v>-5.8682210212373311</v>
      </c>
      <c r="F110">
        <f>'6025'!P110</f>
        <v>-3.2171553261815951</v>
      </c>
      <c r="G110">
        <f>'6028'!P110</f>
        <v>-6.0884501390173176</v>
      </c>
      <c r="H110">
        <f>'6030'!P110</f>
        <v>-3.9896547174233756</v>
      </c>
      <c r="I110">
        <f>'6033'!P110</f>
        <v>-1.8887767059259324</v>
      </c>
      <c r="J110" s="18">
        <f>'6100'!P110</f>
        <v>-1.4871094994023715</v>
      </c>
      <c r="K110">
        <f>'6102'!P110</f>
        <v>-3.8044690551974769</v>
      </c>
      <c r="L110">
        <f>'6147'!P110</f>
        <v>-7.2575553287014758</v>
      </c>
      <c r="M110">
        <f>'6148'!P110</f>
        <v>-4.2310104493640015</v>
      </c>
      <c r="N110">
        <f>'6150'!P110</f>
        <v>-2.2153626564130011</v>
      </c>
      <c r="O110" s="18">
        <f>'6151'!P110</f>
        <v>-4.1564399582158966</v>
      </c>
      <c r="P110" s="18">
        <f>'6154'!P110</f>
        <v>-2.8423756260121857</v>
      </c>
      <c r="Q110" s="18">
        <f>'6156'!P110</f>
        <v>-4.581310681622913</v>
      </c>
      <c r="R110" s="18">
        <f>'6389'!P110</f>
        <v>-4.1931941292710384</v>
      </c>
      <c r="T110" s="27">
        <f t="shared" si="9"/>
        <v>-4.0185640779163432</v>
      </c>
      <c r="U110" s="27">
        <f t="shared" si="10"/>
        <v>0.54892942891681051</v>
      </c>
      <c r="V110" s="27"/>
      <c r="Y110">
        <f t="shared" si="11"/>
        <v>-3.8970618863104263</v>
      </c>
    </row>
    <row r="111" spans="1:25" x14ac:dyDescent="0.15">
      <c r="A111">
        <v>55</v>
      </c>
      <c r="B111">
        <v>52.5</v>
      </c>
      <c r="C111">
        <v>109</v>
      </c>
      <c r="E111">
        <f>'6024'!P111</f>
        <v>-5.8095088590612232</v>
      </c>
      <c r="F111">
        <f>'6025'!P111</f>
        <v>-2.9616534057758956</v>
      </c>
      <c r="G111">
        <f>'6028'!P111</f>
        <v>-5.0644055341313932</v>
      </c>
      <c r="H111">
        <f>'6030'!P111</f>
        <v>-3.9074208604505256</v>
      </c>
      <c r="I111">
        <f>'6033'!P111</f>
        <v>-2.2650938273919716</v>
      </c>
      <c r="J111" s="18">
        <f>'6100'!P111</f>
        <v>-3.0163850266793362</v>
      </c>
      <c r="K111">
        <f>'6102'!P111</f>
        <v>-2.5621749763536932</v>
      </c>
      <c r="L111">
        <f>'6147'!P111</f>
        <v>-7.2882384215235225</v>
      </c>
      <c r="M111">
        <f>'6148'!P111</f>
        <v>-5.0146101869942621</v>
      </c>
      <c r="N111">
        <f>'6150'!P111</f>
        <v>-3.1063219660046286</v>
      </c>
      <c r="O111" s="18">
        <f>'6151'!P111</f>
        <v>-4.0620487468241793</v>
      </c>
      <c r="P111" s="18">
        <f>'6154'!P111</f>
        <v>-2.3184799376159901</v>
      </c>
      <c r="Q111" s="18">
        <f>'6156'!P111</f>
        <v>-4.8018900664915876</v>
      </c>
      <c r="R111" s="18">
        <f>'6389'!P111</f>
        <v>-4.8049949873539175</v>
      </c>
      <c r="T111" s="27">
        <f t="shared" si="9"/>
        <v>-4.0961692555627849</v>
      </c>
      <c r="U111" s="27">
        <f t="shared" si="10"/>
        <v>0.46789156748835864</v>
      </c>
      <c r="V111" s="27"/>
      <c r="Y111">
        <f t="shared" si="11"/>
        <v>-3.5068714132275769</v>
      </c>
    </row>
    <row r="112" spans="1:25" x14ac:dyDescent="0.15">
      <c r="A112">
        <v>55.5</v>
      </c>
      <c r="B112">
        <v>53</v>
      </c>
      <c r="C112">
        <v>110</v>
      </c>
      <c r="E112">
        <f>'6024'!P112</f>
        <v>-4.5395464389264149</v>
      </c>
      <c r="F112">
        <f>'6025'!P112</f>
        <v>-4.4302084191088005</v>
      </c>
      <c r="G112">
        <f>'6028'!P112</f>
        <v>-4.9256021012276596</v>
      </c>
      <c r="H112">
        <f>'6030'!P112</f>
        <v>-2.8463972011195868</v>
      </c>
      <c r="I112">
        <f>'6033'!P112</f>
        <v>-2.5416078515651734</v>
      </c>
      <c r="J112" s="18">
        <f>'6100'!P112</f>
        <v>-3.1174148319362862</v>
      </c>
      <c r="K112">
        <f>'6102'!P112</f>
        <v>-3.1260213398444945</v>
      </c>
      <c r="L112">
        <f>'6147'!P112</f>
        <v>-8.69522712318585</v>
      </c>
      <c r="M112">
        <f>'6148'!P112</f>
        <v>-4.4596574487107041</v>
      </c>
      <c r="N112">
        <f>'6150'!P112</f>
        <v>-2.5223950732280525</v>
      </c>
      <c r="O112" s="18">
        <f>'6151'!P112</f>
        <v>-4.0595401325893041</v>
      </c>
      <c r="P112" s="18">
        <f>'6154'!P112</f>
        <v>-1.7377182899310464</v>
      </c>
      <c r="Q112" s="18">
        <f>'6156'!P112</f>
        <v>-5.0040705507997094</v>
      </c>
      <c r="R112" s="18">
        <f>'6389'!P112</f>
        <v>-4.8993869758421642</v>
      </c>
      <c r="T112" s="27">
        <f t="shared" si="9"/>
        <v>-4.1148743601311217</v>
      </c>
      <c r="U112" s="27">
        <f t="shared" si="10"/>
        <v>0.52770151685153788</v>
      </c>
      <c r="V112" s="27"/>
      <c r="Y112">
        <f t="shared" si="11"/>
        <v>-3.5927807362168993</v>
      </c>
    </row>
    <row r="113" spans="1:25" x14ac:dyDescent="0.15">
      <c r="A113">
        <v>56</v>
      </c>
      <c r="B113">
        <v>53.5</v>
      </c>
      <c r="C113">
        <v>111</v>
      </c>
      <c r="E113">
        <f>'6024'!P113</f>
        <v>-5.1675082802927381</v>
      </c>
      <c r="F113">
        <f>'6025'!P113</f>
        <v>-4.5403770985569594</v>
      </c>
      <c r="G113">
        <f>'6028'!P113</f>
        <v>-4.9062610902114789</v>
      </c>
      <c r="H113">
        <f>'6030'!P113</f>
        <v>-3.2901145250091699</v>
      </c>
      <c r="I113">
        <f>'6033'!P113</f>
        <v>-2.7471946600990966</v>
      </c>
      <c r="J113" s="18">
        <f>'6100'!P113</f>
        <v>-1.7591920946234556</v>
      </c>
      <c r="K113">
        <f>'6102'!P113</f>
        <v>-4.3366954918433329</v>
      </c>
      <c r="L113">
        <f>'6147'!P113</f>
        <v>-5.6081492205831331</v>
      </c>
      <c r="M113">
        <f>'6148'!P113</f>
        <v>-3.8970650573579362</v>
      </c>
      <c r="N113">
        <f>'6150'!P113</f>
        <v>-3.197441550892719</v>
      </c>
      <c r="O113" s="18">
        <f>'6151'!P113</f>
        <v>-3.6454391583749115</v>
      </c>
      <c r="P113" s="18">
        <f>'6154'!P113</f>
        <v>-3.5307882312943217</v>
      </c>
      <c r="Q113" s="18">
        <f>'6156'!P113</f>
        <v>-4.8077764153671856</v>
      </c>
      <c r="R113" s="18">
        <f>'6389'!P113</f>
        <v>-4.1391311887176441</v>
      </c>
      <c r="T113" s="27">
        <f t="shared" si="9"/>
        <v>-3.9177671116222665</v>
      </c>
      <c r="U113" s="27">
        <f t="shared" si="10"/>
        <v>0.34346632668914628</v>
      </c>
      <c r="V113" s="27"/>
      <c r="Y113">
        <f t="shared" si="11"/>
        <v>-3.7712521078664238</v>
      </c>
    </row>
    <row r="114" spans="1:25" x14ac:dyDescent="0.15">
      <c r="A114">
        <v>56.5</v>
      </c>
      <c r="B114">
        <v>54</v>
      </c>
      <c r="C114">
        <v>112</v>
      </c>
      <c r="E114">
        <f>'6024'!P114</f>
        <v>-4.5592357267210639</v>
      </c>
      <c r="F114">
        <f>'6025'!P114</f>
        <v>-4.5353225328505973</v>
      </c>
      <c r="G114">
        <f>'6028'!P114</f>
        <v>-5.0602926804885238</v>
      </c>
      <c r="H114">
        <f>'6030'!P114</f>
        <v>-4.2612816658557033</v>
      </c>
      <c r="I114">
        <f>'6033'!P114</f>
        <v>-2.7034233862959387</v>
      </c>
      <c r="J114" s="18">
        <f>'6100'!P114</f>
        <v>-0.55301839158460708</v>
      </c>
      <c r="K114">
        <f>'6102'!P114</f>
        <v>-3.9268202062570241</v>
      </c>
      <c r="L114">
        <f>'6147'!P114</f>
        <v>-7.1383647711625819</v>
      </c>
      <c r="M114">
        <f>'6148'!P114</f>
        <v>-3.0138543046324324</v>
      </c>
      <c r="N114">
        <f>'6150'!P114</f>
        <v>-1.239224637482641</v>
      </c>
      <c r="O114" s="18">
        <f>'6151'!P114</f>
        <v>-4.3538408098728123</v>
      </c>
      <c r="P114" s="18">
        <f>'6154'!P114</f>
        <v>-2.5090929558005843</v>
      </c>
      <c r="Q114" s="18">
        <f>'6156'!P114</f>
        <v>-4.4797513195066028</v>
      </c>
      <c r="R114" s="18">
        <f>'6389'!P114</f>
        <v>-5.6096685865242026</v>
      </c>
      <c r="T114" s="27">
        <f t="shared" si="9"/>
        <v>-3.7586071921094484</v>
      </c>
      <c r="U114" s="27">
        <f t="shared" si="10"/>
        <v>0.55010641302194407</v>
      </c>
      <c r="V114" s="27"/>
      <c r="Y114">
        <f t="shared" si="11"/>
        <v>-4.0940509360563642</v>
      </c>
    </row>
    <row r="115" spans="1:25" x14ac:dyDescent="0.15">
      <c r="A115">
        <v>57</v>
      </c>
      <c r="B115">
        <v>54.5</v>
      </c>
      <c r="C115">
        <v>113</v>
      </c>
      <c r="E115">
        <f>'6024'!P115</f>
        <v>-4.5873398712217224</v>
      </c>
      <c r="F115">
        <f>'6025'!P115</f>
        <v>-3.8604131015582333</v>
      </c>
      <c r="G115">
        <f>'6028'!P115</f>
        <v>-4.4971326348470262</v>
      </c>
      <c r="H115">
        <f>'6030'!P115</f>
        <v>-5.8224080382759071</v>
      </c>
      <c r="I115">
        <f>'6033'!P115</f>
        <v>-2.9841166607410745</v>
      </c>
      <c r="J115" s="18">
        <f>'6100'!P115</f>
        <v>-1.6382900514501624</v>
      </c>
      <c r="K115">
        <f>'6102'!P115</f>
        <v>-3.2828212338949232</v>
      </c>
      <c r="L115">
        <f>'6147'!P115</f>
        <v>-7.2925589056863469</v>
      </c>
      <c r="M115">
        <f>'6148'!P115</f>
        <v>-4.5740748907786841</v>
      </c>
      <c r="N115">
        <f>'6150'!P115</f>
        <v>-2.8149694807153813</v>
      </c>
      <c r="O115" s="18">
        <f>'6151'!P115</f>
        <v>-4.6847271108961257</v>
      </c>
      <c r="P115" s="18">
        <f>'6154'!P115</f>
        <v>-2.2107096351650335</v>
      </c>
      <c r="Q115" s="18">
        <f>'6156'!P115</f>
        <v>-4.2451224848914615</v>
      </c>
      <c r="R115" s="18">
        <f>'6389'!P115</f>
        <v>-4.8468930988065662</v>
      </c>
      <c r="T115" s="27">
        <f t="shared" si="9"/>
        <v>-4.1853501800059627</v>
      </c>
      <c r="U115" s="27">
        <f t="shared" si="10"/>
        <v>0.46439164366766944</v>
      </c>
      <c r="V115" s="27"/>
      <c r="Y115">
        <f t="shared" si="11"/>
        <v>-4.1787728682026302</v>
      </c>
    </row>
    <row r="116" spans="1:25" x14ac:dyDescent="0.15">
      <c r="A116">
        <v>57.5</v>
      </c>
      <c r="B116">
        <v>55</v>
      </c>
      <c r="C116">
        <v>114</v>
      </c>
      <c r="E116">
        <f>'6024'!P116</f>
        <v>-3.9061322561424889</v>
      </c>
      <c r="F116">
        <f>'6025'!P116</f>
        <v>-3.4953249018227655</v>
      </c>
      <c r="G116">
        <f>'6028'!P116</f>
        <v>-5.6891952103754413</v>
      </c>
      <c r="H116">
        <f>'6030'!P116</f>
        <v>-1.0280684795096924</v>
      </c>
      <c r="I116">
        <f>'6033'!P116</f>
        <v>-2.5514794437426711</v>
      </c>
      <c r="J116" s="18">
        <f>'6100'!P116</f>
        <v>-1.4892147516390255</v>
      </c>
      <c r="K116">
        <f>'6102'!P116</f>
        <v>-2.7669702721510157</v>
      </c>
      <c r="L116">
        <f>'6147'!P116</f>
        <v>-6.9926993071950108</v>
      </c>
      <c r="M116">
        <f>'6148'!P116</f>
        <v>-3.4758810133072728</v>
      </c>
      <c r="N116">
        <f>'6150'!P116</f>
        <v>-0.8401719504920897</v>
      </c>
      <c r="O116" s="18">
        <f>'6151'!P116</f>
        <v>-4.6067344840120557</v>
      </c>
      <c r="P116" s="18">
        <f>'6154'!P116</f>
        <v>-2.1482300485761101</v>
      </c>
      <c r="Q116" s="18">
        <f>'6156'!P116</f>
        <v>-4.1207802754388512</v>
      </c>
      <c r="R116" s="18">
        <f>'6389'!P116</f>
        <v>-4.9585412800360187</v>
      </c>
      <c r="T116" s="27">
        <f t="shared" si="9"/>
        <v>-3.3492610973081396</v>
      </c>
      <c r="U116" s="27">
        <f t="shared" si="10"/>
        <v>0.57837860973700062</v>
      </c>
      <c r="V116" s="27"/>
      <c r="Y116">
        <f t="shared" si="11"/>
        <v>-3.121425642729144</v>
      </c>
    </row>
    <row r="117" spans="1:25" x14ac:dyDescent="0.15">
      <c r="A117">
        <v>58</v>
      </c>
      <c r="B117">
        <v>55.5</v>
      </c>
      <c r="C117">
        <v>115</v>
      </c>
      <c r="E117">
        <f>'6024'!P117</f>
        <v>-4.4435035431185304</v>
      </c>
      <c r="F117">
        <f>'6025'!P117</f>
        <v>-4.1541389095519934</v>
      </c>
      <c r="G117">
        <f>'6028'!P117</f>
        <v>-5.3350483689688799</v>
      </c>
      <c r="H117">
        <f>'6030'!P117</f>
        <v>-0.90293992466966866</v>
      </c>
      <c r="I117">
        <f>'6033'!P117</f>
        <v>-3.2037001244157275</v>
      </c>
      <c r="J117" s="18">
        <f>'6100'!P117</f>
        <v>-1.6275803310462127</v>
      </c>
      <c r="K117">
        <f>'6102'!P117</f>
        <v>-2.539083756890105</v>
      </c>
      <c r="L117">
        <f>'6147'!P117</f>
        <v>-7.0043908101296415</v>
      </c>
      <c r="M117">
        <f>'6148'!P117</f>
        <v>-4.1591287285950775</v>
      </c>
      <c r="N117">
        <f>'6150'!P117</f>
        <v>-3.3254215520190025</v>
      </c>
      <c r="O117" s="18">
        <f>'6151'!P117</f>
        <v>-4.4048874492692596</v>
      </c>
      <c r="P117" s="18">
        <f>'6154'!P117</f>
        <v>-2.3080198374541316</v>
      </c>
      <c r="Q117" s="18">
        <f>'6156'!P117</f>
        <v>-4.6340019745040193</v>
      </c>
      <c r="R117" s="18">
        <f>'6389'!P117</f>
        <v>-4.117892177640905</v>
      </c>
      <c r="T117" s="27">
        <f t="shared" si="9"/>
        <v>-3.7363475907885544</v>
      </c>
      <c r="U117" s="27">
        <f t="shared" si="10"/>
        <v>0.51254597842857674</v>
      </c>
      <c r="V117" s="27"/>
      <c r="Y117">
        <f t="shared" si="11"/>
        <v>-3.7397802307854979</v>
      </c>
    </row>
    <row r="118" spans="1:25" x14ac:dyDescent="0.15">
      <c r="A118">
        <v>58.5</v>
      </c>
      <c r="B118">
        <v>56</v>
      </c>
      <c r="C118">
        <v>116</v>
      </c>
      <c r="E118">
        <f>'6024'!P118</f>
        <v>-4.9062476608409273</v>
      </c>
      <c r="F118">
        <f>'6025'!P118</f>
        <v>-3.3228826094304442</v>
      </c>
      <c r="G118">
        <f>'6028'!P118</f>
        <v>-6.0285601217708598</v>
      </c>
      <c r="H118">
        <f>'6030'!P118</f>
        <v>-2.3997918073387114</v>
      </c>
      <c r="I118">
        <f>'6033'!P118</f>
        <v>-2.9567796217925939</v>
      </c>
      <c r="J118" s="18">
        <f>'6100'!P118</f>
        <v>-1.1293865413946069</v>
      </c>
      <c r="K118">
        <f>'6102'!P118</f>
        <v>-4.1350932834406215</v>
      </c>
      <c r="L118">
        <f>'6147'!P118</f>
        <v>-6.0449554794258749</v>
      </c>
      <c r="M118">
        <f>'6148'!P118</f>
        <v>-2.6914805103119592</v>
      </c>
      <c r="N118">
        <f>'6150'!P118</f>
        <v>-1.4324869836824219</v>
      </c>
      <c r="O118" s="18">
        <f>'6151'!P118</f>
        <v>-3.4606544031483804</v>
      </c>
      <c r="P118" s="18">
        <f>'6154'!P118</f>
        <v>-3.5773885263951435</v>
      </c>
      <c r="Q118" s="18">
        <f>'6156'!P118</f>
        <v>-4.3805078118421514</v>
      </c>
      <c r="R118" s="18">
        <f>'6389'!P118</f>
        <v>-4.759622597257045</v>
      </c>
      <c r="T118" s="27">
        <f t="shared" si="9"/>
        <v>-3.5007562747797647</v>
      </c>
      <c r="U118" s="27">
        <f t="shared" si="10"/>
        <v>0.49852392532169121</v>
      </c>
      <c r="V118" s="27"/>
      <c r="Y118">
        <f t="shared" si="11"/>
        <v>-3.3917685062894121</v>
      </c>
    </row>
    <row r="119" spans="1:25" x14ac:dyDescent="0.15">
      <c r="A119">
        <v>59</v>
      </c>
      <c r="B119">
        <v>56.5</v>
      </c>
      <c r="C119">
        <v>117</v>
      </c>
      <c r="E119">
        <f>'6024'!P119</f>
        <v>-3.9612140528264694</v>
      </c>
      <c r="F119">
        <f>'6025'!P119</f>
        <v>-3.9883074272941403</v>
      </c>
      <c r="G119">
        <f>'6028'!P119</f>
        <v>-4.3097145928479224</v>
      </c>
      <c r="H119">
        <f>'6030'!P119</f>
        <v>-2.6975726255280583</v>
      </c>
      <c r="I119">
        <f>'6033'!P119</f>
        <v>-1.0613487484485331</v>
      </c>
      <c r="J119" s="18">
        <f>'6100'!P119</f>
        <v>-0.89010721719072894</v>
      </c>
      <c r="K119">
        <f>'6102'!P119</f>
        <v>0.2485038964507108</v>
      </c>
      <c r="L119">
        <f>'6147'!P119</f>
        <v>-7.7421640871615196</v>
      </c>
      <c r="M119">
        <f>'6148'!P119</f>
        <v>-4.2258388200718295</v>
      </c>
      <c r="N119">
        <f>'6150'!P119</f>
        <v>-3.2778025748887765</v>
      </c>
      <c r="O119" s="18">
        <f>'6151'!P119</f>
        <v>-4.295816467037735</v>
      </c>
      <c r="P119" s="18">
        <f>'6154'!P119</f>
        <v>-2.7363876599739032</v>
      </c>
      <c r="Q119" s="18">
        <f>'6156'!P119</f>
        <v>-4.1553136327423061</v>
      </c>
      <c r="R119" s="18">
        <f>'6389'!P119</f>
        <v>-4.7438714217151023</v>
      </c>
      <c r="T119" s="27">
        <f t="shared" si="9"/>
        <v>-3.2910347924404548</v>
      </c>
      <c r="U119" s="27">
        <f t="shared" si="10"/>
        <v>0.65564468154213651</v>
      </c>
      <c r="V119" s="27"/>
      <c r="Y119">
        <f t="shared" si="11"/>
        <v>-3.6195083138576232</v>
      </c>
    </row>
    <row r="120" spans="1:25" x14ac:dyDescent="0.15">
      <c r="A120">
        <v>59.5</v>
      </c>
      <c r="B120">
        <v>57</v>
      </c>
      <c r="C120">
        <v>118</v>
      </c>
      <c r="E120">
        <f>'6024'!P120</f>
        <v>-4.4736074963368742</v>
      </c>
      <c r="F120">
        <f>'6025'!P120</f>
        <v>-3.6372634366256658</v>
      </c>
      <c r="G120">
        <f>'6028'!P120</f>
        <v>-3.4780581876814458</v>
      </c>
      <c r="H120">
        <f>'6030'!P120</f>
        <v>-3.1373998467676119</v>
      </c>
      <c r="I120">
        <f>'6033'!P120</f>
        <v>-0.74018178712034732</v>
      </c>
      <c r="J120" s="18">
        <f>'6100'!P120</f>
        <v>-1.7469110394924621</v>
      </c>
      <c r="K120">
        <f>'6102'!P120</f>
        <v>-5.0073260815506826</v>
      </c>
      <c r="L120">
        <f>'6147'!P120</f>
        <v>-6.3569729944734963</v>
      </c>
      <c r="M120">
        <f>'6148'!P120</f>
        <v>-2.5633985934659416</v>
      </c>
      <c r="N120">
        <f>'6150'!P120</f>
        <v>-3.1263257917032128</v>
      </c>
      <c r="O120" s="18">
        <f>'6151'!P120</f>
        <v>-3.4146520400695062</v>
      </c>
      <c r="P120" s="18">
        <f>'6154'!P120</f>
        <v>-1.8455698967419332</v>
      </c>
      <c r="Q120" s="18">
        <f>'6156'!P120</f>
        <v>-3.8307915952854028</v>
      </c>
      <c r="R120" s="18">
        <f>'6389'!P120</f>
        <v>-5.1050772780406213</v>
      </c>
      <c r="T120" s="27">
        <f t="shared" si="9"/>
        <v>-3.4256452086624765</v>
      </c>
      <c r="U120" s="27">
        <f t="shared" si="10"/>
        <v>0.45911259362806617</v>
      </c>
      <c r="V120" s="27"/>
      <c r="Y120">
        <f t="shared" si="11"/>
        <v>-3.276025943418559</v>
      </c>
    </row>
    <row r="121" spans="1:25" x14ac:dyDescent="0.15">
      <c r="A121">
        <v>60</v>
      </c>
      <c r="B121">
        <v>57.5</v>
      </c>
      <c r="C121">
        <v>119</v>
      </c>
      <c r="E121">
        <f>'6024'!P121</f>
        <v>-4.0594683434290184</v>
      </c>
      <c r="F121">
        <f>'6025'!P121</f>
        <v>-4.7473908758066958</v>
      </c>
      <c r="G121">
        <f>'6028'!P121</f>
        <v>-3.5271297178632519</v>
      </c>
      <c r="H121">
        <f>'6030'!P121</f>
        <v>-3.7277749299128389</v>
      </c>
      <c r="I121">
        <f>'6033'!P121</f>
        <v>-1.694107150578736</v>
      </c>
      <c r="J121" s="18">
        <f>'6100'!P121</f>
        <v>-1.3416890484716326</v>
      </c>
      <c r="K121">
        <f>'6102'!P121</f>
        <v>-3.0088947066591145</v>
      </c>
      <c r="L121">
        <f>'6147'!P121</f>
        <v>-5.2514746993808537</v>
      </c>
      <c r="M121">
        <f>'6148'!P121</f>
        <v>-3.7807069748642883</v>
      </c>
      <c r="N121">
        <f>'6150'!P121</f>
        <v>-3.0967473134313539</v>
      </c>
      <c r="O121" s="18">
        <f>'6151'!P121</f>
        <v>-2.7092395307043176</v>
      </c>
      <c r="P121" s="18">
        <f>'6154'!P121</f>
        <v>-1.8654154914424823</v>
      </c>
      <c r="Q121" s="18">
        <f>'6156'!P121</f>
        <v>-2.7582821041826056</v>
      </c>
      <c r="R121" s="18">
        <f>'6389'!P121</f>
        <v>-3.6864667792575667</v>
      </c>
      <c r="T121" s="27">
        <f t="shared" si="9"/>
        <v>-3.3586021173729179</v>
      </c>
      <c r="U121" s="27">
        <f t="shared" si="10"/>
        <v>0.35415448253381498</v>
      </c>
      <c r="V121" s="27"/>
      <c r="Y121">
        <f t="shared" si="11"/>
        <v>-3.3119385156473031</v>
      </c>
    </row>
    <row r="122" spans="1:25" x14ac:dyDescent="0.15">
      <c r="A122">
        <v>60.5</v>
      </c>
      <c r="B122">
        <v>58</v>
      </c>
      <c r="C122">
        <v>120</v>
      </c>
      <c r="E122">
        <f>'6024'!P122</f>
        <v>-3.4356206673765191</v>
      </c>
      <c r="F122">
        <f>'6025'!P122</f>
        <v>-4.101317191344136</v>
      </c>
      <c r="G122">
        <f>'6028'!P122</f>
        <v>-3.8931769633036351</v>
      </c>
      <c r="H122">
        <f>'6030'!P122</f>
        <v>-2.0120139834300748</v>
      </c>
      <c r="I122">
        <f>'6033'!P122</f>
        <v>-0.84278956450934672</v>
      </c>
      <c r="J122" s="18">
        <f>'6100'!P122</f>
        <v>0.25533061028840981</v>
      </c>
      <c r="K122">
        <f>'6102'!P122</f>
        <v>-0.83237881440604822</v>
      </c>
      <c r="L122">
        <f>'6147'!P122</f>
        <v>-6.4810541043349641</v>
      </c>
      <c r="M122">
        <f>'6148'!P122</f>
        <v>-3.3522328583762731</v>
      </c>
      <c r="N122">
        <f>'6150'!P122</f>
        <v>-2.9669410771719331</v>
      </c>
      <c r="O122" s="18">
        <f>'6151'!P122</f>
        <v>-3.2960141639383038</v>
      </c>
      <c r="P122" s="18">
        <f>'6154'!P122</f>
        <v>-2.6569051511168218</v>
      </c>
      <c r="Q122" s="18">
        <f>'6156'!P122</f>
        <v>-3.5520214541139223</v>
      </c>
      <c r="R122" s="18">
        <f>'6389'!P122</f>
        <v>-4.6014314926604554</v>
      </c>
      <c r="T122" s="27">
        <f t="shared" si="9"/>
        <v>-2.8143826161729844</v>
      </c>
      <c r="U122" s="27">
        <f t="shared" si="10"/>
        <v>0.56469938281360377</v>
      </c>
      <c r="V122" s="27"/>
      <c r="Y122">
        <f t="shared" si="11"/>
        <v>-3.1314776205551187</v>
      </c>
    </row>
    <row r="123" spans="1:25" x14ac:dyDescent="0.15">
      <c r="A123">
        <v>61</v>
      </c>
      <c r="B123">
        <v>58.5</v>
      </c>
      <c r="C123">
        <v>121</v>
      </c>
      <c r="E123">
        <f>'6024'!P123</f>
        <v>-3.6524812342448949</v>
      </c>
      <c r="F123">
        <f>'6025'!P123</f>
        <v>-4.0297355349315191</v>
      </c>
      <c r="G123">
        <f>'6028'!P123</f>
        <v>-4.068985373393609</v>
      </c>
      <c r="H123">
        <f>'6030'!P123</f>
        <v>-3.4900837423599875</v>
      </c>
      <c r="I123">
        <f>'6033'!P123</f>
        <v>-1.191586603948332</v>
      </c>
      <c r="J123" s="18">
        <f>'6100'!P123</f>
        <v>-2.3058298086988582</v>
      </c>
      <c r="K123">
        <f>'6102'!P123</f>
        <v>-2.7394409072343766</v>
      </c>
      <c r="L123">
        <f>'6147'!P123</f>
        <v>-5.2509145569428135</v>
      </c>
      <c r="M123">
        <f>'6148'!P123</f>
        <v>-3.1803004108662249</v>
      </c>
      <c r="N123">
        <f>'6150'!P123</f>
        <v>-3.018514437894579</v>
      </c>
      <c r="O123" s="18">
        <f>'6151'!P123</f>
        <v>-3.2755709813317853</v>
      </c>
      <c r="P123" s="18">
        <f>'6154'!P123</f>
        <v>-2.7466159048745959</v>
      </c>
      <c r="Q123" s="18">
        <f>'6156'!P123</f>
        <v>-2.843704551389052</v>
      </c>
      <c r="R123" s="18">
        <f>'6389'!P123</f>
        <v>-2.8701114113329296</v>
      </c>
      <c r="T123" s="27">
        <f t="shared" si="9"/>
        <v>-3.2912221447133607</v>
      </c>
      <c r="U123" s="27">
        <f t="shared" si="10"/>
        <v>0.3152432561462073</v>
      </c>
      <c r="V123" s="27"/>
      <c r="Y123">
        <f t="shared" si="11"/>
        <v>-3.2279356960990051</v>
      </c>
    </row>
    <row r="124" spans="1:25" x14ac:dyDescent="0.15">
      <c r="A124">
        <v>61.5</v>
      </c>
      <c r="B124">
        <v>59</v>
      </c>
      <c r="C124">
        <v>122</v>
      </c>
      <c r="E124">
        <f>'6024'!P124</f>
        <v>-3.2319448289372872</v>
      </c>
      <c r="F124">
        <f>'6025'!P124</f>
        <v>-4.4852471804394893</v>
      </c>
      <c r="G124">
        <f>'6028'!P124</f>
        <v>-4.3413800714888611</v>
      </c>
      <c r="H124">
        <f>'6030'!P124</f>
        <v>-3.5938879911612278</v>
      </c>
      <c r="I124">
        <f>'6033'!P124</f>
        <v>-1.6246105367979311</v>
      </c>
      <c r="J124" s="18">
        <f>'6100'!P124</f>
        <v>-1.4204671575499654</v>
      </c>
      <c r="K124">
        <f>'6102'!P124</f>
        <v>-2.5815722467517745</v>
      </c>
      <c r="L124">
        <f>'6147'!P124</f>
        <v>-4.0848751523767133</v>
      </c>
      <c r="M124">
        <f>'6148'!P124</f>
        <v>-2.7573959669890016</v>
      </c>
      <c r="N124">
        <f>'6150'!P124</f>
        <v>-1.6914903171612681</v>
      </c>
      <c r="O124" s="18">
        <f>'6151'!P124</f>
        <v>-4.1477037774870773</v>
      </c>
      <c r="P124" s="18">
        <f>'6154'!P124</f>
        <v>-1.8087778596131132</v>
      </c>
      <c r="Q124" s="18">
        <f>'6156'!P124</f>
        <v>-3.0568611122358491</v>
      </c>
      <c r="R124" s="18">
        <f>'6389'!P124</f>
        <v>-2.4049986289018097</v>
      </c>
      <c r="T124" s="27">
        <f t="shared" si="9"/>
        <v>-3.0873250206491449</v>
      </c>
      <c r="U124" s="27">
        <f t="shared" si="10"/>
        <v>0.34581672899666011</v>
      </c>
      <c r="V124" s="27"/>
      <c r="Y124">
        <f t="shared" si="11"/>
        <v>-2.9946703979631444</v>
      </c>
    </row>
    <row r="125" spans="1:25" x14ac:dyDescent="0.15">
      <c r="A125">
        <v>62</v>
      </c>
      <c r="B125">
        <v>59.5</v>
      </c>
      <c r="C125">
        <v>123</v>
      </c>
      <c r="E125">
        <f>'6024'!P125</f>
        <v>-3.1883295198667354</v>
      </c>
      <c r="F125">
        <f>'6025'!P125</f>
        <v>-3.8521027946838697</v>
      </c>
      <c r="G125">
        <f>'6028'!P125</f>
        <v>-4.4547896642846796</v>
      </c>
      <c r="H125">
        <f>'6030'!P125</f>
        <v>-2.1542114531401593</v>
      </c>
      <c r="I125">
        <f>'6033'!P125</f>
        <v>-1.7167194776851038</v>
      </c>
      <c r="J125" s="18">
        <f>'6100'!P125</f>
        <v>-0.27890405001635582</v>
      </c>
      <c r="K125">
        <f>'6102'!P125</f>
        <v>-2.7413973834964063</v>
      </c>
      <c r="L125">
        <f>'6147'!P125</f>
        <v>-5.5575414040587097</v>
      </c>
      <c r="M125">
        <f>'6148'!P125</f>
        <v>-2.7058221332526573</v>
      </c>
      <c r="N125">
        <f>'6150'!P125</f>
        <v>-1.7367413377545819</v>
      </c>
      <c r="O125" s="18">
        <f>'6151'!P125</f>
        <v>-2.8925669842786128</v>
      </c>
      <c r="P125" s="18">
        <f>'6154'!P125</f>
        <v>-1.3582125462378543</v>
      </c>
      <c r="Q125" s="18">
        <f>'6156'!P125</f>
        <v>-3.092899032863953</v>
      </c>
      <c r="R125" s="18">
        <f>'6389'!P125</f>
        <v>-2.0393112001156815</v>
      </c>
      <c r="T125" s="27">
        <f t="shared" si="9"/>
        <v>-2.8435569275016253</v>
      </c>
      <c r="U125" s="27">
        <f t="shared" si="10"/>
        <v>0.43355895019547674</v>
      </c>
      <c r="V125" s="27"/>
      <c r="Y125">
        <f t="shared" si="11"/>
        <v>-2.7236097583745318</v>
      </c>
    </row>
    <row r="126" spans="1:25" x14ac:dyDescent="0.15">
      <c r="A126">
        <v>62.5</v>
      </c>
      <c r="B126">
        <v>60</v>
      </c>
      <c r="C126">
        <v>124</v>
      </c>
      <c r="E126">
        <f>'6024'!P126</f>
        <v>-3.4055614506618923</v>
      </c>
      <c r="F126">
        <f>'6025'!P126</f>
        <v>-2.4103271715006196</v>
      </c>
      <c r="G126">
        <f>'6028'!P126</f>
        <v>-3.9792042160697449</v>
      </c>
      <c r="H126">
        <f>'6030'!P126</f>
        <v>-2.2008009168927951</v>
      </c>
      <c r="I126">
        <f>'6033'!P126</f>
        <v>-1.8280601478119891</v>
      </c>
      <c r="J126" s="18">
        <f>'6100'!P126</f>
        <v>-1.4027625593717734</v>
      </c>
      <c r="K126">
        <f>'6102'!P126</f>
        <v>-3.5453430666833889</v>
      </c>
      <c r="L126">
        <f>'6147'!P126</f>
        <v>-5.5972917498896813</v>
      </c>
      <c r="M126">
        <f>'6148'!P126</f>
        <v>-2.0539347648146467</v>
      </c>
      <c r="N126">
        <f>'6150'!P126</f>
        <v>-1.1354843632799951</v>
      </c>
      <c r="O126" s="18">
        <f>'6151'!P126</f>
        <v>-1.1309284626817784</v>
      </c>
      <c r="P126" s="18">
        <f>'6154'!P126</f>
        <v>-1.6307616661374085</v>
      </c>
      <c r="Q126" s="18">
        <f>'6156'!P126</f>
        <v>-4.1041172266627157</v>
      </c>
      <c r="R126" s="18">
        <f>'6389'!P126</f>
        <v>-3.7417237280802049</v>
      </c>
      <c r="T126" s="27">
        <f t="shared" si="9"/>
        <v>-2.6081544426962098</v>
      </c>
      <c r="U126" s="27">
        <f t="shared" si="10"/>
        <v>0.41836915203620456</v>
      </c>
      <c r="V126" s="27"/>
      <c r="Y126">
        <f t="shared" si="11"/>
        <v>-2.1273678408537209</v>
      </c>
    </row>
    <row r="127" spans="1:25" x14ac:dyDescent="0.15">
      <c r="A127">
        <v>63</v>
      </c>
      <c r="B127">
        <v>60.5</v>
      </c>
      <c r="C127">
        <v>125</v>
      </c>
      <c r="E127">
        <f>'6024'!P127</f>
        <v>-3.1535567890207319</v>
      </c>
      <c r="F127">
        <f>'6025'!P127</f>
        <v>-2.5030684483591519</v>
      </c>
      <c r="G127">
        <f>'6028'!P127</f>
        <v>-4.1061809397009572</v>
      </c>
      <c r="H127">
        <f>'6030'!P127</f>
        <v>-0.87883436755790534</v>
      </c>
      <c r="I127">
        <f>'6033'!P127</f>
        <v>-2.3796667355176644</v>
      </c>
      <c r="J127" s="18">
        <f>'6100'!P127</f>
        <v>-1.5426463634218601</v>
      </c>
      <c r="K127">
        <f>'6102'!P127</f>
        <v>-2.5515108156283759</v>
      </c>
      <c r="L127">
        <f>'6147'!P127</f>
        <v>-7.0440324617587784</v>
      </c>
      <c r="M127">
        <f>'6148'!P127</f>
        <v>-1.8498870247811032</v>
      </c>
      <c r="N127">
        <f>'6150'!P127</f>
        <v>-1.3854422577638716</v>
      </c>
      <c r="O127" s="18">
        <f>'6151'!P127</f>
        <v>-3.0245792927227297</v>
      </c>
      <c r="P127" s="18">
        <f>'6154'!P127</f>
        <v>-2.4835910664556335</v>
      </c>
      <c r="Q127" s="18">
        <f>'6156'!P127</f>
        <v>-2.7689894709317922</v>
      </c>
      <c r="R127" s="18">
        <f>'6389'!P127</f>
        <v>-2.6888444525991924</v>
      </c>
      <c r="T127" s="27">
        <f t="shared" si="9"/>
        <v>-2.7654004996575572</v>
      </c>
      <c r="U127" s="27">
        <f t="shared" si="10"/>
        <v>0.50795748897513526</v>
      </c>
      <c r="V127" s="27"/>
      <c r="Y127">
        <f t="shared" si="11"/>
        <v>-2.4933297574073929</v>
      </c>
    </row>
    <row r="128" spans="1:25" x14ac:dyDescent="0.15">
      <c r="A128">
        <v>63.5</v>
      </c>
      <c r="B128">
        <v>61</v>
      </c>
      <c r="C128">
        <v>126</v>
      </c>
      <c r="E128">
        <f>'6024'!P128</f>
        <v>-2.8502847778362894</v>
      </c>
      <c r="F128">
        <f>'6025'!P128</f>
        <v>-2.4391557858811996</v>
      </c>
      <c r="G128">
        <f>'6028'!P128</f>
        <v>-3.1906203640461248</v>
      </c>
      <c r="H128">
        <f>'6030'!P128</f>
        <v>-1.5342781185803342</v>
      </c>
      <c r="I128">
        <f>'6033'!P128</f>
        <v>-0.66746131359216387</v>
      </c>
      <c r="J128" s="18">
        <f>'6100'!P128</f>
        <v>-0.14807005088489925</v>
      </c>
      <c r="K128">
        <f>'6102'!P128</f>
        <v>2.5280699874598049</v>
      </c>
      <c r="L128">
        <f>'6147'!P128</f>
        <v>-4.654787419167655</v>
      </c>
      <c r="M128">
        <f>'6148'!P128</f>
        <v>-2.3625210069190312</v>
      </c>
      <c r="N128">
        <f>'6150'!P128</f>
        <v>-2.9108122579929128</v>
      </c>
      <c r="O128" s="18">
        <f>'6151'!P128</f>
        <v>-0.51745745892682682</v>
      </c>
      <c r="P128" s="18">
        <f>'6154'!P128</f>
        <v>-1.2310881829967499</v>
      </c>
      <c r="Q128" s="18">
        <f>'6156'!P128</f>
        <v>-3.7377682710055775</v>
      </c>
      <c r="R128" s="18">
        <f>'6389'!P128</f>
        <v>-3.2356079998639724</v>
      </c>
      <c r="T128" s="27">
        <f t="shared" si="9"/>
        <v>-1.7043071423970573</v>
      </c>
      <c r="U128" s="27">
        <f t="shared" si="10"/>
        <v>0.58390604458067663</v>
      </c>
      <c r="V128" s="27"/>
      <c r="Y128">
        <f t="shared" si="11"/>
        <v>-1.9483995627496826</v>
      </c>
    </row>
    <row r="129" spans="1:25" x14ac:dyDescent="0.15">
      <c r="A129">
        <v>64</v>
      </c>
      <c r="B129">
        <v>61.5</v>
      </c>
      <c r="C129">
        <v>127</v>
      </c>
      <c r="E129">
        <f>'6024'!P129</f>
        <v>-2.5460717542380573</v>
      </c>
      <c r="F129">
        <f>'6025'!P129</f>
        <v>-1.613733327650561</v>
      </c>
      <c r="G129">
        <f>'6028'!P129</f>
        <v>-2.4075240096911061</v>
      </c>
      <c r="H129">
        <f>'6030'!P129</f>
        <v>-0.8220092994346494</v>
      </c>
      <c r="I129">
        <f>'6033'!P129</f>
        <v>-0.51417258343324723</v>
      </c>
      <c r="J129" s="18">
        <f>'6100'!P129</f>
        <v>-1.0674530867024881</v>
      </c>
      <c r="K129">
        <f>'6102'!P129</f>
        <v>-1.7933960294092732</v>
      </c>
      <c r="L129">
        <f>'6147'!P129</f>
        <v>-3.8764926784882205</v>
      </c>
      <c r="M129">
        <f>'6148'!P129</f>
        <v>-2.4473600096923436</v>
      </c>
      <c r="N129">
        <f>'6150'!P129</f>
        <v>-2.6859528978757226</v>
      </c>
      <c r="O129" s="18">
        <f>'6151'!P129</f>
        <v>-2.0433238764691826</v>
      </c>
      <c r="P129" s="18">
        <f>'6154'!P129</f>
        <v>-1.2338306920869857</v>
      </c>
      <c r="Q129" s="18">
        <f>'6156'!P129</f>
        <v>-2.4855749137620915</v>
      </c>
      <c r="R129" s="18">
        <f>'6389'!P129</f>
        <v>-0.77022053652935596</v>
      </c>
      <c r="T129" s="27">
        <f t="shared" si="9"/>
        <v>-1.9834081411895317</v>
      </c>
      <c r="U129" s="27">
        <f t="shared" si="10"/>
        <v>0.2909527010845781</v>
      </c>
      <c r="V129" s="27"/>
      <c r="Y129">
        <f t="shared" si="11"/>
        <v>-1.9183599529392279</v>
      </c>
    </row>
    <row r="130" spans="1:25" x14ac:dyDescent="0.15">
      <c r="A130">
        <v>64.5</v>
      </c>
      <c r="B130">
        <v>62</v>
      </c>
      <c r="C130">
        <v>128</v>
      </c>
      <c r="E130">
        <f>'6024'!P130</f>
        <v>-2.4650607049246651</v>
      </c>
      <c r="F130">
        <f>'6025'!P130</f>
        <v>-0.80007777961208282</v>
      </c>
      <c r="G130">
        <f>'6028'!P130</f>
        <v>-2.6740550237056477</v>
      </c>
      <c r="H130">
        <f>'6030'!P130</f>
        <v>-1.680377654939385</v>
      </c>
      <c r="I130">
        <f>'6033'!P130</f>
        <v>-1.4160032936152711</v>
      </c>
      <c r="J130" s="18">
        <f>'6100'!P130</f>
        <v>-2.6823657239473238</v>
      </c>
      <c r="K130">
        <f>'6102'!P130</f>
        <v>-2.5583801720568529</v>
      </c>
      <c r="L130">
        <f>'6147'!P130</f>
        <v>-3.4375585895811724</v>
      </c>
      <c r="M130">
        <f>'6148'!P130</f>
        <v>-2.7077327164836458</v>
      </c>
      <c r="N130">
        <f>'6150'!P130</f>
        <v>-1.1124339378017636</v>
      </c>
      <c r="O130" s="18">
        <f>'6151'!P130</f>
        <v>-2.4549367825157238</v>
      </c>
      <c r="P130" s="18">
        <f>'6154'!P130</f>
        <v>-0.65690154240907483</v>
      </c>
      <c r="Q130" s="18">
        <f>'6156'!P130</f>
        <v>-3.6138616933318213</v>
      </c>
      <c r="R130" s="18">
        <f>'6389'!P130</f>
        <v>-1.3499262233413503</v>
      </c>
      <c r="T130" s="27">
        <f t="shared" si="9"/>
        <v>-2.1808165799257759</v>
      </c>
      <c r="U130" s="27">
        <f t="shared" si="10"/>
        <v>0.24371420034537347</v>
      </c>
      <c r="V130" s="27"/>
      <c r="Y130">
        <f t="shared" si="11"/>
        <v>-2.4599987437201944</v>
      </c>
    </row>
    <row r="131" spans="1:25" x14ac:dyDescent="0.15">
      <c r="A131">
        <v>65</v>
      </c>
      <c r="B131">
        <v>62.5</v>
      </c>
      <c r="C131">
        <v>129</v>
      </c>
      <c r="E131">
        <f>'6024'!P131</f>
        <v>-2.6147320889994425</v>
      </c>
      <c r="F131">
        <f>'6025'!P131</f>
        <v>-1.3819831165794918</v>
      </c>
      <c r="G131">
        <f>'6028'!P131</f>
        <v>-1.9239871023758433</v>
      </c>
      <c r="H131">
        <f>'6030'!P131</f>
        <v>-1.0835996244462218</v>
      </c>
      <c r="I131">
        <f>'6033'!P131</f>
        <v>-1.5476008627320246</v>
      </c>
      <c r="J131" s="18">
        <f>'6100'!P131</f>
        <v>-0.68604965900246073</v>
      </c>
      <c r="K131">
        <f>'6102'!P131</f>
        <v>-0.88955937165891774</v>
      </c>
      <c r="L131">
        <f>'6147'!P131</f>
        <v>-4.0385835357964996</v>
      </c>
      <c r="M131">
        <f>'6148'!P131</f>
        <v>-1.8902427967699829</v>
      </c>
      <c r="N131">
        <f>'6150'!P131</f>
        <v>-2.5487645366993514</v>
      </c>
      <c r="O131" s="18">
        <f>'6151'!P131</f>
        <v>-1.4481174135831443</v>
      </c>
      <c r="P131" s="18">
        <f>'6154'!P131</f>
        <v>-0.98271922966876724</v>
      </c>
      <c r="Q131" s="18">
        <f>'6156'!P131</f>
        <v>-3.4690283706223797</v>
      </c>
      <c r="R131" s="18">
        <f>'6389'!P131</f>
        <v>-1.2317175761749131</v>
      </c>
      <c r="T131" s="27">
        <f t="shared" si="9"/>
        <v>-1.8230200098766709</v>
      </c>
      <c r="U131" s="27">
        <f t="shared" si="10"/>
        <v>0.28917849444595939</v>
      </c>
      <c r="V131" s="27"/>
      <c r="Y131">
        <f t="shared" si="11"/>
        <v>-1.4978591381575845</v>
      </c>
    </row>
    <row r="132" spans="1:25" x14ac:dyDescent="0.15">
      <c r="A132">
        <v>65.5</v>
      </c>
      <c r="B132">
        <v>63</v>
      </c>
      <c r="C132">
        <v>130</v>
      </c>
      <c r="E132">
        <f>'6024'!P132</f>
        <v>-2.8733572201786663</v>
      </c>
      <c r="F132">
        <f>'6025'!P132</f>
        <v>-0.52242184338662212</v>
      </c>
      <c r="G132">
        <f>'6028'!P132</f>
        <v>-2.0327317139616548</v>
      </c>
      <c r="H132">
        <f>'6030'!P132</f>
        <v>-2.5423147971994253E-2</v>
      </c>
      <c r="I132">
        <f>'6033'!P132</f>
        <v>-1.2754729482936831</v>
      </c>
      <c r="J132" s="18">
        <f>'6100'!P132</f>
        <v>-1.5098784398048632</v>
      </c>
      <c r="K132">
        <f>'6102'!P132</f>
        <v>-2.8006647759304211</v>
      </c>
      <c r="L132">
        <f>'6147'!P132</f>
        <v>-3.9015723034473702</v>
      </c>
      <c r="M132">
        <f>'6148'!P132</f>
        <v>-1.8181352057051576</v>
      </c>
      <c r="N132">
        <f>'6150'!P132</f>
        <v>-0.97613881611341191</v>
      </c>
      <c r="O132" s="18">
        <f>'6151'!P132</f>
        <v>-0.53258008034976989</v>
      </c>
      <c r="P132" s="18">
        <f>'6154'!P132</f>
        <v>-1.5784421539938611</v>
      </c>
      <c r="Q132" s="18">
        <f>'6156'!P132</f>
        <v>-2.8684849637852237</v>
      </c>
      <c r="R132" s="18">
        <f>'6389'!P132</f>
        <v>-1.6487200984591692</v>
      </c>
      <c r="T132" s="27">
        <f t="shared" si="9"/>
        <v>-1.6607614995585107</v>
      </c>
      <c r="U132" s="27">
        <f t="shared" si="10"/>
        <v>0.35467004435030547</v>
      </c>
      <c r="V132" s="27"/>
      <c r="Y132">
        <f t="shared" si="11"/>
        <v>-1.5441602968993622</v>
      </c>
    </row>
    <row r="133" spans="1:25" x14ac:dyDescent="0.15">
      <c r="A133">
        <v>66</v>
      </c>
      <c r="B133">
        <v>63.5</v>
      </c>
      <c r="C133">
        <v>131</v>
      </c>
      <c r="E133">
        <f>'6024'!P133</f>
        <v>-2.0020669412617922</v>
      </c>
      <c r="F133">
        <f>'6025'!P133</f>
        <v>-1.566538679668007</v>
      </c>
      <c r="G133">
        <f>'6028'!P133</f>
        <v>-2.773430894007233</v>
      </c>
      <c r="H133">
        <f>'6030'!P133</f>
        <v>-0.67676471384771675</v>
      </c>
      <c r="I133">
        <f>'6033'!P133</f>
        <v>-0.77636351276697935</v>
      </c>
      <c r="J133" s="18">
        <f>'6100'!P133</f>
        <v>-1.6078997777182764</v>
      </c>
      <c r="K133">
        <f>'6102'!P133</f>
        <v>-2.5092993714582774</v>
      </c>
      <c r="L133">
        <f>'6147'!P133</f>
        <v>-3.5103016526338267</v>
      </c>
      <c r="M133">
        <f>'6148'!P133</f>
        <v>-1.9587293238577022</v>
      </c>
      <c r="N133">
        <f>'6150'!P133</f>
        <v>-0.4228165534090953</v>
      </c>
      <c r="O133" s="18">
        <f>'6151'!P133</f>
        <v>-0.93986300788769106</v>
      </c>
      <c r="P133" s="18">
        <f>'6154'!P133</f>
        <v>-0.11624394616053639</v>
      </c>
      <c r="Q133" s="18">
        <f>'6156'!P133</f>
        <v>-2.2949381686704773</v>
      </c>
      <c r="R133" s="18">
        <f>'6389'!P133</f>
        <v>-2.4266472261546204</v>
      </c>
      <c r="T133" s="27">
        <f t="shared" si="9"/>
        <v>-1.7040067662287817</v>
      </c>
      <c r="U133" s="27">
        <f t="shared" si="10"/>
        <v>0.29198124354211291</v>
      </c>
      <c r="V133" s="27"/>
      <c r="Y133">
        <f t="shared" si="11"/>
        <v>-1.5872192286931417</v>
      </c>
    </row>
    <row r="134" spans="1:25" x14ac:dyDescent="0.15">
      <c r="A134">
        <v>66.5</v>
      </c>
      <c r="B134">
        <v>64</v>
      </c>
      <c r="C134">
        <v>132</v>
      </c>
      <c r="E134">
        <f>'6024'!P134</f>
        <v>-1.5218622911246931</v>
      </c>
      <c r="F134">
        <f>'6025'!P134</f>
        <v>-0.14474690346535293</v>
      </c>
      <c r="G134">
        <f>'6028'!P134</f>
        <v>-3.2626882042192107</v>
      </c>
      <c r="H134">
        <f>'6030'!P134</f>
        <v>-0.25890648885602507</v>
      </c>
      <c r="I134">
        <f>'6033'!P134</f>
        <v>-0.6030291780831144</v>
      </c>
      <c r="J134" s="18">
        <f>'6100'!P134</f>
        <v>-0.74627650266789969</v>
      </c>
      <c r="K134">
        <f>'6102'!P134</f>
        <v>-0.63164175012937329</v>
      </c>
      <c r="L134">
        <f>'6147'!P134</f>
        <v>-2.9819101778026758</v>
      </c>
      <c r="M134">
        <f>'6148'!P134</f>
        <v>-1.1704720636067079</v>
      </c>
      <c r="N134">
        <f>'6150'!P134</f>
        <v>-0.51466427260733039</v>
      </c>
      <c r="O134" s="18">
        <f>'6151'!P134</f>
        <v>-0.19696005037789635</v>
      </c>
      <c r="P134" s="18">
        <f>'6154'!P134</f>
        <v>-1.0658947291569942</v>
      </c>
      <c r="Q134" s="18">
        <f>'6156'!P134</f>
        <v>-1.7876296882738538</v>
      </c>
      <c r="R134" s="18">
        <f>'6389'!P134</f>
        <v>-2.1608231667883242</v>
      </c>
      <c r="T134" s="27">
        <f t="shared" ref="T134:T152" si="12">AVERAGE(E134:O134)</f>
        <v>-1.0939234439036616</v>
      </c>
      <c r="U134" s="27">
        <f t="shared" ref="U134:U152" si="13">STDEV(E134:O134)/SQRT(COUNT(E134:O134))</f>
        <v>0.32712021307799294</v>
      </c>
      <c r="V134" s="27"/>
      <c r="Y134">
        <f t="shared" si="11"/>
        <v>-0.68895912639863655</v>
      </c>
    </row>
    <row r="135" spans="1:25" x14ac:dyDescent="0.15">
      <c r="A135">
        <v>67</v>
      </c>
      <c r="B135">
        <v>64.5</v>
      </c>
      <c r="C135">
        <v>133</v>
      </c>
      <c r="E135">
        <f>'6024'!P135</f>
        <v>-1.2911286876815524</v>
      </c>
      <c r="F135">
        <f>'6025'!P135</f>
        <v>-1.0556851234878941</v>
      </c>
      <c r="G135">
        <f>'6028'!P135</f>
        <v>-2.8369634752428556</v>
      </c>
      <c r="H135">
        <f>'6030'!P135</f>
        <v>4.5835366346490221E-2</v>
      </c>
      <c r="I135">
        <f>'6033'!P135</f>
        <v>-0.65720056185699516</v>
      </c>
      <c r="J135" s="18">
        <f>'6100'!P135</f>
        <v>-0.95670307043418823</v>
      </c>
      <c r="K135">
        <f>'6102'!P135</f>
        <v>-1.7228041782219161</v>
      </c>
      <c r="L135">
        <f>'6147'!P135</f>
        <v>-3.074181832960408</v>
      </c>
      <c r="M135">
        <f>'6148'!P135</f>
        <v>-1.4578299323493105</v>
      </c>
      <c r="N135">
        <f>'6150'!P135</f>
        <v>9.983481911969147E-2</v>
      </c>
      <c r="O135" s="18">
        <f>'6151'!P135</f>
        <v>-0.50032531857084905</v>
      </c>
      <c r="P135" s="18">
        <f>'6154'!P135</f>
        <v>-0.93536151244028287</v>
      </c>
      <c r="Q135" s="18">
        <f>'6156'!P135</f>
        <v>-1.718317146948845</v>
      </c>
      <c r="R135" s="18">
        <f>'6389'!P135</f>
        <v>-1.8817217959803352</v>
      </c>
      <c r="T135" s="27">
        <f t="shared" si="12"/>
        <v>-1.2188319995763444</v>
      </c>
      <c r="U135" s="27">
        <f t="shared" si="13"/>
        <v>0.31104345184505305</v>
      </c>
      <c r="V135" s="27"/>
      <c r="Y135">
        <f t="shared" ref="Y135:Y152" si="14">MEDIAN(E135:P135)</f>
        <v>-1.0061940969610412</v>
      </c>
    </row>
    <row r="136" spans="1:25" x14ac:dyDescent="0.15">
      <c r="A136">
        <v>67.5</v>
      </c>
      <c r="B136">
        <v>65</v>
      </c>
      <c r="C136">
        <v>134</v>
      </c>
      <c r="E136">
        <f>'6024'!P136</f>
        <v>-1.4484032813339855</v>
      </c>
      <c r="F136">
        <f>'6025'!P136</f>
        <v>-0.68381397241379638</v>
      </c>
      <c r="G136">
        <f>'6028'!P136</f>
        <v>-2.4452225944014749</v>
      </c>
      <c r="H136">
        <f>'6030'!P136</f>
        <v>-1.2307976231599995</v>
      </c>
      <c r="I136">
        <f>'6033'!P136</f>
        <v>-0.68692465320779139</v>
      </c>
      <c r="J136" s="18">
        <f>'6100'!P136</f>
        <v>-1.8856427102711084</v>
      </c>
      <c r="K136">
        <f>'6102'!P136</f>
        <v>0.79106090171704391</v>
      </c>
      <c r="L136">
        <f>'6147'!P136</f>
        <v>-3.3743293452857799</v>
      </c>
      <c r="M136">
        <f>'6148'!P136</f>
        <v>-0.86063910016295031</v>
      </c>
      <c r="N136">
        <f>'6150'!P136</f>
        <v>-0.94315488732141617</v>
      </c>
      <c r="O136" s="18">
        <f>'6151'!P136</f>
        <v>-0.58222603575360632</v>
      </c>
      <c r="P136" s="18">
        <f>'6154'!P136</f>
        <v>-1.7073508962156196</v>
      </c>
      <c r="Q136" s="18">
        <f>'6156'!P136</f>
        <v>-0.53403513644616374</v>
      </c>
      <c r="R136" s="18">
        <f>'6389'!P136</f>
        <v>-1.2581234711494576</v>
      </c>
      <c r="T136" s="27">
        <f t="shared" si="12"/>
        <v>-1.2136448455995332</v>
      </c>
      <c r="U136" s="27">
        <f t="shared" si="13"/>
        <v>0.32843701160917232</v>
      </c>
      <c r="V136" s="27"/>
      <c r="Y136">
        <f t="shared" si="14"/>
        <v>-1.0869762552407078</v>
      </c>
    </row>
    <row r="137" spans="1:25" x14ac:dyDescent="0.15">
      <c r="A137">
        <v>68</v>
      </c>
      <c r="B137">
        <v>65.5</v>
      </c>
      <c r="C137">
        <v>135</v>
      </c>
      <c r="E137">
        <f>'6024'!P137</f>
        <v>-2.3998987315245204</v>
      </c>
      <c r="F137">
        <f>'6025'!P137</f>
        <v>-0.22724893687718342</v>
      </c>
      <c r="G137">
        <f>'6028'!P137</f>
        <v>-2.3295337324233167</v>
      </c>
      <c r="H137">
        <f>'6030'!P137</f>
        <v>-2.5816034636179386</v>
      </c>
      <c r="I137">
        <f>'6033'!P137</f>
        <v>1.1396648698253407E-2</v>
      </c>
      <c r="J137" s="18">
        <f>'6100'!P137</f>
        <v>-1.725548683311813</v>
      </c>
      <c r="K137">
        <f>'6102'!P137</f>
        <v>0.40936647258208031</v>
      </c>
      <c r="L137">
        <f>'6147'!P137</f>
        <v>-2.2381556541471079</v>
      </c>
      <c r="M137">
        <f>'6148'!P137</f>
        <v>-1.6554695540991144</v>
      </c>
      <c r="N137">
        <f>'6150'!P137</f>
        <v>-0.40513537760983864</v>
      </c>
      <c r="O137" s="18">
        <f>'6151'!P137</f>
        <v>-0.35227303845727603</v>
      </c>
      <c r="P137" s="18">
        <f>'6154'!P137</f>
        <v>-0.15191823020768169</v>
      </c>
      <c r="Q137" s="18">
        <f>'6156'!P137</f>
        <v>-1.3072781486486074</v>
      </c>
      <c r="R137" s="18">
        <f>'6389'!P137</f>
        <v>-1.5815159290870455</v>
      </c>
      <c r="T137" s="27">
        <f t="shared" si="12"/>
        <v>-1.2267367318897977</v>
      </c>
      <c r="U137" s="27">
        <f t="shared" si="13"/>
        <v>0.33753419957650271</v>
      </c>
      <c r="V137" s="27"/>
      <c r="Y137">
        <f t="shared" si="14"/>
        <v>-1.0303024658544766</v>
      </c>
    </row>
    <row r="138" spans="1:25" x14ac:dyDescent="0.15">
      <c r="A138">
        <v>68.5</v>
      </c>
      <c r="B138">
        <v>66</v>
      </c>
      <c r="C138">
        <v>136</v>
      </c>
      <c r="E138">
        <f>'6024'!P138</f>
        <v>-2.3596489940737744</v>
      </c>
      <c r="F138">
        <f>'6025'!P138</f>
        <v>-2.0942897966096981</v>
      </c>
      <c r="G138">
        <f>'6028'!P138</f>
        <v>-2.1224227517690952</v>
      </c>
      <c r="H138">
        <f>'6030'!P138</f>
        <v>-1.507978795300255</v>
      </c>
      <c r="I138">
        <f>'6033'!P138</f>
        <v>0.33958597515113209</v>
      </c>
      <c r="J138" s="18">
        <f>'6100'!P138</f>
        <v>-2.3877618764409023</v>
      </c>
      <c r="K138">
        <f>'6102'!P138</f>
        <v>2.2258694416753633</v>
      </c>
      <c r="L138">
        <f>'6147'!P138</f>
        <v>-2.9559186670848692</v>
      </c>
      <c r="M138">
        <f>'6148'!P138</f>
        <v>-0.7863992789273877</v>
      </c>
      <c r="N138">
        <f>'6150'!P138</f>
        <v>0.96687101447223334</v>
      </c>
      <c r="O138" s="18">
        <f>'6151'!P138</f>
        <v>0.9687800807902941</v>
      </c>
      <c r="P138" s="18">
        <f>'6154'!P138</f>
        <v>-0.61381873041487178</v>
      </c>
      <c r="Q138" s="18">
        <f>'6156'!P138</f>
        <v>-0.2732381469309737</v>
      </c>
      <c r="R138" s="18">
        <f>'6389'!P138</f>
        <v>-1.7313119602334244</v>
      </c>
      <c r="T138" s="27">
        <f t="shared" si="12"/>
        <v>-0.88302851346517808</v>
      </c>
      <c r="U138" s="27">
        <f t="shared" si="13"/>
        <v>0.52358911875430847</v>
      </c>
      <c r="V138" s="27"/>
      <c r="Y138">
        <f t="shared" si="14"/>
        <v>-1.1471890371138214</v>
      </c>
    </row>
    <row r="139" spans="1:25" x14ac:dyDescent="0.15">
      <c r="A139">
        <v>69</v>
      </c>
      <c r="B139">
        <v>66.5</v>
      </c>
      <c r="C139">
        <v>137</v>
      </c>
      <c r="E139">
        <f>'6024'!P139</f>
        <v>-0.154203816636036</v>
      </c>
      <c r="F139">
        <f>'6025'!P139</f>
        <v>-2.1476461478796902</v>
      </c>
      <c r="G139">
        <f>'6028'!P139</f>
        <v>-1.9763572340418836</v>
      </c>
      <c r="H139">
        <f>'6030'!P139</f>
        <v>-0.54948792796371804</v>
      </c>
      <c r="I139">
        <f>'6033'!P139</f>
        <v>0.8940379070906681</v>
      </c>
      <c r="J139" s="18">
        <f>'6100'!P139</f>
        <v>0.54584714739462459</v>
      </c>
      <c r="K139">
        <f>'6102'!P139</f>
        <v>0.82053035337663516</v>
      </c>
      <c r="L139">
        <f>'6147'!P139</f>
        <v>-3.598837898386066</v>
      </c>
      <c r="M139">
        <f>'6148'!P139</f>
        <v>-1.2806176279513739</v>
      </c>
      <c r="N139">
        <f>'6150'!P139</f>
        <v>-0.24848807010906787</v>
      </c>
      <c r="O139" s="18">
        <f>'6151'!P139</f>
        <v>0.61183099601127877</v>
      </c>
      <c r="P139" s="18">
        <f>'6154'!P139</f>
        <v>0.68813146738820719</v>
      </c>
      <c r="Q139" s="18">
        <f>'6156'!P139</f>
        <v>0.48376800764047517</v>
      </c>
      <c r="R139" s="18">
        <f>'6389'!P139</f>
        <v>-1.1126058739672058</v>
      </c>
      <c r="T139" s="27">
        <f t="shared" si="12"/>
        <v>-0.64394475628132986</v>
      </c>
      <c r="U139" s="27">
        <f t="shared" si="13"/>
        <v>0.43777325510653992</v>
      </c>
      <c r="V139" s="27"/>
      <c r="Y139">
        <f t="shared" si="14"/>
        <v>-0.20134594337255193</v>
      </c>
    </row>
    <row r="140" spans="1:25" x14ac:dyDescent="0.15">
      <c r="A140">
        <v>69.5</v>
      </c>
      <c r="B140">
        <v>67</v>
      </c>
      <c r="C140">
        <v>138</v>
      </c>
      <c r="E140">
        <f>'6024'!P140</f>
        <v>-0.23801081748061081</v>
      </c>
      <c r="F140">
        <f>'6025'!P140</f>
        <v>-1.154001553136264</v>
      </c>
      <c r="G140">
        <f>'6028'!P140</f>
        <v>-1.9695553803813806</v>
      </c>
      <c r="H140">
        <f>'6030'!P140</f>
        <v>-2.0546385002254155</v>
      </c>
      <c r="I140">
        <f>'6033'!P140</f>
        <v>1.1188276299642954</v>
      </c>
      <c r="J140" s="18">
        <f>'6100'!P140</f>
        <v>0.98029464119686471</v>
      </c>
      <c r="K140">
        <f>'6102'!P140</f>
        <v>1.3343257699858857</v>
      </c>
      <c r="L140">
        <f>'6147'!P140</f>
        <v>-1.8934258897941585</v>
      </c>
      <c r="M140">
        <f>'6148'!P140</f>
        <v>0.4802606830975798</v>
      </c>
      <c r="N140">
        <f>'6150'!P140</f>
        <v>1.8056074478200685</v>
      </c>
      <c r="O140" s="18">
        <f>'6151'!P140</f>
        <v>1.4492651209821372</v>
      </c>
      <c r="P140" s="18">
        <f>'6154'!P140</f>
        <v>-0.17144642533107965</v>
      </c>
      <c r="Q140" s="18">
        <f>'6156'!P140</f>
        <v>-0.13557618966368587</v>
      </c>
      <c r="R140" s="18">
        <f>'6389'!P140</f>
        <v>-0.2807939301059057</v>
      </c>
      <c r="T140" s="27">
        <f t="shared" si="12"/>
        <v>-1.2822804360999857E-2</v>
      </c>
      <c r="U140" s="27">
        <f t="shared" si="13"/>
        <v>0.45383943405548249</v>
      </c>
      <c r="V140" s="27"/>
      <c r="Y140">
        <f t="shared" si="14"/>
        <v>0.15440712888325006</v>
      </c>
    </row>
    <row r="141" spans="1:25" x14ac:dyDescent="0.15">
      <c r="A141" s="3">
        <v>70</v>
      </c>
      <c r="B141" s="3">
        <v>67.5</v>
      </c>
      <c r="C141" s="3">
        <v>139</v>
      </c>
      <c r="D141" s="3"/>
      <c r="E141">
        <f>'6024'!P141</f>
        <v>0.55479281235415079</v>
      </c>
      <c r="F141">
        <f>'6025'!P141</f>
        <v>0.37135134138060677</v>
      </c>
      <c r="G141">
        <f>'6028'!P141</f>
        <v>-2.1194652921483028</v>
      </c>
      <c r="H141">
        <f>'6030'!P141</f>
        <v>-2.8822198109682873</v>
      </c>
      <c r="I141">
        <f>'6033'!P141</f>
        <v>1.0097584546452101</v>
      </c>
      <c r="J141" s="18">
        <f>'6100'!P141</f>
        <v>0.14015691081050591</v>
      </c>
      <c r="K141">
        <f>'6102'!P141</f>
        <v>-3.3569531554347303</v>
      </c>
      <c r="L141">
        <f>'6147'!P141</f>
        <v>-0.20765365836963676</v>
      </c>
      <c r="M141">
        <f>'6148'!P141</f>
        <v>-0.41025775712935902</v>
      </c>
      <c r="N141">
        <f>'6150'!P141</f>
        <v>0.22972010564919002</v>
      </c>
      <c r="O141" s="18">
        <f>'6151'!P141</f>
        <v>1.1852777484116137</v>
      </c>
      <c r="P141" s="18">
        <f>'6154'!P141</f>
        <v>-0.34998568408602043</v>
      </c>
      <c r="Q141" s="18">
        <f>'6156'!P141</f>
        <v>-0.70683835383971694</v>
      </c>
      <c r="R141" s="18">
        <f>'6389'!P141</f>
        <v>-1.3863348087115195</v>
      </c>
      <c r="T141" s="30">
        <f t="shared" si="12"/>
        <v>-0.49868111825445799</v>
      </c>
      <c r="U141" s="30">
        <f t="shared" si="13"/>
        <v>0.47181454689800417</v>
      </c>
      <c r="V141" s="27"/>
      <c r="Y141">
        <f t="shared" si="14"/>
        <v>-3.3748373779565438E-2</v>
      </c>
    </row>
    <row r="142" spans="1:25" x14ac:dyDescent="0.15">
      <c r="A142">
        <v>70.5</v>
      </c>
      <c r="B142">
        <v>68</v>
      </c>
      <c r="C142">
        <v>140</v>
      </c>
      <c r="E142">
        <f>'6024'!P142</f>
        <v>-1.2680231121179604</v>
      </c>
      <c r="F142">
        <f>'6025'!P142</f>
        <v>0.47135758341657802</v>
      </c>
      <c r="G142">
        <f>'6028'!P142</f>
        <v>-1.4512635865887273</v>
      </c>
      <c r="H142">
        <f>'6030'!P142</f>
        <v>-1.4165190302962272</v>
      </c>
      <c r="I142">
        <f>'6033'!P142</f>
        <v>0.25403478391331569</v>
      </c>
      <c r="J142" s="18">
        <f>'6100'!P142</f>
        <v>1.4725080589508233</v>
      </c>
      <c r="K142">
        <f>'6102'!P142</f>
        <v>1.6108123777780952</v>
      </c>
      <c r="L142">
        <f>'6147'!P142</f>
        <v>-1.2768764433279716</v>
      </c>
      <c r="M142">
        <f>'6148'!P142</f>
        <v>-0.32595299458706839</v>
      </c>
      <c r="N142">
        <f>'6150'!P142</f>
        <v>0.42632043359933969</v>
      </c>
      <c r="O142" s="18">
        <f>'6151'!P142</f>
        <v>4.1987003122359345</v>
      </c>
      <c r="P142" s="18">
        <f>'6154'!P142</f>
        <v>0.56377226777273681</v>
      </c>
      <c r="Q142" s="18">
        <f>'6156'!P142</f>
        <v>-5.9840042997189119E-2</v>
      </c>
      <c r="R142" s="18">
        <f>'6389'!P142</f>
        <v>-0.87766541371701901</v>
      </c>
      <c r="T142" s="27">
        <f t="shared" si="12"/>
        <v>0.24500894390692099</v>
      </c>
      <c r="U142" s="27">
        <f t="shared" si="13"/>
        <v>0.51924290986114752</v>
      </c>
      <c r="V142" s="27"/>
      <c r="Y142">
        <f t="shared" si="14"/>
        <v>0.34017760875632769</v>
      </c>
    </row>
    <row r="143" spans="1:25" x14ac:dyDescent="0.15">
      <c r="A143">
        <v>71</v>
      </c>
      <c r="B143">
        <v>68.5</v>
      </c>
      <c r="C143">
        <v>141</v>
      </c>
      <c r="E143">
        <f>'6024'!P143</f>
        <v>-0.88552877288353149</v>
      </c>
      <c r="F143">
        <f>'6025'!P143</f>
        <v>0.7330296252127726</v>
      </c>
      <c r="G143">
        <f>'6028'!P143</f>
        <v>-0.864109059096139</v>
      </c>
      <c r="H143">
        <f>'6030'!P143</f>
        <v>0.27285453839010143</v>
      </c>
      <c r="I143">
        <f>'6033'!P143</f>
        <v>0.75888592670853783</v>
      </c>
      <c r="J143" s="18">
        <f>'6100'!P143</f>
        <v>-0.34104748902418275</v>
      </c>
      <c r="K143">
        <f>'6102'!P143</f>
        <v>-0.15770530450903697</v>
      </c>
      <c r="L143">
        <f>'6147'!P143</f>
        <v>-2.4347198921803797</v>
      </c>
      <c r="M143">
        <f>'6148'!P143</f>
        <v>-0.85678200114227621</v>
      </c>
      <c r="N143">
        <f>'6150'!P143</f>
        <v>1.264383593229339</v>
      </c>
      <c r="O143" s="18">
        <f>'6151'!P143</f>
        <v>1.7137380535495759</v>
      </c>
      <c r="P143" s="18">
        <f>'6154'!P143</f>
        <v>-0.46299633808382507</v>
      </c>
      <c r="Q143" s="18">
        <f>'6156'!P143</f>
        <v>9.5973128411523626E-2</v>
      </c>
      <c r="R143" s="18">
        <f>'6389'!P143</f>
        <v>-1.5607001916102337</v>
      </c>
      <c r="T143" s="27">
        <f t="shared" si="12"/>
        <v>-7.2454616522292653E-2</v>
      </c>
      <c r="U143" s="27">
        <f t="shared" si="13"/>
        <v>0.35674633028162711</v>
      </c>
      <c r="V143" s="27"/>
      <c r="Y143">
        <f t="shared" si="14"/>
        <v>-0.24937639676660986</v>
      </c>
    </row>
    <row r="144" spans="1:25" x14ac:dyDescent="0.15">
      <c r="A144">
        <v>71.5</v>
      </c>
      <c r="B144">
        <v>69</v>
      </c>
      <c r="C144">
        <v>142</v>
      </c>
      <c r="E144">
        <f>'6024'!P144</f>
        <v>-1.124664338767202</v>
      </c>
      <c r="F144">
        <f>'6025'!P144</f>
        <v>0.61070819070364679</v>
      </c>
      <c r="G144">
        <f>'6028'!P144</f>
        <v>-0.18158064067785168</v>
      </c>
      <c r="H144">
        <f>'6030'!P144</f>
        <v>1.1777772403573668</v>
      </c>
      <c r="I144">
        <f>'6033'!P144</f>
        <v>0.76843065331350224</v>
      </c>
      <c r="J144" s="18">
        <f>'6100'!P144</f>
        <v>1.5836009314637158</v>
      </c>
      <c r="K144">
        <f>'6102'!P144</f>
        <v>-2.105584890064911</v>
      </c>
      <c r="L144">
        <f>'6147'!P144</f>
        <v>-0.64260960248162791</v>
      </c>
      <c r="M144">
        <f>'6148'!P144</f>
        <v>0.23400815012081769</v>
      </c>
      <c r="N144">
        <f>'6150'!P144</f>
        <v>0.44067149094744773</v>
      </c>
      <c r="O144" s="18">
        <f>'6151'!P144</f>
        <v>2.7471334186163503</v>
      </c>
      <c r="P144" s="18">
        <f>'6154'!P144</f>
        <v>0.83379003156534948</v>
      </c>
      <c r="Q144" s="18">
        <f>'6156'!P144</f>
        <v>-0.15385729194586437</v>
      </c>
      <c r="R144" s="18">
        <f>'6389'!P144</f>
        <v>1.1328650070670689</v>
      </c>
      <c r="T144" s="27">
        <f t="shared" si="12"/>
        <v>0.3188991457755686</v>
      </c>
      <c r="U144" s="27">
        <f t="shared" si="13"/>
        <v>0.40090474288687578</v>
      </c>
      <c r="V144" s="27"/>
      <c r="Y144">
        <f t="shared" si="14"/>
        <v>0.52568984082554726</v>
      </c>
    </row>
    <row r="145" spans="1:25" x14ac:dyDescent="0.15">
      <c r="A145">
        <v>72</v>
      </c>
      <c r="B145">
        <v>69.5</v>
      </c>
      <c r="C145">
        <v>143</v>
      </c>
      <c r="E145">
        <f>'6024'!P145</f>
        <v>-0.74772076318849723</v>
      </c>
      <c r="F145">
        <f>'6025'!P145</f>
        <v>0.28399444010388569</v>
      </c>
      <c r="G145">
        <f>'6028'!P145</f>
        <v>0.52050491135514065</v>
      </c>
      <c r="H145">
        <f>'6030'!P145</f>
        <v>1.5421428746433148</v>
      </c>
      <c r="I145">
        <f>'6033'!P145</f>
        <v>1.3486085228061537</v>
      </c>
      <c r="J145" s="18">
        <f>'6100'!P145</f>
        <v>2.1795528654062815</v>
      </c>
      <c r="K145">
        <f>'6102'!P145</f>
        <v>4.1893817891839283E-2</v>
      </c>
      <c r="L145">
        <f>'6147'!P145</f>
        <v>0.66058868636307888</v>
      </c>
      <c r="M145">
        <f>'6148'!P145</f>
        <v>0.43518408459595648</v>
      </c>
      <c r="N145">
        <f>'6150'!P145</f>
        <v>1.2218533343364792</v>
      </c>
      <c r="O145" s="18">
        <f>'6151'!P145</f>
        <v>2.5081902283114283</v>
      </c>
      <c r="P145" s="18">
        <f>'6154'!P145</f>
        <v>0.92889260321129796</v>
      </c>
      <c r="Q145" s="18">
        <f>'6156'!P145</f>
        <v>0.87743057939846136</v>
      </c>
      <c r="R145" s="18">
        <f>'6389'!P145</f>
        <v>0.44892962843110357</v>
      </c>
      <c r="T145" s="27">
        <f t="shared" si="12"/>
        <v>0.90861754569318753</v>
      </c>
      <c r="U145" s="27">
        <f t="shared" si="13"/>
        <v>0.28901214235958955</v>
      </c>
      <c r="V145" s="27"/>
      <c r="Y145">
        <f t="shared" si="14"/>
        <v>0.79474064478718842</v>
      </c>
    </row>
    <row r="146" spans="1:25" x14ac:dyDescent="0.15">
      <c r="A146" s="31">
        <v>72.5</v>
      </c>
      <c r="B146" s="31">
        <v>70</v>
      </c>
      <c r="C146" s="31">
        <v>144</v>
      </c>
      <c r="D146" s="31"/>
      <c r="E146" s="31">
        <f>'6024'!P146</f>
        <v>-4.7534675437949155E-2</v>
      </c>
      <c r="F146" s="31">
        <f>'6025'!P146</f>
        <v>-0.1345191752306979</v>
      </c>
      <c r="G146" s="31">
        <f>'6028'!P146</f>
        <v>1.4316586930309632</v>
      </c>
      <c r="H146" s="31">
        <f>'6030'!P146</f>
        <v>2.3737484326809484</v>
      </c>
      <c r="I146" s="31">
        <f>'6033'!P146</f>
        <v>1.0336634450353199</v>
      </c>
      <c r="J146" s="32">
        <f>'6100'!P146</f>
        <v>0.59862240490220064</v>
      </c>
      <c r="K146" s="31">
        <f>'6102'!P146</f>
        <v>-5.1586626748938193E-2</v>
      </c>
      <c r="L146" s="31">
        <f>'6147'!P146</f>
        <v>-5.918453701868788E-2</v>
      </c>
      <c r="M146" s="31">
        <f>'6148'!P146</f>
        <v>4.086444994127917E-2</v>
      </c>
      <c r="N146" s="31">
        <f>'6150'!P146</f>
        <v>2.0162621333866144</v>
      </c>
      <c r="O146" s="18">
        <f>'6151'!P146</f>
        <v>2.0303964771928782</v>
      </c>
      <c r="P146" s="32">
        <f>'6154'!P146</f>
        <v>6.1470302877445468E-2</v>
      </c>
      <c r="Q146" s="32">
        <f>'6156'!P146</f>
        <v>1.5319353685613621</v>
      </c>
      <c r="R146" s="18">
        <f>'6389'!P146</f>
        <v>1.3007277505092281</v>
      </c>
      <c r="S146" s="32"/>
      <c r="T146" s="33">
        <f t="shared" si="12"/>
        <v>0.83930827470308456</v>
      </c>
      <c r="U146" s="33">
        <f t="shared" si="13"/>
        <v>0.29508591427142022</v>
      </c>
      <c r="V146" s="27"/>
      <c r="W146" s="2" t="s">
        <v>32</v>
      </c>
      <c r="X146" s="2"/>
      <c r="Y146" s="31">
        <f t="shared" si="14"/>
        <v>0.33004635388982306</v>
      </c>
    </row>
    <row r="147" spans="1:25" x14ac:dyDescent="0.15">
      <c r="A147">
        <v>73</v>
      </c>
      <c r="B147">
        <v>70.5</v>
      </c>
      <c r="C147">
        <v>145</v>
      </c>
      <c r="E147">
        <f>'6024'!P147</f>
        <v>-0.39974453481832423</v>
      </c>
      <c r="F147">
        <f>'6025'!P147</f>
        <v>0.72935156886485397</v>
      </c>
      <c r="G147">
        <f>'6028'!P147</f>
        <v>5.9325503798579163E-2</v>
      </c>
      <c r="H147">
        <f>'6030'!P147</f>
        <v>1.4474787040031734</v>
      </c>
      <c r="I147">
        <f>'6033'!P147</f>
        <v>0.60659389160488297</v>
      </c>
      <c r="J147" s="18">
        <f>'6100'!P147</f>
        <v>1.4418443496557583</v>
      </c>
      <c r="K147">
        <f>'6102'!P147</f>
        <v>-1.9133577539962265</v>
      </c>
      <c r="L147">
        <f>'6147'!P147</f>
        <v>0.19790100913740283</v>
      </c>
      <c r="M147">
        <f>'6148'!P147</f>
        <v>-0.31367528001363898</v>
      </c>
      <c r="N147">
        <f>'6150'!P147</f>
        <v>2.6338926998653593</v>
      </c>
      <c r="O147" s="18">
        <f>'6151'!P147</f>
        <v>1.4745146601681745</v>
      </c>
      <c r="P147" s="18">
        <f>'6154'!P147</f>
        <v>-0.72023534883553608</v>
      </c>
      <c r="Q147" s="18">
        <f>'6156'!P147</f>
        <v>1.5111344010498438</v>
      </c>
      <c r="R147" s="18">
        <f>'6389'!P147</f>
        <v>-0.69818949975091527</v>
      </c>
      <c r="T147" s="27">
        <f t="shared" si="12"/>
        <v>0.54219316529727224</v>
      </c>
      <c r="U147" s="27">
        <f t="shared" si="13"/>
        <v>0.36821073765303075</v>
      </c>
      <c r="V147" s="27"/>
      <c r="Y147">
        <f t="shared" si="14"/>
        <v>0.4022474503711429</v>
      </c>
    </row>
    <row r="148" spans="1:25" x14ac:dyDescent="0.15">
      <c r="A148">
        <v>73.5</v>
      </c>
      <c r="B148">
        <v>71</v>
      </c>
      <c r="C148">
        <v>146</v>
      </c>
      <c r="E148">
        <f>'6024'!P148</f>
        <v>0.3351133460184969</v>
      </c>
      <c r="F148">
        <f>'6025'!P148</f>
        <v>0.82875805141444137</v>
      </c>
      <c r="G148">
        <f>'6028'!P148</f>
        <v>0.12574360663076356</v>
      </c>
      <c r="H148">
        <f>'6030'!P148</f>
        <v>0.29058773456928833</v>
      </c>
      <c r="I148">
        <f>'6033'!P148</f>
        <v>1.9143155687547799</v>
      </c>
      <c r="J148" s="18">
        <f>'6100'!P148</f>
        <v>-0.94006612659725075</v>
      </c>
      <c r="K148">
        <f>'6102'!P148</f>
        <v>2.4823957733286699</v>
      </c>
      <c r="L148">
        <f>'6147'!P148</f>
        <v>1.0507091311268331</v>
      </c>
      <c r="M148">
        <f>'6148'!P148</f>
        <v>-0.22156902789807376</v>
      </c>
      <c r="N148">
        <f>'6150'!P148</f>
        <v>2.1882766548947266</v>
      </c>
      <c r="O148" s="18">
        <f>'6151'!P148</f>
        <v>0.49967090717787099</v>
      </c>
      <c r="P148" s="18">
        <f>'6154'!P148</f>
        <v>0.73278389926544041</v>
      </c>
      <c r="Q148" s="18">
        <f>'6156'!P148</f>
        <v>0.43812148138654666</v>
      </c>
      <c r="R148" s="18">
        <f>'6389'!P148</f>
        <v>1.4114998782340427</v>
      </c>
      <c r="T148" s="27">
        <f t="shared" si="12"/>
        <v>0.77763051085641333</v>
      </c>
      <c r="U148" s="27">
        <f t="shared" si="13"/>
        <v>0.31836967740175148</v>
      </c>
      <c r="V148" s="27"/>
      <c r="Y148">
        <f t="shared" si="14"/>
        <v>0.6162274032216557</v>
      </c>
    </row>
    <row r="149" spans="1:25" x14ac:dyDescent="0.15">
      <c r="A149">
        <v>74</v>
      </c>
      <c r="B149">
        <v>71.5</v>
      </c>
      <c r="C149">
        <v>147</v>
      </c>
      <c r="E149">
        <f>'6024'!P149</f>
        <v>0.36768691145940718</v>
      </c>
      <c r="F149">
        <f>'6025'!P149</f>
        <v>-0.16317997994293493</v>
      </c>
      <c r="G149">
        <f>'6028'!P149</f>
        <v>0.60180511248282054</v>
      </c>
      <c r="H149">
        <f>'6030'!P149</f>
        <v>-0.36816004383577822</v>
      </c>
      <c r="I149">
        <f>'6033'!P149</f>
        <v>1.7216994493849065</v>
      </c>
      <c r="J149" s="18">
        <f>'6100'!P149</f>
        <v>0.25647685836565592</v>
      </c>
      <c r="K149">
        <f>'6102'!P149</f>
        <v>-2.6225671314194323</v>
      </c>
      <c r="L149">
        <f>'6147'!P149</f>
        <v>1.1568818747008685</v>
      </c>
      <c r="M149">
        <f>'6148'!P149</f>
        <v>0.85153861156338062</v>
      </c>
      <c r="N149">
        <f>'6150'!P149</f>
        <v>2.3322575696161851</v>
      </c>
      <c r="O149" s="18">
        <f>'6151'!P149</f>
        <v>0.8040423430587621</v>
      </c>
      <c r="P149" s="18">
        <f>'6154'!P149</f>
        <v>2.0661108466016027</v>
      </c>
      <c r="Q149" s="18">
        <f>'6156'!P149</f>
        <v>0.69718309476795837</v>
      </c>
      <c r="R149" s="18">
        <f>'6389'!P149</f>
        <v>1.710310014748486</v>
      </c>
      <c r="T149" s="27">
        <f t="shared" si="12"/>
        <v>0.44895287049398552</v>
      </c>
      <c r="U149" s="27">
        <f t="shared" si="13"/>
        <v>0.38729455520404316</v>
      </c>
      <c r="V149" s="27"/>
      <c r="Y149">
        <f t="shared" si="14"/>
        <v>0.70292372777079137</v>
      </c>
    </row>
    <row r="150" spans="1:25" x14ac:dyDescent="0.15">
      <c r="A150">
        <v>74.5</v>
      </c>
      <c r="B150">
        <v>72</v>
      </c>
      <c r="C150">
        <v>148</v>
      </c>
      <c r="E150">
        <f>'6024'!P150</f>
        <v>0.48793021786231366</v>
      </c>
      <c r="F150">
        <f>'6025'!P150</f>
        <v>1.6263902245735125</v>
      </c>
      <c r="G150">
        <f>'6028'!P150</f>
        <v>1.3687981537152596</v>
      </c>
      <c r="H150">
        <f>'6030'!P150</f>
        <v>-1.7546606546442161</v>
      </c>
      <c r="I150">
        <f>'6033'!P150</f>
        <v>1.990744705834905</v>
      </c>
      <c r="J150" s="18">
        <f>'6100'!P150</f>
        <v>1.6076146751335736</v>
      </c>
      <c r="K150">
        <f>'6102'!P150</f>
        <v>-0.23323790381716519</v>
      </c>
      <c r="L150">
        <f>'6147'!P150</f>
        <v>2.6102665584594367</v>
      </c>
      <c r="M150">
        <f>'6148'!P150</f>
        <v>1.393453114359912</v>
      </c>
      <c r="N150">
        <f>'6150'!P150</f>
        <v>2.2144763616545502</v>
      </c>
      <c r="O150" s="18">
        <f>'6151'!P150</f>
        <v>3.0581064900069981</v>
      </c>
      <c r="P150" s="18">
        <f>'6154'!P150</f>
        <v>1.2772512590336653</v>
      </c>
      <c r="Q150" s="18">
        <f>'6156'!P150</f>
        <v>1.1967256526684118</v>
      </c>
      <c r="R150" s="18">
        <f>'6389'!P150</f>
        <v>0.18732423294048137</v>
      </c>
      <c r="T150" s="27">
        <f t="shared" si="12"/>
        <v>1.3063529039217345</v>
      </c>
      <c r="U150" s="27">
        <f t="shared" si="13"/>
        <v>0.41205184745702528</v>
      </c>
      <c r="V150" s="27"/>
      <c r="Y150">
        <f t="shared" si="14"/>
        <v>1.5005338947467428</v>
      </c>
    </row>
    <row r="151" spans="1:25" x14ac:dyDescent="0.15">
      <c r="A151">
        <v>75</v>
      </c>
      <c r="B151">
        <v>72.5</v>
      </c>
      <c r="C151">
        <v>149</v>
      </c>
      <c r="E151">
        <f>'6024'!P151</f>
        <v>1.2608669123242127</v>
      </c>
      <c r="F151">
        <f>'6025'!P151</f>
        <v>1.1763171362550793</v>
      </c>
      <c r="G151">
        <f>'6028'!P151</f>
        <v>1.7708641157689708</v>
      </c>
      <c r="H151">
        <f>'6030'!P151</f>
        <v>-1.3457504746474547</v>
      </c>
      <c r="I151">
        <f>'6033'!P151</f>
        <v>2.0651373500756232</v>
      </c>
      <c r="J151" s="18">
        <f>'6100'!P151</f>
        <v>-2.6495749301750846E-2</v>
      </c>
      <c r="K151">
        <f>'6102'!P151</f>
        <v>-0.30378479969926719</v>
      </c>
      <c r="L151">
        <f>'6147'!P151</f>
        <v>2.3104753662290665</v>
      </c>
      <c r="M151">
        <f>'6148'!P151</f>
        <v>0.49885332180772352</v>
      </c>
      <c r="N151">
        <f>'6150'!P151</f>
        <v>3.4351092903292044</v>
      </c>
      <c r="O151" s="18">
        <f>'6151'!P151</f>
        <v>3.4686173452270888</v>
      </c>
      <c r="P151" s="18">
        <f>'6154'!P151</f>
        <v>0.14406350403968696</v>
      </c>
      <c r="Q151" s="18">
        <f>'6156'!P151</f>
        <v>1.0567465912221288</v>
      </c>
      <c r="R151" s="18">
        <f>'6389'!P151</f>
        <v>1.4431533701019392</v>
      </c>
      <c r="T151" s="27">
        <f t="shared" si="12"/>
        <v>1.3009281649425903</v>
      </c>
      <c r="U151" s="27">
        <f t="shared" si="13"/>
        <v>0.45806082487240296</v>
      </c>
      <c r="V151" s="27"/>
      <c r="Y151">
        <f t="shared" si="14"/>
        <v>1.218592024289646</v>
      </c>
    </row>
    <row r="152" spans="1:25" x14ac:dyDescent="0.15">
      <c r="A152">
        <v>75.5</v>
      </c>
      <c r="B152">
        <v>73</v>
      </c>
      <c r="C152">
        <v>150</v>
      </c>
      <c r="E152">
        <f>'6024'!P152</f>
        <v>1.8230278093059307</v>
      </c>
      <c r="F152">
        <f>'6025'!P152</f>
        <v>2.321799524152838</v>
      </c>
      <c r="G152">
        <f>'6028'!P152</f>
        <v>0</v>
      </c>
      <c r="H152">
        <f>'6030'!P152</f>
        <v>0.58930690084776782</v>
      </c>
      <c r="I152">
        <f>'6033'!P152</f>
        <v>3.1199276049811573</v>
      </c>
      <c r="J152" s="18">
        <f>'6100'!P152</f>
        <v>-0.65573172154886561</v>
      </c>
      <c r="K152">
        <f>'6102'!P152</f>
        <v>3.1346553888981119</v>
      </c>
      <c r="L152">
        <f>'6147'!P152</f>
        <v>0.3570923429893445</v>
      </c>
      <c r="M152">
        <f>'6148'!P152</f>
        <v>1.1817651321174947</v>
      </c>
      <c r="N152">
        <f>'6150'!P152</f>
        <v>2.2746364514347372</v>
      </c>
      <c r="O152" s="18">
        <f>'6151'!P152</f>
        <v>2.2479537797321534</v>
      </c>
      <c r="P152" s="18">
        <f>'6154'!P152</f>
        <v>1.4255521571082947</v>
      </c>
      <c r="Q152" s="18">
        <f>'6156'!P152</f>
        <v>0.85569027811514364</v>
      </c>
      <c r="R152" s="18">
        <f>'6389'!P152</f>
        <v>2.5231338143489683</v>
      </c>
      <c r="T152" s="27">
        <f t="shared" si="12"/>
        <v>1.4904030193555153</v>
      </c>
      <c r="U152" s="27">
        <f t="shared" si="13"/>
        <v>0.38575193389176921</v>
      </c>
      <c r="V152" s="27"/>
      <c r="Y152">
        <f t="shared" si="14"/>
        <v>1.6242899832071127</v>
      </c>
    </row>
    <row r="153" spans="1:25" s="3" customFormat="1" x14ac:dyDescent="0.15">
      <c r="E153" s="29"/>
      <c r="F153" s="29"/>
      <c r="G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30"/>
      <c r="U153" s="30"/>
      <c r="V153" s="30"/>
    </row>
    <row r="154" spans="1:25" s="3" customFormat="1" x14ac:dyDescent="0.15">
      <c r="E154" s="29"/>
      <c r="F154" s="29"/>
      <c r="G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30"/>
      <c r="U154" s="30"/>
      <c r="V154" s="30"/>
    </row>
    <row r="155" spans="1:25" s="3" customFormat="1" x14ac:dyDescent="0.15">
      <c r="E155" s="29"/>
      <c r="F155" s="29"/>
      <c r="G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30"/>
      <c r="U155" s="30"/>
      <c r="V155" s="30"/>
    </row>
    <row r="156" spans="1:25" s="3" customFormat="1" x14ac:dyDescent="0.15">
      <c r="E156" s="29"/>
      <c r="F156" s="29"/>
      <c r="G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30"/>
      <c r="U156" s="30"/>
      <c r="V156" s="30"/>
    </row>
    <row r="157" spans="1:25" s="3" customFormat="1" x14ac:dyDescent="0.15">
      <c r="E157" s="29"/>
      <c r="F157" s="29"/>
      <c r="G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30"/>
      <c r="U157" s="30"/>
      <c r="V157" s="30"/>
    </row>
    <row r="158" spans="1:25" s="3" customFormat="1" x14ac:dyDescent="0.15">
      <c r="E158" s="29"/>
      <c r="F158" s="29"/>
      <c r="G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30"/>
      <c r="U158" s="30"/>
      <c r="V158" s="30"/>
    </row>
    <row r="159" spans="1:25" s="3" customFormat="1" x14ac:dyDescent="0.15">
      <c r="E159" s="29"/>
      <c r="F159" s="29"/>
      <c r="G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30"/>
      <c r="U159" s="30"/>
      <c r="V159" s="30"/>
    </row>
    <row r="160" spans="1:25" s="3" customFormat="1" x14ac:dyDescent="0.15">
      <c r="E160" s="29"/>
      <c r="F160" s="29"/>
      <c r="G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30"/>
      <c r="U160" s="30"/>
      <c r="V160" s="30"/>
    </row>
    <row r="161" spans="5:22" s="3" customFormat="1" x14ac:dyDescent="0.15">
      <c r="E161" s="29"/>
      <c r="F161" s="29"/>
      <c r="G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30"/>
      <c r="U161" s="30"/>
      <c r="V161" s="30"/>
    </row>
    <row r="162" spans="5:22" s="3" customFormat="1" x14ac:dyDescent="0.15">
      <c r="E162" s="29"/>
      <c r="F162" s="29"/>
      <c r="G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30"/>
      <c r="U162" s="30"/>
      <c r="V162" s="30"/>
    </row>
    <row r="163" spans="5:22" s="3" customFormat="1" x14ac:dyDescent="0.15">
      <c r="E163" s="29"/>
      <c r="F163" s="29"/>
      <c r="G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30"/>
      <c r="U163" s="30"/>
      <c r="V163" s="30"/>
    </row>
    <row r="164" spans="5:22" s="3" customFormat="1" x14ac:dyDescent="0.15">
      <c r="E164" s="29"/>
      <c r="F164" s="29"/>
      <c r="G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30"/>
      <c r="U164" s="30"/>
      <c r="V164" s="30"/>
    </row>
    <row r="165" spans="5:22" s="3" customFormat="1" x14ac:dyDescent="0.15">
      <c r="E165" s="29"/>
      <c r="F165" s="29"/>
      <c r="G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30"/>
      <c r="U165" s="30"/>
      <c r="V165" s="30"/>
    </row>
    <row r="166" spans="5:22" s="3" customFormat="1" x14ac:dyDescent="0.15">
      <c r="E166" s="29"/>
      <c r="F166" s="29"/>
      <c r="G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30"/>
      <c r="U166" s="30"/>
      <c r="V166" s="30"/>
    </row>
    <row r="167" spans="5:22" s="3" customFormat="1" x14ac:dyDescent="0.15">
      <c r="E167" s="29"/>
      <c r="F167" s="29"/>
      <c r="G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30"/>
      <c r="U167" s="30"/>
      <c r="V167" s="30"/>
    </row>
    <row r="168" spans="5:22" s="3" customFormat="1" x14ac:dyDescent="0.15">
      <c r="E168" s="29"/>
      <c r="F168" s="29"/>
      <c r="G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30"/>
      <c r="U168" s="30"/>
      <c r="V168" s="30"/>
    </row>
    <row r="169" spans="5:22" s="3" customFormat="1" x14ac:dyDescent="0.15">
      <c r="E169" s="29"/>
      <c r="F169" s="29"/>
      <c r="G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30"/>
      <c r="U169" s="30"/>
      <c r="V169" s="30"/>
    </row>
    <row r="170" spans="5:22" s="3" customFormat="1" x14ac:dyDescent="0.15">
      <c r="E170" s="29"/>
      <c r="F170" s="29"/>
      <c r="G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30"/>
      <c r="U170" s="30"/>
      <c r="V170" s="30"/>
    </row>
    <row r="171" spans="5:22" s="3" customFormat="1" x14ac:dyDescent="0.15">
      <c r="E171" s="29"/>
      <c r="F171" s="29"/>
      <c r="G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30"/>
      <c r="U171" s="30"/>
      <c r="V171" s="30"/>
    </row>
    <row r="172" spans="5:22" s="3" customFormat="1" x14ac:dyDescent="0.15">
      <c r="E172" s="29"/>
      <c r="F172" s="29"/>
      <c r="G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30"/>
      <c r="U172" s="30"/>
      <c r="V172" s="30"/>
    </row>
    <row r="173" spans="5:22" s="3" customFormat="1" x14ac:dyDescent="0.15">
      <c r="E173" s="29"/>
      <c r="F173" s="29"/>
      <c r="G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30"/>
      <c r="U173" s="30"/>
      <c r="V173" s="30"/>
    </row>
    <row r="174" spans="5:22" s="3" customFormat="1" x14ac:dyDescent="0.15">
      <c r="E174" s="29"/>
      <c r="F174" s="29"/>
      <c r="G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30"/>
      <c r="U174" s="30"/>
      <c r="V174" s="30"/>
    </row>
    <row r="175" spans="5:22" s="3" customFormat="1" x14ac:dyDescent="0.15">
      <c r="E175" s="29"/>
      <c r="F175" s="29"/>
      <c r="G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30"/>
      <c r="U175" s="30"/>
      <c r="V175" s="37"/>
    </row>
    <row r="176" spans="5:22" s="3" customFormat="1" x14ac:dyDescent="0.15">
      <c r="E176" s="29"/>
      <c r="F176" s="29"/>
      <c r="G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30"/>
      <c r="U176" s="30"/>
      <c r="V176" s="37"/>
    </row>
    <row r="177" spans="5:22" s="3" customFormat="1" x14ac:dyDescent="0.15">
      <c r="E177" s="29"/>
      <c r="F177" s="29"/>
      <c r="G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30"/>
      <c r="U177" s="30"/>
      <c r="V177" s="37"/>
    </row>
    <row r="178" spans="5:22" s="3" customFormat="1" x14ac:dyDescent="0.15">
      <c r="E178" s="29"/>
      <c r="F178" s="29"/>
      <c r="G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30"/>
      <c r="U178" s="30"/>
    </row>
    <row r="179" spans="5:22" s="3" customFormat="1" x14ac:dyDescent="0.15">
      <c r="E179" s="29"/>
      <c r="F179" s="29"/>
      <c r="G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30"/>
      <c r="U179" s="30"/>
    </row>
    <row r="180" spans="5:22" s="3" customFormat="1" x14ac:dyDescent="0.15">
      <c r="E180" s="29"/>
      <c r="F180" s="29"/>
      <c r="G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30"/>
      <c r="U180" s="30"/>
    </row>
    <row r="181" spans="5:22" s="3" customFormat="1" x14ac:dyDescent="0.15">
      <c r="E181" s="29"/>
      <c r="F181" s="29"/>
      <c r="G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30"/>
      <c r="U181" s="30"/>
    </row>
    <row r="182" spans="5:22" s="3" customFormat="1" x14ac:dyDescent="0.15">
      <c r="E182" s="29"/>
      <c r="F182" s="29"/>
      <c r="G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30"/>
      <c r="U182" s="30"/>
    </row>
    <row r="183" spans="5:22" s="3" customFormat="1" x14ac:dyDescent="0.15">
      <c r="E183" s="29"/>
      <c r="F183" s="29"/>
      <c r="G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30"/>
      <c r="U183" s="30"/>
    </row>
    <row r="184" spans="5:22" s="3" customFormat="1" x14ac:dyDescent="0.15">
      <c r="E184" s="29"/>
      <c r="F184" s="29"/>
      <c r="G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30"/>
      <c r="U184" s="30"/>
    </row>
    <row r="185" spans="5:22" s="3" customFormat="1" x14ac:dyDescent="0.15">
      <c r="E185" s="29"/>
      <c r="F185" s="29"/>
      <c r="G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30"/>
      <c r="U185" s="30"/>
    </row>
    <row r="186" spans="5:22" s="3" customFormat="1" x14ac:dyDescent="0.15">
      <c r="E186" s="29"/>
      <c r="F186" s="29"/>
      <c r="G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30"/>
      <c r="U186" s="30"/>
    </row>
    <row r="187" spans="5:22" s="3" customFormat="1" x14ac:dyDescent="0.15">
      <c r="E187" s="29"/>
      <c r="F187" s="29"/>
      <c r="G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30"/>
      <c r="U187" s="30"/>
    </row>
    <row r="188" spans="5:22" s="3" customFormat="1" x14ac:dyDescent="0.15">
      <c r="E188" s="29"/>
      <c r="F188" s="29"/>
      <c r="G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30"/>
      <c r="U188" s="30"/>
    </row>
    <row r="189" spans="5:22" s="3" customFormat="1" x14ac:dyDescent="0.15">
      <c r="E189" s="29"/>
      <c r="F189" s="29"/>
      <c r="G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30"/>
      <c r="U189" s="30"/>
    </row>
    <row r="190" spans="5:22" s="3" customFormat="1" x14ac:dyDescent="0.15">
      <c r="E190" s="29"/>
      <c r="F190" s="29"/>
      <c r="G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30"/>
      <c r="U190" s="30"/>
    </row>
    <row r="191" spans="5:22" s="3" customFormat="1" x14ac:dyDescent="0.15">
      <c r="E191" s="29"/>
      <c r="F191" s="29"/>
      <c r="G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30"/>
      <c r="U191" s="30"/>
    </row>
    <row r="192" spans="5:22" s="3" customFormat="1" x14ac:dyDescent="0.15">
      <c r="E192" s="29"/>
      <c r="F192" s="29"/>
      <c r="G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30"/>
      <c r="U192" s="30"/>
    </row>
  </sheetData>
  <mergeCells count="1">
    <mergeCell ref="T2:U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62"/>
  <sheetViews>
    <sheetView tabSelected="1" zoomScale="70" zoomScaleNormal="70" zoomScalePageLayoutView="80" workbookViewId="0">
      <selection activeCell="AD39" sqref="AD39"/>
    </sheetView>
  </sheetViews>
  <sheetFormatPr baseColWidth="10" defaultColWidth="8.83203125" defaultRowHeight="13" x14ac:dyDescent="0.15"/>
  <cols>
    <col min="1" max="1" width="7.5" customWidth="1"/>
    <col min="2" max="2" width="12.83203125" customWidth="1"/>
    <col min="3" max="3" width="9.83203125" style="18" customWidth="1"/>
    <col min="4" max="4" width="8.83203125" style="18" customWidth="1"/>
    <col min="5" max="5" width="8.5" style="18" customWidth="1"/>
    <col min="6" max="6" width="8.83203125" style="18" customWidth="1"/>
    <col min="7" max="7" width="8.33203125" style="29" customWidth="1"/>
    <col min="8" max="8" width="9.5" style="29" customWidth="1"/>
    <col min="9" max="9" width="9" style="18" customWidth="1"/>
    <col min="10" max="10" width="8.83203125" style="18" customWidth="1"/>
    <col min="11" max="13" width="9.5" style="18" customWidth="1"/>
    <col min="14" max="14" width="9.5" style="29" customWidth="1"/>
    <col min="15" max="16" width="9.5" style="18" customWidth="1"/>
    <col min="17" max="19" width="2.83203125" style="18" customWidth="1"/>
    <col min="20" max="20" width="2.83203125" customWidth="1"/>
    <col min="21" max="21" width="10" customWidth="1"/>
    <col min="22" max="22" width="6.5" customWidth="1"/>
    <col min="23" max="23" width="3.83203125" customWidth="1"/>
    <col min="24" max="24" width="10" customWidth="1"/>
    <col min="25" max="25" width="4" customWidth="1"/>
    <col min="26" max="26" width="10.5" customWidth="1"/>
  </cols>
  <sheetData>
    <row r="1" spans="1:26" s="2" customFormat="1" ht="32" customHeight="1" x14ac:dyDescent="0.2">
      <c r="A1" s="2" t="s">
        <v>11</v>
      </c>
      <c r="B1" s="2" t="s">
        <v>4</v>
      </c>
      <c r="C1" s="2">
        <v>6024</v>
      </c>
      <c r="D1" s="2">
        <v>6025</v>
      </c>
      <c r="E1" s="16">
        <v>6028</v>
      </c>
      <c r="F1" s="2">
        <v>6030</v>
      </c>
      <c r="G1" s="54">
        <v>6033</v>
      </c>
      <c r="H1" s="54">
        <v>6100</v>
      </c>
      <c r="I1" s="16">
        <v>6102</v>
      </c>
      <c r="J1" s="16">
        <v>6147</v>
      </c>
      <c r="K1" s="16">
        <v>6148</v>
      </c>
      <c r="L1" s="16">
        <v>6150</v>
      </c>
      <c r="M1" s="16">
        <v>6151</v>
      </c>
      <c r="N1" s="36">
        <v>6154</v>
      </c>
      <c r="O1" s="16">
        <v>6156</v>
      </c>
      <c r="P1" s="2">
        <v>6389</v>
      </c>
      <c r="Q1" s="16"/>
      <c r="U1" s="42" t="s">
        <v>36</v>
      </c>
      <c r="V1" s="39" t="s">
        <v>18</v>
      </c>
      <c r="X1" s="2" t="s">
        <v>28</v>
      </c>
      <c r="Z1" s="42" t="s">
        <v>37</v>
      </c>
    </row>
    <row r="2" spans="1:26" x14ac:dyDescent="0.15">
      <c r="C2" s="43">
        <v>1</v>
      </c>
      <c r="D2" s="43">
        <v>2</v>
      </c>
      <c r="E2" s="43">
        <v>3</v>
      </c>
      <c r="F2" s="43">
        <v>4</v>
      </c>
      <c r="G2" s="55">
        <v>5</v>
      </c>
      <c r="H2" s="55">
        <v>6</v>
      </c>
      <c r="I2" s="43">
        <v>7</v>
      </c>
      <c r="J2" s="43">
        <v>8</v>
      </c>
      <c r="K2" s="43">
        <v>9</v>
      </c>
      <c r="L2" s="43">
        <v>10</v>
      </c>
      <c r="M2" s="43">
        <v>11</v>
      </c>
      <c r="N2" s="55">
        <v>12</v>
      </c>
      <c r="O2" s="43">
        <v>13</v>
      </c>
      <c r="P2" s="43">
        <v>14</v>
      </c>
      <c r="U2" s="63"/>
      <c r="V2" s="63"/>
    </row>
    <row r="6" spans="1:26" x14ac:dyDescent="0.15">
      <c r="A6">
        <v>0</v>
      </c>
      <c r="C6" s="3">
        <f>summary!E36</f>
        <v>-0.31172175468421587</v>
      </c>
      <c r="D6" s="3">
        <f>summary!F36</f>
        <v>0.23926174912659487</v>
      </c>
      <c r="E6" s="3">
        <f>summary!G36</f>
        <v>-1.3899944445108874</v>
      </c>
      <c r="F6" s="3">
        <f>summary!H36</f>
        <v>-1.4610609744610421</v>
      </c>
      <c r="G6" s="3">
        <f>summary!I36</f>
        <v>-0.32047337077699822</v>
      </c>
      <c r="H6" s="3">
        <f>summary!J36</f>
        <v>-1.4808509065333308</v>
      </c>
      <c r="I6" s="3">
        <f>summary!K36</f>
        <v>0.92113132463021596</v>
      </c>
      <c r="J6" s="3">
        <f>summary!L36</f>
        <v>-0.94202575293926027</v>
      </c>
      <c r="K6" s="3">
        <f>summary!M36</f>
        <v>-0.82159528913827873</v>
      </c>
      <c r="L6" s="3">
        <f>summary!N36</f>
        <v>1.7079549018658946</v>
      </c>
      <c r="M6" s="3">
        <f>summary!O36</f>
        <v>1.4319781073451685</v>
      </c>
      <c r="N6" s="29">
        <f>summary!P36</f>
        <v>-6.7398570380553923E-3</v>
      </c>
      <c r="O6" s="18">
        <f>summary!Q36</f>
        <v>-0.58882758239760657</v>
      </c>
      <c r="P6" s="18">
        <f>summary!R36</f>
        <v>-4.542710501772796E-2</v>
      </c>
      <c r="T6" s="1"/>
      <c r="U6" s="27">
        <f t="shared" ref="U6:U39" si="0">AVERAGE(C6:R6)</f>
        <v>-0.21917078246639501</v>
      </c>
      <c r="V6" s="27">
        <f t="shared" ref="V6:V39" si="1">STDEV(C6:R6)/SQRT(COUNT(C6:R6))</f>
        <v>0.27307501865206646</v>
      </c>
      <c r="W6" s="27"/>
      <c r="Z6">
        <f>MEDIAN(C6:P6)</f>
        <v>-0.31609756273060707</v>
      </c>
    </row>
    <row r="7" spans="1:26" x14ac:dyDescent="0.15">
      <c r="A7">
        <v>0.5</v>
      </c>
      <c r="C7" s="3">
        <f>summary!E37</f>
        <v>7.7881300379837037E-2</v>
      </c>
      <c r="D7" s="3">
        <f>summary!F37</f>
        <v>-3.2671195041236443</v>
      </c>
      <c r="E7" s="3">
        <f>summary!G37</f>
        <v>-1.8233548770899692</v>
      </c>
      <c r="F7" s="3">
        <f>summary!H37</f>
        <v>-0.80496559432942871</v>
      </c>
      <c r="G7" s="3">
        <f>summary!I37</f>
        <v>0.1997516231297424</v>
      </c>
      <c r="H7" s="3">
        <f>summary!J37</f>
        <v>1.0997946928698281</v>
      </c>
      <c r="I7" s="3">
        <f>summary!K37</f>
        <v>2.8214165756383389</v>
      </c>
      <c r="J7" s="3">
        <f>summary!L37</f>
        <v>-1.7649470260949145</v>
      </c>
      <c r="K7" s="3">
        <f>summary!M37</f>
        <v>-0.2296335939778022</v>
      </c>
      <c r="L7" s="3">
        <f>summary!N37</f>
        <v>2.231411279695239</v>
      </c>
      <c r="M7" s="3">
        <f>summary!O37</f>
        <v>-1.2605312572781369</v>
      </c>
      <c r="N7" s="29">
        <f>summary!P37</f>
        <v>0.92531236348853185</v>
      </c>
      <c r="O7" s="18">
        <f>summary!Q37</f>
        <v>-1.5069741089247364</v>
      </c>
      <c r="P7" s="18">
        <f>summary!R37</f>
        <v>1.4213465401981054</v>
      </c>
      <c r="T7" s="1"/>
      <c r="U7" s="27">
        <f t="shared" si="0"/>
        <v>-0.13432939902992919</v>
      </c>
      <c r="V7" s="27">
        <f t="shared" si="1"/>
        <v>0.45989279674112515</v>
      </c>
      <c r="W7" s="27"/>
      <c r="Z7">
        <f t="shared" ref="Z7:Z70" si="2">MEDIAN(C7:P7)</f>
        <v>-7.587614679898258E-2</v>
      </c>
    </row>
    <row r="8" spans="1:26" x14ac:dyDescent="0.15">
      <c r="A8">
        <v>1</v>
      </c>
      <c r="C8" s="3">
        <f>summary!E38</f>
        <v>-1.6523796174850915</v>
      </c>
      <c r="D8" s="3">
        <f>summary!F38</f>
        <v>-1.7834605635768694</v>
      </c>
      <c r="E8" s="3">
        <f>summary!G38</f>
        <v>-0.47272296912713818</v>
      </c>
      <c r="F8" s="3">
        <f>summary!H38</f>
        <v>0.4569281524161331</v>
      </c>
      <c r="G8" s="3">
        <f>summary!I38</f>
        <v>-0.32446953239771881</v>
      </c>
      <c r="H8" s="3">
        <f>summary!J38</f>
        <v>0.63555838579653068</v>
      </c>
      <c r="I8" s="3">
        <f>summary!K38</f>
        <v>-1.1721569746113845</v>
      </c>
      <c r="J8" s="3">
        <f>summary!L38</f>
        <v>-2.7348114304095121</v>
      </c>
      <c r="K8" s="3">
        <f>summary!M38</f>
        <v>-0.41262828071055979</v>
      </c>
      <c r="L8" s="3">
        <f>summary!N38</f>
        <v>2.0631682225685357</v>
      </c>
      <c r="M8" s="3">
        <f>summary!O38</f>
        <v>1.1561243946730875</v>
      </c>
      <c r="N8" s="29">
        <f>summary!P38</f>
        <v>-0.96573146345481953</v>
      </c>
      <c r="O8" s="18">
        <f>summary!Q38</f>
        <v>-0.60796200599260397</v>
      </c>
      <c r="P8" s="18">
        <f>summary!R38</f>
        <v>1.920862530863007</v>
      </c>
      <c r="T8" s="1"/>
      <c r="U8" s="27">
        <f t="shared" si="0"/>
        <v>-0.27812008224631463</v>
      </c>
      <c r="V8" s="27">
        <f t="shared" si="1"/>
        <v>0.37341832466505903</v>
      </c>
      <c r="W8" s="27"/>
      <c r="Z8">
        <f t="shared" si="2"/>
        <v>-0.44267562491884899</v>
      </c>
    </row>
    <row r="9" spans="1:26" x14ac:dyDescent="0.15">
      <c r="A9">
        <v>1.5</v>
      </c>
      <c r="C9" s="3">
        <f>summary!E39</f>
        <v>-1.2075154496387253</v>
      </c>
      <c r="D9" s="3">
        <f>summary!F39</f>
        <v>-0.29722456268194564</v>
      </c>
      <c r="E9" s="3">
        <f>summary!G39</f>
        <v>0.58324385929944611</v>
      </c>
      <c r="F9" s="3">
        <f>summary!H39</f>
        <v>0.98733363042796773</v>
      </c>
      <c r="G9" s="3">
        <f>summary!I39</f>
        <v>-1.1536846530290392</v>
      </c>
      <c r="H9" s="3">
        <f>summary!J39</f>
        <v>0.72430294574945275</v>
      </c>
      <c r="I9" s="3">
        <f>summary!K39</f>
        <v>-2.204025069549397</v>
      </c>
      <c r="J9" s="3">
        <f>summary!L39</f>
        <v>-1.6478777993287415</v>
      </c>
      <c r="K9" s="3">
        <f>summary!M39</f>
        <v>-0.25048536956777923</v>
      </c>
      <c r="L9" s="3">
        <f>summary!N39</f>
        <v>-0.38153494601581545</v>
      </c>
      <c r="M9" s="3">
        <f>summary!O39</f>
        <v>-1.96910737035772</v>
      </c>
      <c r="N9" s="29">
        <f>summary!P39</f>
        <v>0.12544619967557175</v>
      </c>
      <c r="O9" s="18">
        <f>summary!Q39</f>
        <v>-2.2444443001167942</v>
      </c>
      <c r="P9" s="18">
        <f>summary!R39</f>
        <v>1.5146106177171517</v>
      </c>
      <c r="T9" s="1"/>
      <c r="U9" s="27">
        <f t="shared" si="0"/>
        <v>-0.53006873338688343</v>
      </c>
      <c r="V9" s="27">
        <f t="shared" si="1"/>
        <v>0.32974895357603412</v>
      </c>
      <c r="W9" s="27"/>
      <c r="Z9">
        <f t="shared" si="2"/>
        <v>-0.33937975434888057</v>
      </c>
    </row>
    <row r="10" spans="1:26" x14ac:dyDescent="0.15">
      <c r="A10">
        <v>2</v>
      </c>
      <c r="C10" s="3">
        <f>summary!E40</f>
        <v>-1.6460179408768805</v>
      </c>
      <c r="D10" s="3">
        <f>summary!F40</f>
        <v>-0.80128372570186301</v>
      </c>
      <c r="E10" s="3">
        <f>summary!G40</f>
        <v>-0.29135617523966351</v>
      </c>
      <c r="F10" s="3">
        <f>summary!H40</f>
        <v>-0.50452400222814631</v>
      </c>
      <c r="G10" s="3">
        <f>summary!I40</f>
        <v>-0.64284965072615463</v>
      </c>
      <c r="H10" s="3">
        <f>summary!J40</f>
        <v>3.088728231627963E-2</v>
      </c>
      <c r="I10" s="3">
        <f>summary!K40</f>
        <v>1.17259661693609</v>
      </c>
      <c r="J10" s="3">
        <f>summary!L40</f>
        <v>-3.8334292039998248</v>
      </c>
      <c r="K10" s="3">
        <f>summary!M40</f>
        <v>-0.73073202561117867</v>
      </c>
      <c r="L10" s="3">
        <f>summary!N40</f>
        <v>-1.7531518200430589</v>
      </c>
      <c r="M10" s="3">
        <f>summary!O40</f>
        <v>0.69436837274851226</v>
      </c>
      <c r="N10" s="29">
        <f>summary!P40</f>
        <v>0.35217292599499189</v>
      </c>
      <c r="O10" s="18">
        <f>summary!Q40</f>
        <v>0.24780309068314013</v>
      </c>
      <c r="P10" s="18">
        <f>summary!R40</f>
        <v>1.4336831961839249</v>
      </c>
      <c r="T10" s="1"/>
      <c r="U10" s="27">
        <f t="shared" si="0"/>
        <v>-0.44798807568313087</v>
      </c>
      <c r="V10" s="27">
        <f t="shared" si="1"/>
        <v>0.36082983421976861</v>
      </c>
      <c r="W10" s="27"/>
      <c r="Z10">
        <f t="shared" si="2"/>
        <v>-0.39794008873390491</v>
      </c>
    </row>
    <row r="11" spans="1:26" x14ac:dyDescent="0.15">
      <c r="A11">
        <v>2.5</v>
      </c>
      <c r="C11" s="3">
        <f>summary!E41</f>
        <v>-0.49924085413521901</v>
      </c>
      <c r="D11" s="3">
        <f>summary!F41</f>
        <v>6.0953661444753199E-2</v>
      </c>
      <c r="E11" s="3">
        <f>summary!G41</f>
        <v>0.32945570448234668</v>
      </c>
      <c r="F11" s="3">
        <f>summary!H41</f>
        <v>0.30236148283015024</v>
      </c>
      <c r="G11" s="3">
        <f>summary!I41</f>
        <v>-0.83582142961525085</v>
      </c>
      <c r="H11" s="3">
        <f>summary!J41</f>
        <v>-0.57658660517267168</v>
      </c>
      <c r="I11" s="3">
        <f>summary!K41</f>
        <v>1.3229596080505432</v>
      </c>
      <c r="J11" s="3">
        <f>summary!L41</f>
        <v>-0.73661017360688819</v>
      </c>
      <c r="K11" s="3">
        <f>summary!M41</f>
        <v>1.1467606258217948</v>
      </c>
      <c r="L11" s="3">
        <f>summary!N41</f>
        <v>1.8324671834304953</v>
      </c>
      <c r="M11" s="3">
        <f>summary!O41</f>
        <v>-1.4683936054798832</v>
      </c>
      <c r="N11" s="29">
        <f>summary!P41</f>
        <v>0.70605779143138458</v>
      </c>
      <c r="O11" s="18">
        <f>summary!Q41</f>
        <v>-1.1505540517870667</v>
      </c>
      <c r="P11" s="18">
        <f>summary!R41</f>
        <v>0.29584075932711601</v>
      </c>
      <c r="T11" s="1"/>
      <c r="U11" s="27">
        <f t="shared" si="0"/>
        <v>5.2117864072971747E-2</v>
      </c>
      <c r="V11" s="27">
        <f t="shared" si="1"/>
        <v>0.26183784542254745</v>
      </c>
      <c r="W11" s="27"/>
      <c r="Z11">
        <f t="shared" si="2"/>
        <v>0.17839721038593459</v>
      </c>
    </row>
    <row r="12" spans="1:26" x14ac:dyDescent="0.15">
      <c r="A12">
        <v>3</v>
      </c>
      <c r="C12" s="3">
        <f>summary!E42</f>
        <v>0.61810768855800857</v>
      </c>
      <c r="D12" s="3">
        <f>summary!F42</f>
        <v>0.80813832858744261</v>
      </c>
      <c r="E12" s="3">
        <f>summary!G42</f>
        <v>0.74345477052248432</v>
      </c>
      <c r="F12" s="3">
        <f>summary!H42</f>
        <v>-1.1067986667013423</v>
      </c>
      <c r="G12" s="3">
        <f>summary!I42</f>
        <v>0.36258887592477251</v>
      </c>
      <c r="H12" s="3">
        <f>summary!J42</f>
        <v>-1.6850719881793743</v>
      </c>
      <c r="I12" s="3">
        <f>summary!K42</f>
        <v>-3.0158104511542705</v>
      </c>
      <c r="J12" s="3">
        <f>summary!L42</f>
        <v>4.2428768249873485</v>
      </c>
      <c r="K12" s="3">
        <f>summary!M42</f>
        <v>0.61822096018816242</v>
      </c>
      <c r="L12" s="3">
        <f>summary!N42</f>
        <v>0.22774004946642937</v>
      </c>
      <c r="M12" s="3">
        <f>summary!O42</f>
        <v>1.6905580663836497</v>
      </c>
      <c r="N12" s="29">
        <f>summary!P42</f>
        <v>0.42177507254154711</v>
      </c>
      <c r="O12" s="18">
        <f>summary!Q42</f>
        <v>1.555078473703956</v>
      </c>
      <c r="P12" s="18">
        <f>summary!R42</f>
        <v>-1.4936521509863563</v>
      </c>
      <c r="T12" s="1"/>
      <c r="U12" s="27">
        <f t="shared" si="0"/>
        <v>0.28480041813160412</v>
      </c>
      <c r="V12" s="27">
        <f t="shared" si="1"/>
        <v>0.4680129792470894</v>
      </c>
      <c r="W12" s="27"/>
      <c r="Z12">
        <f t="shared" si="2"/>
        <v>0.5199413805497779</v>
      </c>
    </row>
    <row r="13" spans="1:26" x14ac:dyDescent="0.15">
      <c r="A13">
        <v>3.5</v>
      </c>
      <c r="C13" s="3">
        <f>summary!E43</f>
        <v>2.0113100521583083</v>
      </c>
      <c r="D13" s="3">
        <f>summary!F43</f>
        <v>0.80297349067340817</v>
      </c>
      <c r="E13" s="3">
        <f>summary!G43</f>
        <v>0.44642796823542191</v>
      </c>
      <c r="F13" s="3">
        <f>summary!H43</f>
        <v>-1.0038176343169023</v>
      </c>
      <c r="G13" s="3">
        <f>summary!I43</f>
        <v>-0.42899658231497206</v>
      </c>
      <c r="H13" s="3">
        <f>summary!J43</f>
        <v>2.5659236884108885</v>
      </c>
      <c r="I13" s="3">
        <f>summary!K43</f>
        <v>2.5878628681900597</v>
      </c>
      <c r="J13" s="3">
        <f>summary!L43</f>
        <v>0.85453940633015124</v>
      </c>
      <c r="K13" s="3">
        <f>summary!M43</f>
        <v>-0.42932039618602941</v>
      </c>
      <c r="L13" s="3">
        <f>summary!N43</f>
        <v>-0.89436924021191611</v>
      </c>
      <c r="M13" s="3">
        <f>summary!O43</f>
        <v>0.94797645716027978</v>
      </c>
      <c r="N13" s="29">
        <f>summary!P43</f>
        <v>1.4353745299004197</v>
      </c>
      <c r="O13" s="18">
        <f>summary!Q43</f>
        <v>0.9556061011726853</v>
      </c>
      <c r="P13" s="18">
        <f>summary!R43</f>
        <v>-2.4812722605295838</v>
      </c>
      <c r="T13" s="1"/>
      <c r="U13" s="27">
        <f t="shared" si="0"/>
        <v>0.52644417490515849</v>
      </c>
      <c r="V13" s="27">
        <f t="shared" si="1"/>
        <v>0.38676891201311597</v>
      </c>
      <c r="W13" s="27"/>
      <c r="Z13">
        <f t="shared" si="2"/>
        <v>0.82875644850177976</v>
      </c>
    </row>
    <row r="14" spans="1:26" x14ac:dyDescent="0.15">
      <c r="A14">
        <v>4</v>
      </c>
      <c r="C14" s="3">
        <f>summary!E44</f>
        <v>1.7586716853663777</v>
      </c>
      <c r="D14" s="3">
        <f>summary!F44</f>
        <v>1.0207358406813976</v>
      </c>
      <c r="E14" s="3">
        <f>summary!G44</f>
        <v>-0.57869797924608313</v>
      </c>
      <c r="F14" s="3">
        <f>summary!H44</f>
        <v>-0.44341446325228917</v>
      </c>
      <c r="G14" s="3">
        <f>summary!I44</f>
        <v>1.6187964678725002</v>
      </c>
      <c r="H14" s="3">
        <f>summary!J44</f>
        <v>-1.1811830847395384</v>
      </c>
      <c r="I14" s="3">
        <f>summary!K44</f>
        <v>1.9669306296474134</v>
      </c>
      <c r="J14" s="3">
        <f>summary!L44</f>
        <v>1.1188252216997479</v>
      </c>
      <c r="K14" s="3">
        <f>summary!M44</f>
        <v>0.36997666388871409</v>
      </c>
      <c r="L14" s="3">
        <f>summary!N44</f>
        <v>-0.59433937952237725</v>
      </c>
      <c r="M14" s="3">
        <f>summary!O44</f>
        <v>0.50444832589119293</v>
      </c>
      <c r="N14" s="29">
        <f>summary!P44</f>
        <v>-0.87107367227297672</v>
      </c>
      <c r="O14" s="18">
        <f>summary!Q44</f>
        <v>0.99019347193098817</v>
      </c>
      <c r="P14" s="18">
        <f>summary!R44</f>
        <v>-1.8305201206310617</v>
      </c>
      <c r="T14" s="1"/>
      <c r="U14" s="27">
        <f t="shared" si="0"/>
        <v>0.27495354337957184</v>
      </c>
      <c r="V14" s="27">
        <f t="shared" si="1"/>
        <v>0.31950228420085575</v>
      </c>
      <c r="W14" s="27"/>
      <c r="Z14">
        <f t="shared" si="2"/>
        <v>0.43721249488995351</v>
      </c>
    </row>
    <row r="15" spans="1:26" x14ac:dyDescent="0.15">
      <c r="A15">
        <v>4.5</v>
      </c>
      <c r="C15" s="3">
        <f>summary!E45</f>
        <v>0.61706443605329175</v>
      </c>
      <c r="D15" s="3">
        <f>summary!F45</f>
        <v>0.1891675305736959</v>
      </c>
      <c r="E15" s="3">
        <f>summary!G45</f>
        <v>-0.7598051789268514</v>
      </c>
      <c r="F15" s="3">
        <f>summary!H45</f>
        <v>1.3119315008245309</v>
      </c>
      <c r="G15" s="3">
        <f>summary!I45</f>
        <v>1.4044365042858031</v>
      </c>
      <c r="H15" s="3">
        <f>summary!J45</f>
        <v>-0.51383062418147807</v>
      </c>
      <c r="I15" s="3">
        <f>summary!K45</f>
        <v>-0.65835722750920522</v>
      </c>
      <c r="J15" s="3">
        <f>summary!L45</f>
        <v>2.7364871543276723</v>
      </c>
      <c r="K15" s="3">
        <f>summary!M45</f>
        <v>-0.31179217782323343</v>
      </c>
      <c r="L15" s="3">
        <f>summary!N45</f>
        <v>-0.49998006967235653</v>
      </c>
      <c r="M15" s="3">
        <f>summary!O45</f>
        <v>-1.5559746410191759</v>
      </c>
      <c r="N15" s="29">
        <f>summary!P45</f>
        <v>-1.2040213838160554</v>
      </c>
      <c r="O15" s="18">
        <f>summary!Q45</f>
        <v>0.25427922040573758</v>
      </c>
      <c r="P15" s="18">
        <f>summary!R45</f>
        <v>0.64044742805578259</v>
      </c>
      <c r="T15" s="1"/>
      <c r="U15" s="27">
        <f t="shared" si="0"/>
        <v>0.11786089082701126</v>
      </c>
      <c r="V15" s="27">
        <f t="shared" si="1"/>
        <v>0.30894675934162935</v>
      </c>
      <c r="W15" s="27"/>
      <c r="Z15">
        <f t="shared" si="2"/>
        <v>-6.1312323624768794E-2</v>
      </c>
    </row>
    <row r="16" spans="1:26" ht="15" x14ac:dyDescent="0.2">
      <c r="A16" s="25">
        <v>5</v>
      </c>
      <c r="B16" s="24" t="s">
        <v>29</v>
      </c>
      <c r="C16" s="25">
        <f>summary!E46</f>
        <v>0.27061387898091399</v>
      </c>
      <c r="D16" s="25">
        <f>summary!F46</f>
        <v>5.7606620973094179E-2</v>
      </c>
      <c r="E16" s="25">
        <f>summary!G46</f>
        <v>-0.62805854367591796</v>
      </c>
      <c r="F16" s="25">
        <f>summary!H46</f>
        <v>-1.8229159343855661</v>
      </c>
      <c r="G16" s="25">
        <f>summary!I46</f>
        <v>0.56558789261890841</v>
      </c>
      <c r="H16" s="25">
        <f>summary!J46</f>
        <v>-0.53322414846200183</v>
      </c>
      <c r="I16" s="25">
        <f>summary!K46</f>
        <v>-1.0592158317872298</v>
      </c>
      <c r="J16" s="25">
        <f>summary!L46</f>
        <v>-0.86372737224859986</v>
      </c>
      <c r="K16" s="25">
        <f>summary!M46</f>
        <v>0.98054105481716836</v>
      </c>
      <c r="L16" s="25">
        <f>summary!N46</f>
        <v>3.3751343628119672</v>
      </c>
      <c r="M16" s="25">
        <f>summary!O46</f>
        <v>-0.34619638396995417</v>
      </c>
      <c r="N16" s="26">
        <f>summary!P46</f>
        <v>-0.90595750357030747</v>
      </c>
      <c r="O16" s="26">
        <f>summary!Q46</f>
        <v>0.40698823682538021</v>
      </c>
      <c r="P16" s="26">
        <f>summary!R46</f>
        <v>1.7283801921685642</v>
      </c>
      <c r="Q16" s="26"/>
      <c r="R16" s="26"/>
      <c r="S16" s="26"/>
      <c r="T16" s="1"/>
      <c r="U16" s="28">
        <f t="shared" si="0"/>
        <v>8.7539751506887128E-2</v>
      </c>
      <c r="V16" s="28">
        <f t="shared" si="1"/>
        <v>0.35242852523834051</v>
      </c>
      <c r="W16" s="27"/>
      <c r="X16" s="25">
        <v>-13</v>
      </c>
      <c r="Y16" s="25"/>
      <c r="Z16">
        <f t="shared" si="2"/>
        <v>-0.14429488149843001</v>
      </c>
    </row>
    <row r="17" spans="1:26" x14ac:dyDescent="0.15">
      <c r="A17">
        <v>5.5</v>
      </c>
      <c r="C17" s="3">
        <f>summary!E47</f>
        <v>-1.9160499372724578</v>
      </c>
      <c r="D17" s="3">
        <f>summary!F47</f>
        <v>0.83425074804761801</v>
      </c>
      <c r="E17" s="3">
        <f>summary!G47</f>
        <v>-0.97629854961667795</v>
      </c>
      <c r="F17" s="3">
        <f>summary!H47</f>
        <v>-0.71798768559214254</v>
      </c>
      <c r="G17" s="3">
        <f>summary!I47</f>
        <v>1.6268839814195732</v>
      </c>
      <c r="H17" s="3">
        <f>summary!J47</f>
        <v>-0.62800248410010229</v>
      </c>
      <c r="I17" s="3">
        <f>summary!K47</f>
        <v>-2.9423463868583637</v>
      </c>
      <c r="J17" s="3">
        <f>summary!L47</f>
        <v>1.1556439931825095</v>
      </c>
      <c r="K17" s="3">
        <f>summary!M47</f>
        <v>1.0665905742336759</v>
      </c>
      <c r="L17" s="3">
        <f>summary!N47</f>
        <v>2.6642218479601318</v>
      </c>
      <c r="M17" s="3">
        <f>summary!O47</f>
        <v>0.32228277896602997</v>
      </c>
      <c r="N17" s="29">
        <f>summary!P47</f>
        <v>-1.7412359006153948</v>
      </c>
      <c r="O17" s="18">
        <f>summary!Q47</f>
        <v>-0.24552711204288927</v>
      </c>
      <c r="P17" s="18">
        <f>summary!R47</f>
        <v>0.62113697399341194</v>
      </c>
      <c r="T17" s="1"/>
      <c r="U17" s="27">
        <f t="shared" si="0"/>
        <v>-6.2602654163934124E-2</v>
      </c>
      <c r="V17" s="27">
        <f t="shared" si="1"/>
        <v>0.4102574260596687</v>
      </c>
      <c r="W17" s="27"/>
      <c r="X17" s="3">
        <v>-13</v>
      </c>
      <c r="Y17" s="3"/>
      <c r="Z17">
        <f t="shared" si="2"/>
        <v>3.8377833461570338E-2</v>
      </c>
    </row>
    <row r="18" spans="1:26" x14ac:dyDescent="0.15">
      <c r="A18">
        <v>6</v>
      </c>
      <c r="C18" s="3">
        <f>summary!E48</f>
        <v>-0.88359230486144313</v>
      </c>
      <c r="D18" s="3">
        <f>summary!F48</f>
        <v>-0.39351389739908094</v>
      </c>
      <c r="E18" s="3">
        <f>summary!G48</f>
        <v>-1.0252697912632907</v>
      </c>
      <c r="F18" s="3">
        <f>summary!H48</f>
        <v>-0.8544452659952686</v>
      </c>
      <c r="G18" s="3">
        <f>summary!I48</f>
        <v>1.2936721405945555</v>
      </c>
      <c r="H18" s="3">
        <f>summary!J48</f>
        <v>-1.7752170236448479</v>
      </c>
      <c r="I18" s="3">
        <f>summary!K48</f>
        <v>0.85539028804646178</v>
      </c>
      <c r="J18" s="3">
        <f>summary!L48</f>
        <v>-0.22736696256975905</v>
      </c>
      <c r="K18" s="3">
        <f>summary!M48</f>
        <v>0.40135812119444991</v>
      </c>
      <c r="L18" s="3">
        <f>summary!N48</f>
        <v>0.79723211634802549</v>
      </c>
      <c r="M18" s="3">
        <f>summary!O48</f>
        <v>-0.39470783817048072</v>
      </c>
      <c r="N18" s="29">
        <f>summary!P48</f>
        <v>-1.0320548342540641</v>
      </c>
      <c r="O18" s="18">
        <f>summary!Q48</f>
        <v>-1.2427347423780786</v>
      </c>
      <c r="P18" s="18">
        <f>summary!R48</f>
        <v>-1.8427350186991625</v>
      </c>
      <c r="T18" s="1"/>
      <c r="U18" s="27">
        <f t="shared" si="0"/>
        <v>-0.45171321521799879</v>
      </c>
      <c r="V18" s="27">
        <f t="shared" si="1"/>
        <v>0.26129693445672997</v>
      </c>
      <c r="W18" s="27"/>
      <c r="X18" s="3">
        <v>-13</v>
      </c>
      <c r="Y18" s="3"/>
      <c r="Z18">
        <f t="shared" si="2"/>
        <v>-0.62457655208287466</v>
      </c>
    </row>
    <row r="19" spans="1:26" x14ac:dyDescent="0.15">
      <c r="A19">
        <v>6.5</v>
      </c>
      <c r="C19" s="3">
        <f>summary!E49</f>
        <v>-2.0407432973632078</v>
      </c>
      <c r="D19" s="3">
        <f>summary!F49</f>
        <v>-0.46944602783788936</v>
      </c>
      <c r="E19" s="3">
        <f>summary!G49</f>
        <v>-0.22429939684591541</v>
      </c>
      <c r="F19" s="3">
        <f>summary!H49</f>
        <v>-0.45736041630242452</v>
      </c>
      <c r="G19" s="3">
        <f>summary!I49</f>
        <v>1.1146978088139201</v>
      </c>
      <c r="H19" s="3">
        <f>summary!J49</f>
        <v>-1.2509051477990523</v>
      </c>
      <c r="I19" s="3">
        <f>summary!K49</f>
        <v>-1.3323531436589713</v>
      </c>
      <c r="J19" s="3">
        <f>summary!L49</f>
        <v>0.92862281112827039</v>
      </c>
      <c r="K19" s="3">
        <f>summary!M49</f>
        <v>0.32995267550824664</v>
      </c>
      <c r="L19" s="3">
        <f>summary!N49</f>
        <v>1.035276824870528</v>
      </c>
      <c r="M19" s="3">
        <f>summary!O49</f>
        <v>-0.87412380356924713</v>
      </c>
      <c r="N19" s="29">
        <f>summary!P49</f>
        <v>-1.6731465817727065</v>
      </c>
      <c r="O19" s="18">
        <f>summary!Q49</f>
        <v>-1.7738812766203254</v>
      </c>
      <c r="P19" s="18">
        <f>summary!R49</f>
        <v>-0.57902248421661406</v>
      </c>
      <c r="T19" s="1"/>
      <c r="U19" s="27">
        <f t="shared" si="0"/>
        <v>-0.51905224683324203</v>
      </c>
      <c r="V19" s="27">
        <f t="shared" si="1"/>
        <v>0.28268346156946156</v>
      </c>
      <c r="W19" s="27"/>
      <c r="X19" s="3">
        <v>-13</v>
      </c>
      <c r="Y19" s="3"/>
      <c r="Z19">
        <f t="shared" si="2"/>
        <v>-0.52423425602725171</v>
      </c>
    </row>
    <row r="20" spans="1:26" x14ac:dyDescent="0.15">
      <c r="A20">
        <v>7</v>
      </c>
      <c r="C20" s="3">
        <f>summary!E50</f>
        <v>-2.1449178265633662</v>
      </c>
      <c r="D20" s="3">
        <f>summary!F50</f>
        <v>0.76985875918635838</v>
      </c>
      <c r="E20" s="3">
        <f>summary!G50</f>
        <v>-0.73076490603234467</v>
      </c>
      <c r="F20" s="3">
        <f>summary!H50</f>
        <v>-0.68143090962365538</v>
      </c>
      <c r="G20" s="3">
        <f>summary!I50</f>
        <v>2.3605292149564829</v>
      </c>
      <c r="H20" s="3">
        <f>summary!J50</f>
        <v>-2.5573542406762151</v>
      </c>
      <c r="I20" s="3">
        <f>summary!K50</f>
        <v>1.1453932450199782</v>
      </c>
      <c r="J20" s="3">
        <f>summary!L50</f>
        <v>1.6920254149460598</v>
      </c>
      <c r="K20" s="3">
        <f>summary!M50</f>
        <v>1.9480933482199956</v>
      </c>
      <c r="L20" s="3">
        <f>summary!N50</f>
        <v>1.1422259658949288</v>
      </c>
      <c r="M20" s="3">
        <f>summary!O50</f>
        <v>2.1509398442495589</v>
      </c>
      <c r="N20" s="29">
        <f>summary!P50</f>
        <v>-5.1448214998717871E-2</v>
      </c>
      <c r="O20" s="18">
        <f>summary!Q50</f>
        <v>-1.0941214226772451</v>
      </c>
      <c r="P20" s="18">
        <f>summary!R50</f>
        <v>1.6232320480405114</v>
      </c>
      <c r="T20" s="1"/>
      <c r="U20" s="27">
        <f t="shared" si="0"/>
        <v>0.39801859428159503</v>
      </c>
      <c r="V20" s="27">
        <f t="shared" si="1"/>
        <v>0.43108483608725101</v>
      </c>
      <c r="W20" s="27"/>
      <c r="X20" s="3">
        <v>-13</v>
      </c>
      <c r="Y20" s="3"/>
      <c r="Z20">
        <f t="shared" si="2"/>
        <v>0.95604236254064356</v>
      </c>
    </row>
    <row r="21" spans="1:26" x14ac:dyDescent="0.15">
      <c r="A21">
        <v>7.5</v>
      </c>
      <c r="C21" s="3">
        <f>summary!E51</f>
        <v>-3.1532951591406837</v>
      </c>
      <c r="D21" s="3">
        <f>summary!F51</f>
        <v>1.084289404408056</v>
      </c>
      <c r="E21" s="3">
        <f>summary!G51</f>
        <v>-0.29550514596688565</v>
      </c>
      <c r="F21" s="3">
        <f>summary!H51</f>
        <v>-1.1875784944787788</v>
      </c>
      <c r="G21" s="3">
        <f>summary!I51</f>
        <v>3.1779409306327957</v>
      </c>
      <c r="H21" s="3">
        <f>summary!J51</f>
        <v>-0.83829862031850488</v>
      </c>
      <c r="I21" s="3">
        <f>summary!K51</f>
        <v>-0.18514142862345256</v>
      </c>
      <c r="J21" s="3">
        <f>summary!L51</f>
        <v>-0.14652144407508319</v>
      </c>
      <c r="K21" s="3">
        <f>summary!M51</f>
        <v>0.97917966854686156</v>
      </c>
      <c r="L21" s="3">
        <f>summary!N51</f>
        <v>3.3341419295232759</v>
      </c>
      <c r="M21" s="3">
        <f>summary!O51</f>
        <v>-1.0752790679411746</v>
      </c>
      <c r="N21" s="29">
        <f>summary!P51</f>
        <v>0.79185098084928329</v>
      </c>
      <c r="O21" s="18">
        <f>summary!Q51</f>
        <v>-1.6666123544947749</v>
      </c>
      <c r="P21" s="18">
        <f>summary!R51</f>
        <v>-1.7497611089922747</v>
      </c>
      <c r="T21" s="1"/>
      <c r="U21" s="27">
        <f t="shared" si="0"/>
        <v>-6.6470707862238618E-2</v>
      </c>
      <c r="V21" s="27">
        <f t="shared" si="1"/>
        <v>0.48669309580948261</v>
      </c>
      <c r="W21" s="27"/>
      <c r="X21" s="3">
        <v>-13</v>
      </c>
      <c r="Y21" s="3"/>
      <c r="Z21">
        <f t="shared" si="2"/>
        <v>-0.24032328729516911</v>
      </c>
    </row>
    <row r="22" spans="1:26" x14ac:dyDescent="0.15">
      <c r="A22">
        <v>8</v>
      </c>
      <c r="C22" s="3">
        <f>summary!E52</f>
        <v>-3.8105376186418654</v>
      </c>
      <c r="D22" s="3">
        <f>summary!F52</f>
        <v>0.9469344836208099</v>
      </c>
      <c r="E22" s="3">
        <f>summary!G52</f>
        <v>-0.84555174826202795</v>
      </c>
      <c r="F22" s="3">
        <f>summary!H52</f>
        <v>-1.7612281166867754</v>
      </c>
      <c r="G22" s="3">
        <f>summary!I52</f>
        <v>-0.15280451535599113</v>
      </c>
      <c r="H22" s="3">
        <f>summary!J52</f>
        <v>-2.6035384303651012</v>
      </c>
      <c r="I22" s="3">
        <f>summary!K52</f>
        <v>-1.0027852797456442</v>
      </c>
      <c r="J22" s="3">
        <f>summary!L52</f>
        <v>-2.0451229887925382</v>
      </c>
      <c r="K22" s="3">
        <f>summary!M52</f>
        <v>0.86954594598731472</v>
      </c>
      <c r="L22" s="3">
        <f>summary!N52</f>
        <v>3.0609280823525866</v>
      </c>
      <c r="M22" s="3">
        <f>summary!O52</f>
        <v>-1.5795803125260344</v>
      </c>
      <c r="N22" s="29">
        <f>summary!P52</f>
        <v>0.43059302145151956</v>
      </c>
      <c r="O22" s="18">
        <f>summary!Q52</f>
        <v>0.46263586116988265</v>
      </c>
      <c r="P22" s="18">
        <f>summary!R52</f>
        <v>0.50602002740279095</v>
      </c>
      <c r="T22" s="1"/>
      <c r="U22" s="27">
        <f t="shared" si="0"/>
        <v>-0.53746368488507668</v>
      </c>
      <c r="V22" s="27">
        <f t="shared" si="1"/>
        <v>0.47146868060340963</v>
      </c>
      <c r="W22" s="27"/>
      <c r="X22" s="3">
        <v>-13</v>
      </c>
      <c r="Y22" s="3"/>
      <c r="Z22">
        <f t="shared" si="2"/>
        <v>-0.49917813180900955</v>
      </c>
    </row>
    <row r="23" spans="1:26" x14ac:dyDescent="0.15">
      <c r="A23">
        <v>8.5</v>
      </c>
      <c r="C23" s="3">
        <f>summary!E53</f>
        <v>-4.1582321287440562</v>
      </c>
      <c r="D23" s="3">
        <f>summary!F53</f>
        <v>1.1294649411719022</v>
      </c>
      <c r="E23" s="3">
        <f>summary!G53</f>
        <v>-0.54570578126934299</v>
      </c>
      <c r="F23" s="3">
        <f>summary!H53</f>
        <v>-1.2304430139954114</v>
      </c>
      <c r="G23" s="3">
        <f>summary!I53</f>
        <v>2.3366182661430357</v>
      </c>
      <c r="H23" s="3">
        <f>summary!J53</f>
        <v>-1.7117535214171566</v>
      </c>
      <c r="I23" s="3">
        <f>summary!K53</f>
        <v>-2.4557500017740224</v>
      </c>
      <c r="J23" s="3">
        <f>summary!L53</f>
        <v>2.1829071697877138</v>
      </c>
      <c r="K23" s="3">
        <f>summary!M53</f>
        <v>2.0008107045766588</v>
      </c>
      <c r="L23" s="3">
        <f>summary!N53</f>
        <v>0.8683018509926741</v>
      </c>
      <c r="M23" s="3">
        <f>summary!O53</f>
        <v>-9.0173322836338388E-2</v>
      </c>
      <c r="N23" s="29">
        <f>summary!P53</f>
        <v>-0.59463515497424013</v>
      </c>
      <c r="O23" s="18">
        <f>summary!Q53</f>
        <v>0.21826899664018928</v>
      </c>
      <c r="P23" s="18">
        <f>summary!R53</f>
        <v>-0.43585745053412756</v>
      </c>
      <c r="T23" s="1"/>
      <c r="U23" s="27">
        <f t="shared" si="0"/>
        <v>-0.17758417473089441</v>
      </c>
      <c r="V23" s="27">
        <f t="shared" si="1"/>
        <v>0.49435865891515257</v>
      </c>
      <c r="W23" s="27"/>
      <c r="X23" s="3">
        <v>-13</v>
      </c>
      <c r="Y23" s="3"/>
      <c r="Z23">
        <f t="shared" si="2"/>
        <v>-0.26301538668523294</v>
      </c>
    </row>
    <row r="24" spans="1:26" x14ac:dyDescent="0.15">
      <c r="A24">
        <v>9</v>
      </c>
      <c r="C24" s="3">
        <f>summary!E54</f>
        <v>-4.2336449226522257</v>
      </c>
      <c r="D24" s="3">
        <f>summary!F54</f>
        <v>0.47693093620604515</v>
      </c>
      <c r="E24" s="3">
        <f>summary!G54</f>
        <v>-0.78423140106900124</v>
      </c>
      <c r="F24" s="3">
        <f>summary!H54</f>
        <v>0.23376627792571153</v>
      </c>
      <c r="G24" s="3">
        <f>summary!I54</f>
        <v>1.2009749959244098</v>
      </c>
      <c r="H24" s="3">
        <f>summary!J54</f>
        <v>-0.52074029544713973</v>
      </c>
      <c r="I24" s="3">
        <f>summary!K54</f>
        <v>-1.8956725110175348</v>
      </c>
      <c r="J24" s="3">
        <f>summary!L54</f>
        <v>-0.63312152555568391</v>
      </c>
      <c r="K24" s="3">
        <f>summary!M54</f>
        <v>1.1440292819311391</v>
      </c>
      <c r="L24" s="3">
        <f>summary!N54</f>
        <v>0.46956745582807902</v>
      </c>
      <c r="M24" s="3">
        <f>summary!O54</f>
        <v>-1.2267629817527548</v>
      </c>
      <c r="N24" s="29">
        <f>summary!P54</f>
        <v>-0.2288221631956894</v>
      </c>
      <c r="O24" s="18">
        <f>summary!Q54</f>
        <v>0.12225562800754905</v>
      </c>
      <c r="P24" s="18">
        <f>summary!R54</f>
        <v>2.0960186871317905</v>
      </c>
      <c r="T24" s="1"/>
      <c r="U24" s="27">
        <f t="shared" si="0"/>
        <v>-0.26996089555252162</v>
      </c>
      <c r="V24" s="27">
        <f t="shared" si="1"/>
        <v>0.41273242879826327</v>
      </c>
      <c r="W24" s="27"/>
      <c r="X24" s="3">
        <v>-13</v>
      </c>
      <c r="Y24" s="3"/>
      <c r="Z24">
        <f t="shared" si="2"/>
        <v>-5.3283267594070177E-2</v>
      </c>
    </row>
    <row r="25" spans="1:26" x14ac:dyDescent="0.15">
      <c r="A25">
        <v>9.5</v>
      </c>
      <c r="C25" s="3">
        <f>summary!E55</f>
        <v>-3.0975156270633311</v>
      </c>
      <c r="D25" s="3">
        <f>summary!F55</f>
        <v>1.002992301233621</v>
      </c>
      <c r="E25" s="3">
        <f>summary!G55</f>
        <v>-1.9334976456486599</v>
      </c>
      <c r="F25" s="3">
        <f>summary!H55</f>
        <v>-0.88289287319337739</v>
      </c>
      <c r="G25" s="3">
        <f>summary!I55</f>
        <v>0.87661755526255103</v>
      </c>
      <c r="H25" s="3">
        <f>summary!J55</f>
        <v>-2.0312648174951731</v>
      </c>
      <c r="I25" s="3">
        <f>summary!K55</f>
        <v>-4.9145816166894685</v>
      </c>
      <c r="J25" s="3">
        <f>summary!L55</f>
        <v>3.8984577136461494E-2</v>
      </c>
      <c r="K25" s="3">
        <f>summary!M55</f>
        <v>1.8857701073180659</v>
      </c>
      <c r="L25" s="3">
        <f>summary!N55</f>
        <v>2.6711743687718759</v>
      </c>
      <c r="M25" s="3">
        <f>summary!O55</f>
        <v>0.3270103513539116</v>
      </c>
      <c r="N25" s="29">
        <f>summary!P55</f>
        <v>-1.2316432117519871</v>
      </c>
      <c r="O25" s="18">
        <f>summary!Q55</f>
        <v>0.70119353033401099</v>
      </c>
      <c r="P25" s="18">
        <f>summary!R55</f>
        <v>0.84323702566328795</v>
      </c>
      <c r="T25" s="1"/>
      <c r="U25" s="27">
        <f t="shared" si="0"/>
        <v>-0.41031542676915772</v>
      </c>
      <c r="V25" s="27">
        <f t="shared" si="1"/>
        <v>0.55136452951453874</v>
      </c>
      <c r="W25" s="27"/>
      <c r="X25" s="3">
        <v>-13</v>
      </c>
      <c r="Y25" s="3"/>
      <c r="Z25">
        <f t="shared" si="2"/>
        <v>0.18299746424518656</v>
      </c>
    </row>
    <row r="26" spans="1:26" x14ac:dyDescent="0.15">
      <c r="A26">
        <v>10</v>
      </c>
      <c r="C26" s="3">
        <f>summary!E56</f>
        <v>-4.6215357362718317</v>
      </c>
      <c r="D26" s="3">
        <f>summary!F56</f>
        <v>0.38458696577118801</v>
      </c>
      <c r="E26" s="3">
        <f>summary!G56</f>
        <v>-1.8455591304240349</v>
      </c>
      <c r="F26" s="3">
        <f>summary!H56</f>
        <v>-0.88762764741886147</v>
      </c>
      <c r="G26" s="3">
        <f>summary!I56</f>
        <v>1.0030936980910452</v>
      </c>
      <c r="H26" s="3">
        <f>summary!J56</f>
        <v>3.2259394318483417E-2</v>
      </c>
      <c r="I26" s="3">
        <f>summary!K56</f>
        <v>-1.9830490599007493</v>
      </c>
      <c r="J26" s="3">
        <f>summary!L56</f>
        <v>1.8216881731561072</v>
      </c>
      <c r="K26" s="3">
        <f>summary!M56</f>
        <v>1.4663599233220379</v>
      </c>
      <c r="L26" s="3">
        <f>summary!N56</f>
        <v>0.2022048414060037</v>
      </c>
      <c r="M26" s="3">
        <f>summary!O56</f>
        <v>-0.56186388702252477</v>
      </c>
      <c r="N26" s="29">
        <f>summary!P56</f>
        <v>-1.3973659780852568</v>
      </c>
      <c r="O26" s="18">
        <f>summary!Q56</f>
        <v>-0.69546079526501503</v>
      </c>
      <c r="P26" s="18">
        <f>summary!R56</f>
        <v>2.2991921090176044</v>
      </c>
      <c r="T26" s="1"/>
      <c r="U26" s="27">
        <f t="shared" si="0"/>
        <v>-0.34164836637898605</v>
      </c>
      <c r="V26" s="27">
        <f t="shared" si="1"/>
        <v>0.48354222153562837</v>
      </c>
      <c r="W26" s="27"/>
      <c r="X26" s="3">
        <v>-13</v>
      </c>
      <c r="Y26" s="3"/>
      <c r="Z26">
        <f t="shared" si="2"/>
        <v>-0.26480224635202065</v>
      </c>
    </row>
    <row r="27" spans="1:26" x14ac:dyDescent="0.15">
      <c r="A27">
        <v>10.5</v>
      </c>
      <c r="C27" s="3">
        <f>summary!E57</f>
        <v>-2.878110639456954</v>
      </c>
      <c r="D27" s="3">
        <f>summary!F57</f>
        <v>0.67734193325160985</v>
      </c>
      <c r="E27" s="3">
        <f>summary!G57</f>
        <v>-1.5392774172316213</v>
      </c>
      <c r="F27" s="3">
        <f>summary!H57</f>
        <v>-0.81554304255964438</v>
      </c>
      <c r="G27" s="3">
        <f>summary!I57</f>
        <v>1.092981605219622</v>
      </c>
      <c r="H27" s="3">
        <f>summary!J57</f>
        <v>-0.96693822596138645</v>
      </c>
      <c r="I27" s="3">
        <f>summary!K57</f>
        <v>-1.2634809067597861</v>
      </c>
      <c r="J27" s="3">
        <f>summary!L57</f>
        <v>-0.87709849011741703</v>
      </c>
      <c r="K27" s="3">
        <f>summary!M57</f>
        <v>3.0134099658643558</v>
      </c>
      <c r="L27" s="3">
        <f>summary!N57</f>
        <v>-1.4247700201417315</v>
      </c>
      <c r="M27" s="3">
        <f>summary!O57</f>
        <v>-0.1511519377600993</v>
      </c>
      <c r="N27" s="29">
        <f>summary!P57</f>
        <v>-6.7999428174475726E-2</v>
      </c>
      <c r="O27" s="18">
        <f>summary!Q57</f>
        <v>-0.41409822485568559</v>
      </c>
      <c r="P27" s="18">
        <f>summary!R57</f>
        <v>1.4526438047671537</v>
      </c>
      <c r="T27" s="1"/>
      <c r="U27" s="27">
        <f t="shared" si="0"/>
        <v>-0.29729221599400424</v>
      </c>
      <c r="V27" s="27">
        <f t="shared" si="1"/>
        <v>0.39540240051856729</v>
      </c>
      <c r="W27" s="27"/>
      <c r="X27" s="3">
        <v>-13</v>
      </c>
      <c r="Y27" s="3"/>
      <c r="Z27">
        <f t="shared" si="2"/>
        <v>-0.61482063370766493</v>
      </c>
    </row>
    <row r="28" spans="1:26" x14ac:dyDescent="0.15">
      <c r="A28">
        <v>11</v>
      </c>
      <c r="C28" s="3">
        <f>summary!E58</f>
        <v>-4.4791618291604465</v>
      </c>
      <c r="D28" s="3">
        <f>summary!F58</f>
        <v>2.5331294215345355</v>
      </c>
      <c r="E28" s="3">
        <f>summary!G58</f>
        <v>-2.1594598323125784</v>
      </c>
      <c r="F28" s="3">
        <f>summary!H58</f>
        <v>0.12469693198638467</v>
      </c>
      <c r="G28" s="3">
        <f>summary!I58</f>
        <v>0.98517076540559334</v>
      </c>
      <c r="H28" s="3">
        <f>summary!J58</f>
        <v>-1.7698368827446198</v>
      </c>
      <c r="I28" s="3">
        <f>summary!K58</f>
        <v>-1.4041023555697263</v>
      </c>
      <c r="J28" s="3">
        <f>summary!L58</f>
        <v>-0.95603129232569994</v>
      </c>
      <c r="K28" s="3">
        <f>summary!M58</f>
        <v>0.89423697756166109</v>
      </c>
      <c r="L28" s="3">
        <f>summary!N58</f>
        <v>1.8985651472605218</v>
      </c>
      <c r="M28" s="3">
        <f>summary!O58</f>
        <v>-1.9229415786031532</v>
      </c>
      <c r="N28" s="29">
        <f>summary!P58</f>
        <v>0.17182243191301041</v>
      </c>
      <c r="O28" s="18">
        <f>summary!Q58</f>
        <v>0.56636775777706605</v>
      </c>
      <c r="P28" s="18">
        <f>summary!R58</f>
        <v>3.1123519129207602</v>
      </c>
      <c r="T28" s="1"/>
      <c r="U28" s="27">
        <f t="shared" si="0"/>
        <v>-0.1717994588826208</v>
      </c>
      <c r="V28" s="27">
        <f t="shared" si="1"/>
        <v>0.55406870432663524</v>
      </c>
      <c r="W28" s="27"/>
      <c r="X28" s="3">
        <v>-13</v>
      </c>
      <c r="Y28" s="3"/>
      <c r="Z28">
        <f t="shared" si="2"/>
        <v>0.14825968194969755</v>
      </c>
    </row>
    <row r="29" spans="1:26" x14ac:dyDescent="0.15">
      <c r="A29">
        <v>11.5</v>
      </c>
      <c r="C29" s="3">
        <f>summary!E59</f>
        <v>-3.9746972583332028</v>
      </c>
      <c r="D29" s="3">
        <f>summary!F59</f>
        <v>2.2388252901201566</v>
      </c>
      <c r="E29" s="3">
        <f>summary!G59</f>
        <v>-0.84553661048869067</v>
      </c>
      <c r="F29" s="3">
        <f>summary!H59</f>
        <v>-0.44527320883723864</v>
      </c>
      <c r="G29" s="3">
        <f>summary!I59</f>
        <v>0.39227092689945464</v>
      </c>
      <c r="H29" s="3">
        <f>summary!J59</f>
        <v>-3.3368194365010768</v>
      </c>
      <c r="I29" s="3">
        <f>summary!K59</f>
        <v>-2.9393728401437622</v>
      </c>
      <c r="J29" s="3">
        <f>summary!L59</f>
        <v>0.93926004379945205</v>
      </c>
      <c r="K29" s="3">
        <f>summary!M59</f>
        <v>1.7943669770807251</v>
      </c>
      <c r="L29" s="3">
        <f>summary!N59</f>
        <v>1.7862121243945186</v>
      </c>
      <c r="M29" s="3">
        <f>summary!O59</f>
        <v>-1.8651492919457211</v>
      </c>
      <c r="N29" s="29">
        <f>summary!P59</f>
        <v>-0.31154499591793156</v>
      </c>
      <c r="O29" s="18">
        <f>summary!Q59</f>
        <v>-2.0302455522811482</v>
      </c>
      <c r="P29" s="18">
        <f>summary!R59</f>
        <v>0.10460040736376995</v>
      </c>
      <c r="T29" s="1"/>
      <c r="U29" s="27">
        <f t="shared" si="0"/>
        <v>-0.60665024462790662</v>
      </c>
      <c r="V29" s="27">
        <f t="shared" si="1"/>
        <v>0.53195040081832035</v>
      </c>
      <c r="W29" s="27"/>
      <c r="X29" s="3">
        <v>-13</v>
      </c>
      <c r="Y29" s="3"/>
      <c r="Z29">
        <f t="shared" si="2"/>
        <v>-0.37840910237758507</v>
      </c>
    </row>
    <row r="30" spans="1:26" x14ac:dyDescent="0.15">
      <c r="A30">
        <v>12</v>
      </c>
      <c r="C30" s="3">
        <f>summary!E60</f>
        <v>-5.8119228925187238</v>
      </c>
      <c r="D30" s="3">
        <f>summary!F60</f>
        <v>-0.16782537050271043</v>
      </c>
      <c r="E30" s="3">
        <f>summary!G60</f>
        <v>-1.5335567044217611</v>
      </c>
      <c r="F30" s="3">
        <f>summary!H60</f>
        <v>-0.348015080833456</v>
      </c>
      <c r="G30" s="3">
        <f>summary!I60</f>
        <v>-1.4684023965628965</v>
      </c>
      <c r="H30" s="3">
        <f>summary!J60</f>
        <v>-4.0961286982829659</v>
      </c>
      <c r="I30" s="3">
        <f>summary!K60</f>
        <v>-1.6453397784958717</v>
      </c>
      <c r="J30" s="3">
        <f>summary!L60</f>
        <v>-0.92198037865595628</v>
      </c>
      <c r="K30" s="3">
        <f>summary!M60</f>
        <v>-8.8998297793064802E-3</v>
      </c>
      <c r="L30" s="3">
        <f>summary!N60</f>
        <v>0.1137733828426033</v>
      </c>
      <c r="M30" s="3">
        <f>summary!O60</f>
        <v>-0.24523570191680311</v>
      </c>
      <c r="N30" s="29">
        <f>summary!P60</f>
        <v>-0.5620719291681805</v>
      </c>
      <c r="O30" s="18">
        <f>summary!Q60</f>
        <v>-0.89198819271310703</v>
      </c>
      <c r="P30" s="18">
        <f>summary!R60</f>
        <v>0.41992488310574833</v>
      </c>
      <c r="T30" s="1"/>
      <c r="U30" s="27">
        <f t="shared" si="0"/>
        <v>-1.2262620491359562</v>
      </c>
      <c r="V30" s="27">
        <f t="shared" si="1"/>
        <v>0.46338576418710592</v>
      </c>
      <c r="W30" s="27"/>
      <c r="X30" s="3">
        <v>-13</v>
      </c>
      <c r="Y30" s="3"/>
      <c r="Z30">
        <f t="shared" si="2"/>
        <v>-0.72703006094064371</v>
      </c>
    </row>
    <row r="31" spans="1:26" x14ac:dyDescent="0.15">
      <c r="A31">
        <v>12.5</v>
      </c>
      <c r="C31" s="3">
        <f>summary!E61</f>
        <v>-5.2532202347322166</v>
      </c>
      <c r="D31" s="3">
        <f>summary!F61</f>
        <v>0.37110911394193141</v>
      </c>
      <c r="E31" s="3">
        <f>summary!G61</f>
        <v>-1.6473204707494522</v>
      </c>
      <c r="F31" s="3">
        <f>summary!H61</f>
        <v>0.46325311627261462</v>
      </c>
      <c r="G31" s="3">
        <f>summary!I61</f>
        <v>0.41865879637334208</v>
      </c>
      <c r="H31" s="3">
        <f>summary!J61</f>
        <v>-1.9912190811988968</v>
      </c>
      <c r="I31" s="3">
        <f>summary!K61</f>
        <v>1.2168460909693706</v>
      </c>
      <c r="J31" s="3">
        <f>summary!L61</f>
        <v>0.65369595359045551</v>
      </c>
      <c r="K31" s="3">
        <f>summary!M61</f>
        <v>1.7026566423572767</v>
      </c>
      <c r="L31" s="3">
        <f>summary!N61</f>
        <v>1.2796902977471858</v>
      </c>
      <c r="M31" s="3">
        <f>summary!O61</f>
        <v>1.4491626070463014E-2</v>
      </c>
      <c r="N31" s="29">
        <f>summary!P61</f>
        <v>-0.74081606677362566</v>
      </c>
      <c r="O31" s="18">
        <f>summary!Q61</f>
        <v>-1.5508254057203712</v>
      </c>
      <c r="P31" s="18">
        <f>summary!R61</f>
        <v>-1.3289895034454617</v>
      </c>
      <c r="T31" s="1"/>
      <c r="U31" s="27">
        <f t="shared" si="0"/>
        <v>-0.45657065180695611</v>
      </c>
      <c r="V31" s="27">
        <f t="shared" si="1"/>
        <v>0.48634721502303369</v>
      </c>
      <c r="W31" s="27"/>
      <c r="X31" s="3">
        <v>-13</v>
      </c>
      <c r="Y31" s="3"/>
      <c r="Z31">
        <f t="shared" si="2"/>
        <v>0.19280037000619721</v>
      </c>
    </row>
    <row r="32" spans="1:26" x14ac:dyDescent="0.15">
      <c r="A32">
        <v>13</v>
      </c>
      <c r="C32" s="3">
        <f>summary!E62</f>
        <v>-4.6841579295953508</v>
      </c>
      <c r="D32" s="3">
        <f>summary!F62</f>
        <v>-0.15406288129633261</v>
      </c>
      <c r="E32" s="3">
        <f>summary!G62</f>
        <v>-0.78420006383925522</v>
      </c>
      <c r="F32" s="3">
        <f>summary!H62</f>
        <v>-1.48550264272362</v>
      </c>
      <c r="G32" s="3">
        <f>summary!I62</f>
        <v>-0.34803769114232724</v>
      </c>
      <c r="H32" s="3">
        <f>summary!J62</f>
        <v>-2.6008019513098684</v>
      </c>
      <c r="I32" s="3">
        <f>summary!K62</f>
        <v>-4.3444099792348485</v>
      </c>
      <c r="J32" s="3">
        <f>summary!L62</f>
        <v>-1.307179053195004</v>
      </c>
      <c r="K32" s="3">
        <f>summary!M62</f>
        <v>0.63175649923696786</v>
      </c>
      <c r="L32" s="3">
        <f>summary!N62</f>
        <v>-0.50656520388613646</v>
      </c>
      <c r="M32" s="3">
        <f>summary!O62</f>
        <v>0.28444144755875483</v>
      </c>
      <c r="N32" s="29">
        <f>summary!P62</f>
        <v>-2.349233218218417</v>
      </c>
      <c r="O32" s="18">
        <f>summary!Q62</f>
        <v>-2.1880915684034976</v>
      </c>
      <c r="P32" s="18">
        <f>summary!R62</f>
        <v>1.0309580777965197</v>
      </c>
      <c r="T32" s="1"/>
      <c r="U32" s="27">
        <f t="shared" si="0"/>
        <v>-1.3432204398751726</v>
      </c>
      <c r="V32" s="27">
        <f t="shared" si="1"/>
        <v>0.46351171666811442</v>
      </c>
      <c r="W32" s="27"/>
      <c r="X32" s="3">
        <v>-13</v>
      </c>
      <c r="Y32" s="3"/>
      <c r="Z32">
        <f t="shared" si="2"/>
        <v>-1.0456895585171297</v>
      </c>
    </row>
    <row r="33" spans="1:26" x14ac:dyDescent="0.15">
      <c r="A33">
        <v>13.5</v>
      </c>
      <c r="C33" s="3">
        <f>summary!E63</f>
        <v>-6.1371374455291541</v>
      </c>
      <c r="D33" s="3">
        <f>summary!F63</f>
        <v>3.3423439426533877E-2</v>
      </c>
      <c r="E33" s="3">
        <f>summary!G63</f>
        <v>-0.5708695753235612</v>
      </c>
      <c r="F33" s="3">
        <f>summary!H63</f>
        <v>-2.2908711403996254</v>
      </c>
      <c r="G33" s="3">
        <f>summary!I63</f>
        <v>-0.85720817327226317</v>
      </c>
      <c r="H33" s="3">
        <f>summary!J63</f>
        <v>-2.1630514617963241</v>
      </c>
      <c r="I33" s="3">
        <f>summary!K63</f>
        <v>1.7386628360685417</v>
      </c>
      <c r="J33" s="3">
        <f>summary!L63</f>
        <v>-2.3862481103069317</v>
      </c>
      <c r="K33" s="3">
        <f>summary!M63</f>
        <v>-0.8015353815597337</v>
      </c>
      <c r="L33" s="3">
        <f>summary!N63</f>
        <v>-0.14625794736933137</v>
      </c>
      <c r="M33" s="3">
        <f>summary!O63</f>
        <v>1.0133082956214479</v>
      </c>
      <c r="N33" s="29">
        <f>summary!P63</f>
        <v>-1.7705443533018057</v>
      </c>
      <c r="O33" s="18">
        <f>summary!Q63</f>
        <v>-1.2909857395169499</v>
      </c>
      <c r="P33" s="18">
        <f>summary!R63</f>
        <v>-0.25535171767041615</v>
      </c>
      <c r="T33" s="1"/>
      <c r="U33" s="27">
        <f t="shared" si="0"/>
        <v>-1.1346190339235409</v>
      </c>
      <c r="V33" s="27">
        <f t="shared" si="1"/>
        <v>0.50221792093198425</v>
      </c>
      <c r="W33" s="27"/>
      <c r="X33" s="3">
        <v>-13</v>
      </c>
      <c r="Y33" s="3"/>
      <c r="Z33">
        <f t="shared" si="2"/>
        <v>-0.82937177741599843</v>
      </c>
    </row>
    <row r="34" spans="1:26" x14ac:dyDescent="0.15">
      <c r="A34">
        <v>14</v>
      </c>
      <c r="C34" s="3">
        <f>summary!E64</f>
        <v>-5.0000520193540847</v>
      </c>
      <c r="D34" s="3">
        <f>summary!F64</f>
        <v>0.38083105943083512</v>
      </c>
      <c r="E34" s="3">
        <f>summary!G64</f>
        <v>-1.0168670752950641</v>
      </c>
      <c r="F34" s="3">
        <f>summary!H64</f>
        <v>-1.4686134324192464</v>
      </c>
      <c r="G34" s="3">
        <f>summary!I64</f>
        <v>-0.86301883236789645</v>
      </c>
      <c r="H34" s="3">
        <f>summary!J64</f>
        <v>-3.6334954051153798</v>
      </c>
      <c r="I34" s="3">
        <f>summary!K64</f>
        <v>-2.6581895116207885</v>
      </c>
      <c r="J34" s="3">
        <f>summary!L64</f>
        <v>0.71541776651354971</v>
      </c>
      <c r="K34" s="3">
        <f>summary!M64</f>
        <v>-0.33935185632757547</v>
      </c>
      <c r="L34" s="3">
        <f>summary!N64</f>
        <v>1.4394745518244914</v>
      </c>
      <c r="M34" s="3">
        <f>summary!O64</f>
        <v>-0.95187449491391696</v>
      </c>
      <c r="N34" s="29">
        <f>summary!P64</f>
        <v>-0.66986021776600124</v>
      </c>
      <c r="O34" s="18">
        <f>summary!Q64</f>
        <v>-1.6216278635016883</v>
      </c>
      <c r="P34" s="18">
        <f>summary!R64</f>
        <v>-2.3018629002267752</v>
      </c>
      <c r="T34" s="1"/>
      <c r="U34" s="27">
        <f t="shared" si="0"/>
        <v>-1.2849350165099671</v>
      </c>
      <c r="V34" s="27">
        <f t="shared" si="1"/>
        <v>0.45823804456301925</v>
      </c>
      <c r="W34" s="27"/>
      <c r="X34" s="3">
        <v>-13</v>
      </c>
      <c r="Y34" s="3"/>
      <c r="Z34">
        <f t="shared" si="2"/>
        <v>-0.9843707851044905</v>
      </c>
    </row>
    <row r="35" spans="1:26" x14ac:dyDescent="0.15">
      <c r="A35">
        <v>14.5</v>
      </c>
      <c r="C35" s="3">
        <f>summary!E65</f>
        <v>-6.2288875361403333</v>
      </c>
      <c r="D35" s="3">
        <f>summary!F65</f>
        <v>-0.7512557569094942</v>
      </c>
      <c r="E35" s="3">
        <f>summary!G65</f>
        <v>-0.14278306198912172</v>
      </c>
      <c r="F35" s="3">
        <f>summary!H65</f>
        <v>-0.90236670822998932</v>
      </c>
      <c r="G35" s="3">
        <f>summary!I65</f>
        <v>-1.2714578004855202</v>
      </c>
      <c r="H35" s="3">
        <f>summary!J65</f>
        <v>-0.48232716777105245</v>
      </c>
      <c r="I35" s="3">
        <f>summary!K65</f>
        <v>-2.7095255674854832</v>
      </c>
      <c r="J35" s="3">
        <f>summary!L65</f>
        <v>-1.4468287079356645</v>
      </c>
      <c r="K35" s="3">
        <f>summary!M65</f>
        <v>-1.2784542047174514</v>
      </c>
      <c r="L35" s="3">
        <f>summary!N65</f>
        <v>-1.7964067188021535</v>
      </c>
      <c r="M35" s="3">
        <f>summary!O65</f>
        <v>-8.2742792550012961E-2</v>
      </c>
      <c r="N35" s="29">
        <f>summary!P65</f>
        <v>-1.6455647922726393</v>
      </c>
      <c r="O35" s="18">
        <f>summary!Q65</f>
        <v>-3.4941267049313303</v>
      </c>
      <c r="P35" s="18">
        <f>summary!R65</f>
        <v>-2.5511088443030299</v>
      </c>
      <c r="T35" s="1"/>
      <c r="U35" s="27">
        <f t="shared" si="0"/>
        <v>-1.770274026037377</v>
      </c>
      <c r="V35" s="27">
        <f t="shared" si="1"/>
        <v>0.43159118112266187</v>
      </c>
      <c r="W35" s="27"/>
      <c r="X35" s="3">
        <v>-13</v>
      </c>
      <c r="Y35" s="3"/>
      <c r="Z35">
        <f t="shared" si="2"/>
        <v>-1.3626414563265579</v>
      </c>
    </row>
    <row r="36" spans="1:26" x14ac:dyDescent="0.15">
      <c r="A36">
        <v>15</v>
      </c>
      <c r="C36" s="3">
        <f>summary!E66</f>
        <v>-5.1191171941169928</v>
      </c>
      <c r="D36" s="3">
        <f>summary!F66</f>
        <v>0.62629818076070298</v>
      </c>
      <c r="E36" s="3">
        <f>summary!G66</f>
        <v>-0.95636705261633093</v>
      </c>
      <c r="F36" s="3">
        <f>summary!H66</f>
        <v>-1.3147944442606609</v>
      </c>
      <c r="G36" s="3">
        <f>summary!I66</f>
        <v>-1.2794096309184411</v>
      </c>
      <c r="H36" s="3">
        <f>summary!J66</f>
        <v>-4.3138442294691135</v>
      </c>
      <c r="I36" s="3">
        <f>summary!K66</f>
        <v>-1.7866821165897038</v>
      </c>
      <c r="J36" s="3">
        <f>summary!L66</f>
        <v>-2.5653961691303682</v>
      </c>
      <c r="K36" s="3">
        <f>summary!M66</f>
        <v>0.34560910346516605</v>
      </c>
      <c r="L36" s="3">
        <f>summary!N66</f>
        <v>1.937794470728996</v>
      </c>
      <c r="M36" s="3">
        <f>summary!O66</f>
        <v>-1.9251950283556856</v>
      </c>
      <c r="N36" s="29">
        <f>summary!P66</f>
        <v>-1.2791128351830965</v>
      </c>
      <c r="O36" s="18">
        <f>summary!Q66</f>
        <v>-2.083061254562586</v>
      </c>
      <c r="P36" s="18">
        <f>summary!R66</f>
        <v>-1.3744315139301568</v>
      </c>
      <c r="T36" s="1"/>
      <c r="U36" s="27">
        <f t="shared" si="0"/>
        <v>-1.5062649795841625</v>
      </c>
      <c r="V36" s="27">
        <f t="shared" si="1"/>
        <v>0.48574226817451321</v>
      </c>
      <c r="W36" s="27"/>
      <c r="X36" s="3">
        <v>-13</v>
      </c>
      <c r="Y36" s="3"/>
      <c r="Z36">
        <f t="shared" si="2"/>
        <v>-1.3446129790954089</v>
      </c>
    </row>
    <row r="37" spans="1:26" x14ac:dyDescent="0.15">
      <c r="A37">
        <v>15.5</v>
      </c>
      <c r="C37" s="3">
        <f>summary!E67</f>
        <v>-4.2311911597126155</v>
      </c>
      <c r="D37" s="3">
        <f>summary!F67</f>
        <v>-0.32729454776919747</v>
      </c>
      <c r="E37" s="3">
        <f>summary!G67</f>
        <v>-1.2771333873680533</v>
      </c>
      <c r="F37" s="3">
        <f>summary!H67</f>
        <v>-1.2617045639993518</v>
      </c>
      <c r="G37" s="3">
        <f>summary!I67</f>
        <v>-0.61036014010354034</v>
      </c>
      <c r="H37" s="3">
        <f>summary!J67</f>
        <v>-4.2235645458641518</v>
      </c>
      <c r="I37" s="3">
        <f>summary!K67</f>
        <v>-1.9830227671771032</v>
      </c>
      <c r="J37" s="3">
        <f>summary!L67</f>
        <v>2.3778533372708219</v>
      </c>
      <c r="K37" s="3">
        <f>summary!M67</f>
        <v>-1.3280919694580042</v>
      </c>
      <c r="L37" s="3">
        <f>summary!N67</f>
        <v>0.61107958836123355</v>
      </c>
      <c r="M37" s="3">
        <f>summary!O67</f>
        <v>-1.499142184329515</v>
      </c>
      <c r="N37" s="29">
        <f>summary!P67</f>
        <v>-1.9037999914884494</v>
      </c>
      <c r="O37" s="18">
        <f>summary!Q67</f>
        <v>-2.2369563908502137</v>
      </c>
      <c r="P37" s="18">
        <f>summary!R67</f>
        <v>-0.7496073402641481</v>
      </c>
      <c r="T37" s="1"/>
      <c r="U37" s="27">
        <f t="shared" si="0"/>
        <v>-1.3316382901965922</v>
      </c>
      <c r="V37" s="27">
        <f t="shared" si="1"/>
        <v>0.45561235815694895</v>
      </c>
      <c r="W37" s="27"/>
      <c r="X37" s="3">
        <v>-13</v>
      </c>
      <c r="Y37" s="3"/>
      <c r="Z37">
        <f t="shared" si="2"/>
        <v>-1.3026126784130287</v>
      </c>
    </row>
    <row r="38" spans="1:26" x14ac:dyDescent="0.15">
      <c r="A38">
        <v>16</v>
      </c>
      <c r="C38" s="3">
        <f>summary!E68</f>
        <v>-4.6749708946913806</v>
      </c>
      <c r="D38" s="3">
        <f>summary!F68</f>
        <v>-0.57942562752473492</v>
      </c>
      <c r="E38" s="3">
        <f>summary!G68</f>
        <v>-2.3994600145606362</v>
      </c>
      <c r="F38" s="3">
        <f>summary!H68</f>
        <v>-2.3337633394236392</v>
      </c>
      <c r="G38" s="3">
        <f>summary!I68</f>
        <v>-2.1799870896619229</v>
      </c>
      <c r="H38" s="3">
        <f>summary!J68</f>
        <v>-4.95269212323376</v>
      </c>
      <c r="I38" s="3">
        <f>summary!K68</f>
        <v>0.83469919199252951</v>
      </c>
      <c r="J38" s="3">
        <f>summary!L68</f>
        <v>-2.046371360854299</v>
      </c>
      <c r="K38" s="3">
        <f>summary!M68</f>
        <v>0.17914930184639485</v>
      </c>
      <c r="L38" s="3">
        <f>summary!N68</f>
        <v>-1.56819644373833</v>
      </c>
      <c r="M38" s="3">
        <f>summary!O68</f>
        <v>-1.3564027824146065</v>
      </c>
      <c r="N38" s="29">
        <f>summary!P68</f>
        <v>-2.7600454237897476</v>
      </c>
      <c r="O38" s="18">
        <f>summary!Q68</f>
        <v>-2.6754609726732266</v>
      </c>
      <c r="P38" s="18">
        <f>summary!R68</f>
        <v>-0.38573303549560295</v>
      </c>
      <c r="T38" s="1"/>
      <c r="U38" s="27">
        <f t="shared" si="0"/>
        <v>-1.9213329010159257</v>
      </c>
      <c r="V38" s="27">
        <f t="shared" si="1"/>
        <v>0.43937656659631569</v>
      </c>
      <c r="W38" s="27"/>
      <c r="X38" s="3">
        <v>-13</v>
      </c>
      <c r="Y38" s="3"/>
      <c r="Z38">
        <f t="shared" si="2"/>
        <v>-2.113179225258111</v>
      </c>
    </row>
    <row r="39" spans="1:26" x14ac:dyDescent="0.15">
      <c r="A39">
        <v>16.5</v>
      </c>
      <c r="C39" s="3">
        <f>summary!E69</f>
        <v>-5.2385593073492265</v>
      </c>
      <c r="D39" s="3">
        <f>summary!F69</f>
        <v>-0.75699618113429845</v>
      </c>
      <c r="E39" s="3">
        <f>summary!G69</f>
        <v>-2.7097850861482042</v>
      </c>
      <c r="F39" s="3">
        <f>summary!H69</f>
        <v>-2.9491519643889657</v>
      </c>
      <c r="G39" s="3">
        <f>summary!I69</f>
        <v>-1.6821536541745945</v>
      </c>
      <c r="H39" s="3">
        <f>summary!J69</f>
        <v>-0.51664151981150008</v>
      </c>
      <c r="I39" s="3">
        <f>summary!K69</f>
        <v>-2.5626092923155945</v>
      </c>
      <c r="J39" s="3">
        <f>summary!L69</f>
        <v>-1.3320554687732364</v>
      </c>
      <c r="K39" s="3">
        <f>summary!M69</f>
        <v>-0.59850189126833997</v>
      </c>
      <c r="L39" s="3">
        <f>summary!N69</f>
        <v>0.21358449127874343</v>
      </c>
      <c r="M39" s="3">
        <f>summary!O69</f>
        <v>-2.9832362427779748</v>
      </c>
      <c r="N39" s="29">
        <f>summary!P69</f>
        <v>-3.0248283290467972</v>
      </c>
      <c r="O39" s="18">
        <f>summary!Q69</f>
        <v>-3.8425592128039776</v>
      </c>
      <c r="P39" s="18">
        <f>summary!R69</f>
        <v>-3.5688099870161403</v>
      </c>
      <c r="T39" s="1"/>
      <c r="U39" s="27">
        <f t="shared" si="0"/>
        <v>-2.2537359746950076</v>
      </c>
      <c r="V39" s="27">
        <f t="shared" si="1"/>
        <v>0.40828029086819312</v>
      </c>
      <c r="W39" s="27"/>
      <c r="X39" s="3">
        <v>-13</v>
      </c>
      <c r="Y39" s="3"/>
      <c r="Z39">
        <f t="shared" si="2"/>
        <v>-2.6361971892318996</v>
      </c>
    </row>
    <row r="40" spans="1:26" x14ac:dyDescent="0.15">
      <c r="A40">
        <v>17</v>
      </c>
      <c r="C40" s="3">
        <f>summary!E70</f>
        <v>-5.0185139130941581</v>
      </c>
      <c r="D40" s="3">
        <f>summary!F70</f>
        <v>-0.73408019802194802</v>
      </c>
      <c r="E40" s="3">
        <f>summary!G70</f>
        <v>-2.2850965387850053</v>
      </c>
      <c r="F40" s="3">
        <f>summary!H70</f>
        <v>-3.1636008263972206</v>
      </c>
      <c r="G40" s="3">
        <f>summary!I70</f>
        <v>-2.2091864303342597</v>
      </c>
      <c r="H40" s="3">
        <f>summary!J70</f>
        <v>-3.6824747656746295</v>
      </c>
      <c r="I40" s="3">
        <f>summary!K70</f>
        <v>-0.90807499945470271</v>
      </c>
      <c r="J40" s="3">
        <f>summary!L70</f>
        <v>-4.0176740154357811</v>
      </c>
      <c r="K40" s="3">
        <f>summary!M70</f>
        <v>5.4581407765619969E-2</v>
      </c>
      <c r="L40" s="3">
        <f>summary!N70</f>
        <v>-0.41463061184587313</v>
      </c>
      <c r="M40" s="3">
        <f>summary!O70</f>
        <v>-0.41664463211217151</v>
      </c>
      <c r="N40" s="29">
        <f>summary!P70</f>
        <v>-1.687105217880402</v>
      </c>
      <c r="O40" s="18">
        <f>summary!Q70</f>
        <v>-3.3492796756918466</v>
      </c>
      <c r="P40" s="18">
        <f>summary!R70</f>
        <v>-2.8649057755395426</v>
      </c>
      <c r="T40" s="1"/>
      <c r="U40" s="27">
        <f t="shared" ref="U40:U103" si="3">AVERAGE(C40:R40)</f>
        <v>-2.1926204423215654</v>
      </c>
      <c r="V40" s="27">
        <f t="shared" ref="V40:V103" si="4">STDEV(C40:R40)/SQRT(COUNT(C40:R40))</f>
        <v>0.4171845325728103</v>
      </c>
      <c r="W40" s="27"/>
      <c r="X40" s="3">
        <v>-13</v>
      </c>
      <c r="Y40" s="3"/>
      <c r="Z40">
        <f t="shared" si="2"/>
        <v>-2.2471414845596325</v>
      </c>
    </row>
    <row r="41" spans="1:26" x14ac:dyDescent="0.15">
      <c r="A41">
        <v>17.5</v>
      </c>
      <c r="C41" s="3">
        <f>summary!E71</f>
        <v>-4.5779766857279443</v>
      </c>
      <c r="D41" s="3">
        <f>summary!F71</f>
        <v>-2.5337522800159324</v>
      </c>
      <c r="E41" s="3">
        <f>summary!G71</f>
        <v>-2.2204282501059609</v>
      </c>
      <c r="F41" s="3">
        <f>summary!H71</f>
        <v>-4.5839591836561695</v>
      </c>
      <c r="G41" s="3">
        <f>summary!I71</f>
        <v>-2.7811504646467995</v>
      </c>
      <c r="H41" s="3">
        <f>summary!J71</f>
        <v>-3.3242129716294198</v>
      </c>
      <c r="I41" s="3">
        <f>summary!K71</f>
        <v>-1.3584300725884002</v>
      </c>
      <c r="J41" s="3">
        <f>summary!L71</f>
        <v>-2.0122635154317114</v>
      </c>
      <c r="K41" s="3">
        <f>summary!M71</f>
        <v>-2.0908746669066778</v>
      </c>
      <c r="L41" s="3">
        <f>summary!N71</f>
        <v>-1.2815319555545972</v>
      </c>
      <c r="M41" s="3">
        <f>summary!O71</f>
        <v>-2.7369797260153481</v>
      </c>
      <c r="N41" s="29">
        <f>summary!P71</f>
        <v>-3.1163805882624946</v>
      </c>
      <c r="O41" s="18">
        <f>summary!Q71</f>
        <v>-2.843721208859801</v>
      </c>
      <c r="P41" s="18">
        <f>summary!R71</f>
        <v>-2.7871344571655992</v>
      </c>
      <c r="T41" s="1"/>
      <c r="U41" s="27">
        <f t="shared" si="3"/>
        <v>-2.7320568590404908</v>
      </c>
      <c r="V41" s="27">
        <f t="shared" si="4"/>
        <v>0.26285030364736944</v>
      </c>
      <c r="W41" s="27"/>
      <c r="X41" s="3">
        <v>-13</v>
      </c>
      <c r="Y41" s="3"/>
      <c r="Z41">
        <f t="shared" si="2"/>
        <v>-2.7590650953310738</v>
      </c>
    </row>
    <row r="42" spans="1:26" x14ac:dyDescent="0.15">
      <c r="A42">
        <v>18</v>
      </c>
      <c r="C42" s="3">
        <f>summary!E72</f>
        <v>-5.7983829560945814</v>
      </c>
      <c r="D42" s="3">
        <f>summary!F72</f>
        <v>-2.2086265739740143</v>
      </c>
      <c r="E42" s="3">
        <f>summary!G72</f>
        <v>-1.8703798598068637</v>
      </c>
      <c r="F42" s="3">
        <f>summary!H72</f>
        <v>-2.870022254744339</v>
      </c>
      <c r="G42" s="3">
        <f>summary!I72</f>
        <v>-1.3560399001149561</v>
      </c>
      <c r="H42" s="3">
        <f>summary!J72</f>
        <v>-3.4275732224503077</v>
      </c>
      <c r="I42" s="3">
        <f>summary!K72</f>
        <v>-3.1671565472598306</v>
      </c>
      <c r="J42" s="3">
        <f>summary!L72</f>
        <v>-5.7898925847576805</v>
      </c>
      <c r="K42" s="3">
        <f>summary!M72</f>
        <v>-1.1401610035511232</v>
      </c>
      <c r="L42" s="3">
        <f>summary!N72</f>
        <v>0.4489246088600396</v>
      </c>
      <c r="M42" s="3">
        <f>summary!O72</f>
        <v>-1.9581518761402252</v>
      </c>
      <c r="N42" s="29">
        <f>summary!P72</f>
        <v>-3.4099622593508414</v>
      </c>
      <c r="O42" s="18">
        <f>summary!Q72</f>
        <v>-3.1448547478565057</v>
      </c>
      <c r="P42" s="18">
        <f>summary!R72</f>
        <v>-2.5168765614875253</v>
      </c>
      <c r="T42" s="1"/>
      <c r="U42" s="27">
        <f t="shared" si="3"/>
        <v>-2.7292254099091973</v>
      </c>
      <c r="V42" s="27">
        <f t="shared" si="4"/>
        <v>0.44649148762905827</v>
      </c>
      <c r="W42" s="27"/>
      <c r="X42" s="3">
        <v>-13</v>
      </c>
      <c r="Y42" s="3"/>
      <c r="Z42">
        <f t="shared" si="2"/>
        <v>-2.6934494081159324</v>
      </c>
    </row>
    <row r="43" spans="1:26" x14ac:dyDescent="0.15">
      <c r="A43">
        <v>18.5</v>
      </c>
      <c r="C43" s="3">
        <f>summary!E73</f>
        <v>-6.0348169668551925</v>
      </c>
      <c r="D43" s="3">
        <f>summary!F73</f>
        <v>-2.1688642813818548</v>
      </c>
      <c r="E43" s="3">
        <f>summary!G73</f>
        <v>-2.9379816594768009</v>
      </c>
      <c r="F43" s="3">
        <f>summary!H73</f>
        <v>-2.9693347231468339</v>
      </c>
      <c r="G43" s="3">
        <f>summary!I73</f>
        <v>-3.3329772916084019</v>
      </c>
      <c r="H43" s="3">
        <f>summary!J73</f>
        <v>-2.8888054242036301</v>
      </c>
      <c r="I43" s="3">
        <f>summary!K73</f>
        <v>-1.6870568764824396</v>
      </c>
      <c r="J43" s="3">
        <f>summary!L73</f>
        <v>-2.6382172762946019</v>
      </c>
      <c r="K43" s="3">
        <f>summary!M73</f>
        <v>-2.6062172758130715</v>
      </c>
      <c r="L43" s="3">
        <f>summary!N73</f>
        <v>-1.9538728281218893</v>
      </c>
      <c r="M43" s="3">
        <f>summary!O73</f>
        <v>-1.2751692843564126</v>
      </c>
      <c r="N43" s="29">
        <f>summary!P73</f>
        <v>-3.6525870352907233</v>
      </c>
      <c r="O43" s="18">
        <f>summary!Q73</f>
        <v>-2.6820759641226166</v>
      </c>
      <c r="P43" s="18">
        <f>summary!R73</f>
        <v>-3.3006733203873719</v>
      </c>
      <c r="T43" s="1"/>
      <c r="U43" s="27">
        <f t="shared" si="3"/>
        <v>-2.8663321576815606</v>
      </c>
      <c r="V43" s="27">
        <f t="shared" si="4"/>
        <v>0.30087172171714527</v>
      </c>
      <c r="W43" s="27"/>
      <c r="X43" s="3">
        <v>-13</v>
      </c>
      <c r="Y43" s="3"/>
      <c r="Z43">
        <f t="shared" si="2"/>
        <v>-2.7854406941631233</v>
      </c>
    </row>
    <row r="44" spans="1:26" x14ac:dyDescent="0.15">
      <c r="A44">
        <v>19</v>
      </c>
      <c r="C44" s="3">
        <f>summary!E74</f>
        <v>-5.1371976821187406</v>
      </c>
      <c r="D44" s="3">
        <f>summary!F74</f>
        <v>-1.0471057368476759</v>
      </c>
      <c r="E44" s="3">
        <f>summary!G74</f>
        <v>-2.8189458251989499</v>
      </c>
      <c r="F44" s="3">
        <f>summary!H74</f>
        <v>-3.6885180710463454</v>
      </c>
      <c r="G44" s="3">
        <f>summary!I74</f>
        <v>-1.1149116272046917</v>
      </c>
      <c r="H44" s="3">
        <f>summary!J74</f>
        <v>-1.9987922869541268</v>
      </c>
      <c r="I44" s="3">
        <f>summary!K74</f>
        <v>0.38594166962830262</v>
      </c>
      <c r="J44" s="3">
        <f>summary!L74</f>
        <v>-3.2543759663236487</v>
      </c>
      <c r="K44" s="3">
        <f>summary!M74</f>
        <v>-1.040103711590058</v>
      </c>
      <c r="L44" s="3">
        <f>summary!N74</f>
        <v>-1.5355186880886935</v>
      </c>
      <c r="M44" s="3">
        <f>summary!O74</f>
        <v>-0.193695446113549</v>
      </c>
      <c r="N44" s="29">
        <f>summary!P74</f>
        <v>-2.1222882388872413</v>
      </c>
      <c r="O44" s="18">
        <f>summary!Q74</f>
        <v>-4.8683666423655394</v>
      </c>
      <c r="P44" s="18">
        <f>summary!R74</f>
        <v>-3.0656670109115569</v>
      </c>
      <c r="T44" s="1"/>
      <c r="U44" s="27">
        <f t="shared" si="3"/>
        <v>-2.2499675188587509</v>
      </c>
      <c r="V44" s="27">
        <f t="shared" si="4"/>
        <v>0.43993366739674972</v>
      </c>
      <c r="W44" s="27"/>
      <c r="X44" s="3">
        <v>-13</v>
      </c>
      <c r="Y44" s="3"/>
      <c r="Z44">
        <f t="shared" si="2"/>
        <v>-2.0605402629206839</v>
      </c>
    </row>
    <row r="45" spans="1:26" x14ac:dyDescent="0.15">
      <c r="A45">
        <v>19.5</v>
      </c>
      <c r="C45" s="3">
        <f>summary!E75</f>
        <v>-4.8550892528624781</v>
      </c>
      <c r="D45" s="3">
        <f>summary!F75</f>
        <v>-1.1992350052334166</v>
      </c>
      <c r="E45" s="3">
        <f>summary!G75</f>
        <v>-2.2094013328236781</v>
      </c>
      <c r="F45" s="3">
        <f>summary!H75</f>
        <v>-3.4148178354617733</v>
      </c>
      <c r="G45" s="3">
        <f>summary!I75</f>
        <v>-3.8179440434563054</v>
      </c>
      <c r="H45" s="3">
        <f>summary!J75</f>
        <v>-3.5590533078396596</v>
      </c>
      <c r="I45" s="3">
        <f>summary!K75</f>
        <v>-3.5013185958915169</v>
      </c>
      <c r="J45" s="3">
        <f>summary!L75</f>
        <v>-3.4820992659963421</v>
      </c>
      <c r="K45" s="3">
        <f>summary!M75</f>
        <v>-3.092656289942346</v>
      </c>
      <c r="L45" s="3">
        <f>summary!N75</f>
        <v>0.47278866749297743</v>
      </c>
      <c r="M45" s="3">
        <f>summary!O75</f>
        <v>-2.8935412680003725</v>
      </c>
      <c r="N45" s="29">
        <f>summary!P75</f>
        <v>-3.7395373282394484</v>
      </c>
      <c r="O45" s="18">
        <f>summary!Q75</f>
        <v>-5.6163668990776623</v>
      </c>
      <c r="P45" s="18">
        <f>summary!R75</f>
        <v>-2.528645221407908</v>
      </c>
      <c r="T45" s="1"/>
      <c r="U45" s="27">
        <f t="shared" si="3"/>
        <v>-3.1026369270528522</v>
      </c>
      <c r="V45" s="27">
        <f t="shared" si="4"/>
        <v>0.39567517383934364</v>
      </c>
      <c r="W45" s="27"/>
      <c r="X45" s="3">
        <v>-13</v>
      </c>
      <c r="Y45" s="3"/>
      <c r="Z45">
        <f t="shared" si="2"/>
        <v>-3.4484585507290575</v>
      </c>
    </row>
    <row r="46" spans="1:26" x14ac:dyDescent="0.15">
      <c r="A46">
        <v>20</v>
      </c>
      <c r="C46" s="3">
        <f>summary!E76</f>
        <v>-5.1185758000196824</v>
      </c>
      <c r="D46" s="3">
        <f>summary!F76</f>
        <v>-0.4543685051981039</v>
      </c>
      <c r="E46" s="3">
        <f>summary!G76</f>
        <v>-3.4196541286965929</v>
      </c>
      <c r="F46" s="3">
        <f>summary!H76</f>
        <v>-3.5933818575057592</v>
      </c>
      <c r="G46" s="3">
        <f>summary!I76</f>
        <v>-2.2332893946163956</v>
      </c>
      <c r="H46" s="3">
        <f>summary!J76</f>
        <v>-1.5508303519862578</v>
      </c>
      <c r="I46" s="3">
        <f>summary!K76</f>
        <v>-2.6343447525593864</v>
      </c>
      <c r="J46" s="3">
        <f>summary!L76</f>
        <v>-6.0601194476279252</v>
      </c>
      <c r="K46" s="3">
        <f>summary!M76</f>
        <v>-2.2032331137997145</v>
      </c>
      <c r="L46" s="3">
        <f>summary!N76</f>
        <v>-1.4228343649259285</v>
      </c>
      <c r="M46" s="3">
        <f>summary!O76</f>
        <v>-2.1052634063935138</v>
      </c>
      <c r="N46" s="29">
        <f>summary!P76</f>
        <v>-4.127234190363124</v>
      </c>
      <c r="O46" s="18">
        <f>summary!Q76</f>
        <v>-6.8735691244320245</v>
      </c>
      <c r="P46" s="18">
        <f>summary!R76</f>
        <v>-4.2312935963517049</v>
      </c>
      <c r="T46" s="1"/>
      <c r="U46" s="27">
        <f t="shared" si="3"/>
        <v>-3.2877137167482937</v>
      </c>
      <c r="V46" s="27">
        <f t="shared" si="4"/>
        <v>0.4930171735709582</v>
      </c>
      <c r="W46" s="27"/>
      <c r="X46" s="3">
        <v>-13</v>
      </c>
      <c r="Y46" s="3"/>
      <c r="Z46">
        <f t="shared" si="2"/>
        <v>-3.0269994406279896</v>
      </c>
    </row>
    <row r="47" spans="1:26" x14ac:dyDescent="0.15">
      <c r="A47">
        <v>20.5</v>
      </c>
      <c r="C47" s="3">
        <f>summary!E77</f>
        <v>-5.8277081129719068</v>
      </c>
      <c r="D47" s="3">
        <f>summary!F77</f>
        <v>-1.3730864579704229</v>
      </c>
      <c r="E47" s="3">
        <f>summary!G77</f>
        <v>-3.3304138531051541</v>
      </c>
      <c r="F47" s="3">
        <f>summary!H77</f>
        <v>-4.4453520526154628</v>
      </c>
      <c r="G47" s="3">
        <f>summary!I77</f>
        <v>-1.7276446705350379</v>
      </c>
      <c r="H47" s="3">
        <f>summary!J77</f>
        <v>-3.1131230252555255</v>
      </c>
      <c r="I47" s="3">
        <f>summary!K77</f>
        <v>-1.9749853150692602</v>
      </c>
      <c r="J47" s="3">
        <f>summary!L77</f>
        <v>-4.7485878286693257</v>
      </c>
      <c r="K47" s="3">
        <f>summary!M77</f>
        <v>-3.1113492368445836</v>
      </c>
      <c r="L47" s="3">
        <f>summary!N77</f>
        <v>-1.6527324373822914</v>
      </c>
      <c r="M47" s="3">
        <f>summary!O77</f>
        <v>-3.1835673608207209</v>
      </c>
      <c r="N47" s="29">
        <f>summary!P77</f>
        <v>-1.9379005370802405</v>
      </c>
      <c r="O47" s="18">
        <f>summary!Q77</f>
        <v>-5.6632167259764117</v>
      </c>
      <c r="P47" s="18">
        <f>summary!R77</f>
        <v>-4.1809821725832821</v>
      </c>
      <c r="T47" s="1"/>
      <c r="U47" s="27">
        <f t="shared" si="3"/>
        <v>-3.3050464133485451</v>
      </c>
      <c r="V47" s="27">
        <f t="shared" si="4"/>
        <v>0.39748434706985852</v>
      </c>
      <c r="W47" s="27"/>
      <c r="X47" s="3">
        <v>-13</v>
      </c>
      <c r="Y47" s="3"/>
      <c r="Z47">
        <f t="shared" si="2"/>
        <v>-3.1483451930381232</v>
      </c>
    </row>
    <row r="48" spans="1:26" x14ac:dyDescent="0.15">
      <c r="A48">
        <v>21</v>
      </c>
      <c r="C48" s="3">
        <f>summary!E78</f>
        <v>-5.4892790592907152</v>
      </c>
      <c r="D48" s="3">
        <f>summary!F78</f>
        <v>-2.2311179014627776</v>
      </c>
      <c r="E48" s="3">
        <f>summary!G78</f>
        <v>-3.7615309244601205</v>
      </c>
      <c r="F48" s="3">
        <f>summary!H78</f>
        <v>-2.4077462698966023</v>
      </c>
      <c r="G48" s="3">
        <f>summary!I78</f>
        <v>-2.0811415412912404</v>
      </c>
      <c r="H48" s="3">
        <f>summary!J78</f>
        <v>-3.4528232956806808</v>
      </c>
      <c r="I48" s="3">
        <f>summary!K78</f>
        <v>-2.4664770521921597</v>
      </c>
      <c r="J48" s="3">
        <f>summary!L78</f>
        <v>-5.5586269323787896</v>
      </c>
      <c r="K48" s="3">
        <f>summary!M78</f>
        <v>-1.8261857480814669</v>
      </c>
      <c r="L48" s="3">
        <f>summary!N78</f>
        <v>-1.5874423923778758</v>
      </c>
      <c r="M48" s="3">
        <f>summary!O78</f>
        <v>-0.82049375008469561</v>
      </c>
      <c r="N48" s="29">
        <f>summary!P78</f>
        <v>-3.2487948411761796</v>
      </c>
      <c r="O48" s="18">
        <f>summary!Q78</f>
        <v>-4.4197796230676856</v>
      </c>
      <c r="P48" s="18">
        <f>summary!R78</f>
        <v>-3.0313876382019243</v>
      </c>
      <c r="T48" s="1"/>
      <c r="U48" s="27">
        <f t="shared" si="3"/>
        <v>-3.0273447835459222</v>
      </c>
      <c r="V48" s="27">
        <f t="shared" si="4"/>
        <v>0.37643898536553283</v>
      </c>
      <c r="W48" s="27"/>
      <c r="X48" s="3">
        <v>-13</v>
      </c>
      <c r="Y48" s="3"/>
      <c r="Z48">
        <f t="shared" si="2"/>
        <v>-2.748932345197042</v>
      </c>
    </row>
    <row r="49" spans="1:26" x14ac:dyDescent="0.15">
      <c r="A49">
        <v>21.5</v>
      </c>
      <c r="C49" s="3">
        <f>summary!E79</f>
        <v>-5.4138792588138704</v>
      </c>
      <c r="D49" s="3">
        <f>summary!F79</f>
        <v>-1.0590033601415603</v>
      </c>
      <c r="E49" s="3">
        <f>summary!G79</f>
        <v>-3.7448925237433208</v>
      </c>
      <c r="F49" s="3">
        <f>summary!H79</f>
        <v>-2.9474625093683029</v>
      </c>
      <c r="G49" s="3">
        <f>summary!I79</f>
        <v>-3.1740209204516914</v>
      </c>
      <c r="H49" s="3">
        <f>summary!J79</f>
        <v>-2.3675168181883111</v>
      </c>
      <c r="I49" s="3">
        <f>summary!K79</f>
        <v>-2.9842974325039799</v>
      </c>
      <c r="J49" s="3">
        <f>summary!L79</f>
        <v>-5.004368632239677</v>
      </c>
      <c r="K49" s="3">
        <f>summary!M79</f>
        <v>-3.3979905045294543</v>
      </c>
      <c r="L49" s="3">
        <f>summary!N79</f>
        <v>-2.1577221337024217</v>
      </c>
      <c r="M49" s="3">
        <f>summary!O79</f>
        <v>-1.6278463889783747</v>
      </c>
      <c r="N49" s="29">
        <f>summary!P79</f>
        <v>-3.6793427477569502</v>
      </c>
      <c r="O49" s="18">
        <f>summary!Q79</f>
        <v>-5.2983071245646292</v>
      </c>
      <c r="P49" s="18">
        <f>summary!R79</f>
        <v>-3.745205823653925</v>
      </c>
      <c r="T49" s="1"/>
      <c r="U49" s="27">
        <f t="shared" si="3"/>
        <v>-3.3287040127597476</v>
      </c>
      <c r="V49" s="27">
        <f t="shared" si="4"/>
        <v>0.34875763685188654</v>
      </c>
      <c r="W49" s="27"/>
      <c r="X49" s="3">
        <v>-13</v>
      </c>
      <c r="Y49" s="3"/>
      <c r="Z49">
        <f t="shared" si="2"/>
        <v>-3.2860057124905726</v>
      </c>
    </row>
    <row r="50" spans="1:26" x14ac:dyDescent="0.15">
      <c r="A50">
        <v>22</v>
      </c>
      <c r="C50" s="3">
        <f>summary!E80</f>
        <v>-5.6043283375838993</v>
      </c>
      <c r="D50" s="3">
        <f>summary!F80</f>
        <v>-2.1959159608978309</v>
      </c>
      <c r="E50" s="3">
        <f>summary!G80</f>
        <v>-5.0864092489416759</v>
      </c>
      <c r="F50" s="3">
        <f>summary!H80</f>
        <v>-3.2723084454581781</v>
      </c>
      <c r="G50" s="3">
        <f>summary!I80</f>
        <v>-1.7950412480860309</v>
      </c>
      <c r="H50" s="3">
        <f>summary!J80</f>
        <v>-5.2388850334376365</v>
      </c>
      <c r="I50" s="3">
        <f>summary!K80</f>
        <v>-6.578137823710424E-2</v>
      </c>
      <c r="J50" s="3">
        <f>summary!L80</f>
        <v>-6.4824125190733284</v>
      </c>
      <c r="K50" s="3">
        <f>summary!M80</f>
        <v>-2.0675324300675109</v>
      </c>
      <c r="L50" s="3">
        <f>summary!N80</f>
        <v>-3.1477922409650949</v>
      </c>
      <c r="M50" s="3">
        <f>summary!O80</f>
        <v>-2.1885544990741446</v>
      </c>
      <c r="N50" s="29">
        <f>summary!P80</f>
        <v>-3.7890734773870669</v>
      </c>
      <c r="O50" s="18">
        <f>summary!Q80</f>
        <v>-5.4201538822283482</v>
      </c>
      <c r="P50" s="18">
        <f>summary!R80</f>
        <v>-3.1477530996496723</v>
      </c>
      <c r="T50" s="1"/>
      <c r="U50" s="27">
        <f t="shared" si="3"/>
        <v>-3.5358529857919656</v>
      </c>
      <c r="V50" s="27">
        <f t="shared" si="4"/>
        <v>0.48657333614501674</v>
      </c>
      <c r="W50" s="27"/>
      <c r="X50" s="3">
        <v>-13</v>
      </c>
      <c r="Y50" s="3"/>
      <c r="Z50">
        <f t="shared" si="2"/>
        <v>-3.2100503432116367</v>
      </c>
    </row>
    <row r="51" spans="1:26" x14ac:dyDescent="0.15">
      <c r="A51">
        <v>22.5</v>
      </c>
      <c r="C51" s="3">
        <f>summary!E81</f>
        <v>-5.4841245744871232</v>
      </c>
      <c r="D51" s="3">
        <f>summary!F81</f>
        <v>-1.5549335759278897</v>
      </c>
      <c r="E51" s="3">
        <f>summary!G81</f>
        <v>-3.5844669778016853</v>
      </c>
      <c r="F51" s="3">
        <f>summary!H81</f>
        <v>-4.5030386778878135</v>
      </c>
      <c r="G51" s="3">
        <f>summary!I81</f>
        <v>-2.2934553632358226</v>
      </c>
      <c r="H51" s="3">
        <f>summary!J81</f>
        <v>-3.3816881899963853</v>
      </c>
      <c r="I51" s="3">
        <f>summary!K81</f>
        <v>-5.6737314103680472</v>
      </c>
      <c r="J51" s="3">
        <f>summary!L81</f>
        <v>-6.5296527822751012</v>
      </c>
      <c r="K51" s="3">
        <f>summary!M81</f>
        <v>-2.8411244268724416</v>
      </c>
      <c r="L51" s="3">
        <f>summary!N81</f>
        <v>-2.1526504130252722</v>
      </c>
      <c r="M51" s="3">
        <f>summary!O81</f>
        <v>-2.7514221778800243</v>
      </c>
      <c r="N51" s="29">
        <f>summary!P81</f>
        <v>-2.9770532165131733</v>
      </c>
      <c r="O51" s="18">
        <f>summary!Q81</f>
        <v>-5.0784133211684939</v>
      </c>
      <c r="P51" s="18">
        <f>summary!R81</f>
        <v>-4.1656924255595635</v>
      </c>
      <c r="T51" s="1"/>
      <c r="U51" s="27">
        <f t="shared" si="3"/>
        <v>-3.7836748237856308</v>
      </c>
      <c r="V51" s="27">
        <f t="shared" si="4"/>
        <v>0.39916225607328282</v>
      </c>
      <c r="W51" s="27"/>
      <c r="X51" s="3">
        <v>-13</v>
      </c>
      <c r="Y51" s="3"/>
      <c r="Z51">
        <f t="shared" si="2"/>
        <v>-3.4830775838990355</v>
      </c>
    </row>
    <row r="52" spans="1:26" x14ac:dyDescent="0.15">
      <c r="A52">
        <v>23</v>
      </c>
      <c r="C52" s="3">
        <f>summary!E82</f>
        <v>-5.9789371024106632</v>
      </c>
      <c r="D52" s="3">
        <f>summary!F82</f>
        <v>-2.4040651957664503</v>
      </c>
      <c r="E52" s="3">
        <f>summary!G82</f>
        <v>-4.8363311962329796</v>
      </c>
      <c r="F52" s="3">
        <f>summary!H82</f>
        <v>-3.9983232997371956</v>
      </c>
      <c r="G52" s="3">
        <f>summary!I82</f>
        <v>-1.1009888949463487</v>
      </c>
      <c r="H52" s="3">
        <f>summary!J82</f>
        <v>-3.7140138880728362</v>
      </c>
      <c r="I52" s="3">
        <f>summary!K82</f>
        <v>-0.29319539489502883</v>
      </c>
      <c r="J52" s="3">
        <f>summary!L82</f>
        <v>-9.0692373541866491</v>
      </c>
      <c r="K52" s="3">
        <f>summary!M82</f>
        <v>-3.896163430310541</v>
      </c>
      <c r="L52" s="3">
        <f>summary!N82</f>
        <v>-3.1449411673293111</v>
      </c>
      <c r="M52" s="3">
        <f>summary!O82</f>
        <v>-3.026585480253321</v>
      </c>
      <c r="N52" s="29">
        <f>summary!P82</f>
        <v>-4.1242869544781664</v>
      </c>
      <c r="O52" s="18">
        <f>summary!Q82</f>
        <v>-6.2413163464692563</v>
      </c>
      <c r="P52" s="18">
        <f>summary!R82</f>
        <v>-3.3247130595232313</v>
      </c>
      <c r="T52" s="1"/>
      <c r="U52" s="27">
        <f t="shared" si="3"/>
        <v>-3.9395070546151416</v>
      </c>
      <c r="V52" s="27">
        <f t="shared" si="4"/>
        <v>0.58469229436486447</v>
      </c>
      <c r="W52" s="27"/>
      <c r="X52" s="3">
        <v>-13</v>
      </c>
      <c r="Y52" s="3"/>
      <c r="Z52">
        <f t="shared" si="2"/>
        <v>-3.8050886591916884</v>
      </c>
    </row>
    <row r="53" spans="1:26" x14ac:dyDescent="0.15">
      <c r="A53">
        <v>23.5</v>
      </c>
      <c r="C53" s="3">
        <f>summary!E83</f>
        <v>-6.3971432187603945</v>
      </c>
      <c r="D53" s="3">
        <f>summary!F83</f>
        <v>-2.0636930129123496</v>
      </c>
      <c r="E53" s="3">
        <f>summary!G83</f>
        <v>-4.6450843825554653</v>
      </c>
      <c r="F53" s="3">
        <f>summary!H83</f>
        <v>-6.3668823802758192</v>
      </c>
      <c r="G53" s="3">
        <f>summary!I83</f>
        <v>-3.5381127997441952</v>
      </c>
      <c r="H53" s="3">
        <f>summary!J83</f>
        <v>-1.4667502644634571</v>
      </c>
      <c r="I53" s="3">
        <f>summary!K83</f>
        <v>-0.32188771261550408</v>
      </c>
      <c r="J53" s="3">
        <f>summary!L83</f>
        <v>-9.5084387301655706</v>
      </c>
      <c r="K53" s="3">
        <f>summary!M83</f>
        <v>-3.5968914204474642</v>
      </c>
      <c r="L53" s="3">
        <f>summary!N83</f>
        <v>-2.1764607927378234</v>
      </c>
      <c r="M53" s="3">
        <f>summary!O83</f>
        <v>-3.5041371887442532</v>
      </c>
      <c r="N53" s="29">
        <f>summary!P83</f>
        <v>-2.9291440880166668</v>
      </c>
      <c r="O53" s="18">
        <f>summary!Q83</f>
        <v>-7.2741307096446803</v>
      </c>
      <c r="P53" s="18">
        <f>summary!R83</f>
        <v>-5.6591373729060388</v>
      </c>
      <c r="T53" s="1"/>
      <c r="U53" s="27">
        <f t="shared" si="3"/>
        <v>-4.2462781481421201</v>
      </c>
      <c r="V53" s="27">
        <f t="shared" si="4"/>
        <v>0.6774219046297919</v>
      </c>
      <c r="W53" s="27"/>
      <c r="X53" s="3">
        <v>-13</v>
      </c>
      <c r="Y53" s="3"/>
      <c r="Z53">
        <f t="shared" si="2"/>
        <v>-3.5675021100958295</v>
      </c>
    </row>
    <row r="54" spans="1:26" x14ac:dyDescent="0.15">
      <c r="A54">
        <v>24</v>
      </c>
      <c r="C54" s="3">
        <f>summary!E84</f>
        <v>-6.1472048864000399</v>
      </c>
      <c r="D54" s="3">
        <f>summary!F84</f>
        <v>-3.1300536321491124</v>
      </c>
      <c r="E54" s="3">
        <f>summary!G84</f>
        <v>-4.673773917028198</v>
      </c>
      <c r="F54" s="3">
        <f>summary!H84</f>
        <v>-4.728257545857022</v>
      </c>
      <c r="G54" s="3">
        <f>summary!I84</f>
        <v>-2.3509282003804985</v>
      </c>
      <c r="H54" s="3">
        <f>summary!J84</f>
        <v>-1.1484490614390548</v>
      </c>
      <c r="I54" s="3">
        <f>summary!K84</f>
        <v>-3.4152809265553432</v>
      </c>
      <c r="J54" s="3">
        <f>summary!L84</f>
        <v>-7.8048264208773599</v>
      </c>
      <c r="K54" s="3">
        <f>summary!M84</f>
        <v>-4.0404491263071112</v>
      </c>
      <c r="L54" s="3">
        <f>summary!N84</f>
        <v>-3.2563185435928808</v>
      </c>
      <c r="M54" s="3">
        <f>summary!O84</f>
        <v>-4.1215233351574048</v>
      </c>
      <c r="N54" s="29">
        <f>summary!P84</f>
        <v>-3.3421082398982658</v>
      </c>
      <c r="O54" s="18">
        <f>summary!Q84</f>
        <v>-6.3243446609486416</v>
      </c>
      <c r="P54" s="18">
        <f>summary!R84</f>
        <v>-4.8654527033750332</v>
      </c>
      <c r="T54" s="1"/>
      <c r="U54" s="27">
        <f t="shared" si="3"/>
        <v>-4.2392122285689977</v>
      </c>
      <c r="V54" s="27">
        <f t="shared" si="4"/>
        <v>0.45917847235770537</v>
      </c>
      <c r="W54" s="27"/>
      <c r="X54" s="3">
        <v>-13</v>
      </c>
      <c r="Y54" s="3"/>
      <c r="Z54">
        <f t="shared" si="2"/>
        <v>-4.0809862307322575</v>
      </c>
    </row>
    <row r="55" spans="1:26" x14ac:dyDescent="0.15">
      <c r="A55">
        <v>24.5</v>
      </c>
      <c r="C55" s="3">
        <f>summary!E85</f>
        <v>-4.873319314498521</v>
      </c>
      <c r="D55" s="3">
        <f>summary!F85</f>
        <v>-3.1163588978289822</v>
      </c>
      <c r="E55" s="3">
        <f>summary!G85</f>
        <v>-5.2913244737102465</v>
      </c>
      <c r="F55" s="3">
        <f>summary!H85</f>
        <v>-4.2029929766562653</v>
      </c>
      <c r="G55" s="3">
        <f>summary!I85</f>
        <v>-2.6877624999950336</v>
      </c>
      <c r="H55" s="3">
        <f>summary!J85</f>
        <v>-0.24108878309270157</v>
      </c>
      <c r="I55" s="3">
        <f>summary!K85</f>
        <v>-3.4106278844419649</v>
      </c>
      <c r="J55" s="3">
        <f>summary!L85</f>
        <v>-8.5127689980344137</v>
      </c>
      <c r="K55" s="3">
        <f>summary!M85</f>
        <v>-3.359795550635114</v>
      </c>
      <c r="L55" s="3">
        <f>summary!N85</f>
        <v>-2.6809243479779745</v>
      </c>
      <c r="M55" s="3">
        <f>summary!O85</f>
        <v>-3.5821943131593934</v>
      </c>
      <c r="N55" s="29">
        <f>summary!P85</f>
        <v>-4.5430502144261444</v>
      </c>
      <c r="O55" s="18">
        <f>summary!Q85</f>
        <v>-5.8522221694901457</v>
      </c>
      <c r="P55" s="18">
        <f>summary!R85</f>
        <v>-5.8911815221369634</v>
      </c>
      <c r="T55" s="1"/>
      <c r="U55" s="27">
        <f t="shared" si="3"/>
        <v>-4.1604008532917049</v>
      </c>
      <c r="V55" s="27">
        <f t="shared" si="4"/>
        <v>0.51931083592004335</v>
      </c>
      <c r="W55" s="27"/>
      <c r="X55" s="3">
        <v>-13</v>
      </c>
      <c r="Y55" s="3"/>
      <c r="Z55">
        <f t="shared" si="2"/>
        <v>-3.8925936449078291</v>
      </c>
    </row>
    <row r="56" spans="1:26" x14ac:dyDescent="0.15">
      <c r="A56">
        <v>25</v>
      </c>
      <c r="C56" s="3">
        <f>summary!E86</f>
        <v>-4.7806925846037105</v>
      </c>
      <c r="D56" s="3">
        <f>summary!F86</f>
        <v>-3.1942586734005034</v>
      </c>
      <c r="E56" s="3">
        <f>summary!G86</f>
        <v>-3.8415847456724244</v>
      </c>
      <c r="F56" s="3">
        <f>summary!H86</f>
        <v>-4.2302627782511557</v>
      </c>
      <c r="G56" s="3">
        <f>summary!I86</f>
        <v>-2.5020724314753804</v>
      </c>
      <c r="H56" s="3">
        <f>summary!J86</f>
        <v>-1.440345473557453</v>
      </c>
      <c r="I56" s="3">
        <f>summary!K86</f>
        <v>-4.6478945178765008</v>
      </c>
      <c r="J56" s="3">
        <f>summary!L86</f>
        <v>-8.9098917216195854</v>
      </c>
      <c r="K56" s="3">
        <f>summary!M86</f>
        <v>-4.8813603319897458</v>
      </c>
      <c r="L56" s="3">
        <f>summary!N86</f>
        <v>-3.3206224166232978</v>
      </c>
      <c r="M56" s="3">
        <f>summary!O86</f>
        <v>-2.1342966475746969</v>
      </c>
      <c r="N56" s="29">
        <f>summary!P86</f>
        <v>-4.6791560561508074</v>
      </c>
      <c r="O56" s="18">
        <f>summary!Q86</f>
        <v>-4.9468217681787703</v>
      </c>
      <c r="P56" s="18">
        <f>summary!R86</f>
        <v>-4.5982523796273478</v>
      </c>
      <c r="T56" s="1"/>
      <c r="U56" s="27">
        <f t="shared" si="3"/>
        <v>-4.1505366090429563</v>
      </c>
      <c r="V56" s="27">
        <f t="shared" si="4"/>
        <v>0.4733375193864201</v>
      </c>
      <c r="W56" s="27"/>
      <c r="X56" s="3">
        <v>-13</v>
      </c>
      <c r="Y56" s="3"/>
      <c r="Z56">
        <f t="shared" si="2"/>
        <v>-4.4142575789392513</v>
      </c>
    </row>
    <row r="57" spans="1:26" ht="15" x14ac:dyDescent="0.2">
      <c r="A57" s="25">
        <v>25.5</v>
      </c>
      <c r="B57" s="24" t="s">
        <v>30</v>
      </c>
      <c r="C57" s="25">
        <f>summary!E87</f>
        <v>-6.0530963728133313</v>
      </c>
      <c r="D57" s="25">
        <f>summary!F87</f>
        <v>-2.7617410616478582</v>
      </c>
      <c r="E57" s="25">
        <f>summary!G87</f>
        <v>-4.8736565509789127</v>
      </c>
      <c r="F57" s="25">
        <f>summary!H87</f>
        <v>-3.8758187244654829</v>
      </c>
      <c r="G57" s="25">
        <f>summary!I87</f>
        <v>-3.294539902788971</v>
      </c>
      <c r="H57" s="25">
        <f>summary!J87</f>
        <v>-3.1617952887994303</v>
      </c>
      <c r="I57" s="25">
        <f>summary!K87</f>
        <v>-4.9645063506449159</v>
      </c>
      <c r="J57" s="25">
        <f>summary!L87</f>
        <v>-10.362073494458382</v>
      </c>
      <c r="K57" s="25">
        <f>summary!M87</f>
        <v>-3.7823404960158085</v>
      </c>
      <c r="L57" s="25">
        <f>summary!N87</f>
        <v>-4.5583041767433414</v>
      </c>
      <c r="M57" s="25">
        <f>summary!O87</f>
        <v>-2.7592135144481142</v>
      </c>
      <c r="N57" s="26">
        <f>summary!P87</f>
        <v>-3.7253828639527136</v>
      </c>
      <c r="O57" s="26">
        <f>summary!Q87</f>
        <v>-6.9897151587119151</v>
      </c>
      <c r="P57" s="26">
        <f>summary!R87</f>
        <v>-5.7480971204448954</v>
      </c>
      <c r="Q57" s="26"/>
      <c r="R57" s="26"/>
      <c r="S57" s="26"/>
      <c r="T57" s="1"/>
      <c r="U57" s="28">
        <f t="shared" si="3"/>
        <v>-4.7793057912081478</v>
      </c>
      <c r="V57" s="28">
        <f t="shared" si="4"/>
        <v>0.54772024694404131</v>
      </c>
      <c r="W57" s="27"/>
      <c r="X57" s="25"/>
      <c r="Y57" s="25"/>
      <c r="Z57">
        <f t="shared" si="2"/>
        <v>-4.2170614506044117</v>
      </c>
    </row>
    <row r="58" spans="1:26" x14ac:dyDescent="0.15">
      <c r="A58">
        <v>26</v>
      </c>
      <c r="C58" s="3">
        <f>summary!E88</f>
        <v>-5.0576335444965679</v>
      </c>
      <c r="D58" s="3">
        <f>summary!F88</f>
        <v>-3.7977008598273123</v>
      </c>
      <c r="E58" s="3">
        <f>summary!G88</f>
        <v>-4.4700988242742623</v>
      </c>
      <c r="F58" s="3">
        <f>summary!H88</f>
        <v>-5.105423988210271</v>
      </c>
      <c r="G58" s="3">
        <f>summary!I88</f>
        <v>-3.4377510105167266</v>
      </c>
      <c r="H58" s="3">
        <f>summary!J88</f>
        <v>-4.1007431984118492</v>
      </c>
      <c r="I58" s="3">
        <f>summary!K88</f>
        <v>-5.0985644384962958</v>
      </c>
      <c r="J58" s="3">
        <f>summary!L88</f>
        <v>-9.3229618871589892</v>
      </c>
      <c r="K58" s="3">
        <f>summary!M88</f>
        <v>-4.0915797055836549</v>
      </c>
      <c r="L58" s="3">
        <f>summary!N88</f>
        <v>-3.2452042654692681</v>
      </c>
      <c r="M58" s="3">
        <f>summary!O88</f>
        <v>-4.1074639742599226</v>
      </c>
      <c r="N58" s="29">
        <f>summary!P88</f>
        <v>-3.796323159476382</v>
      </c>
      <c r="O58" s="18">
        <f>summary!Q88</f>
        <v>-6.9500426816934358</v>
      </c>
      <c r="P58" s="18">
        <f>summary!R88</f>
        <v>-6.1753614476343923</v>
      </c>
      <c r="T58" s="1"/>
      <c r="U58" s="27">
        <f t="shared" si="3"/>
        <v>-4.9112037846792376</v>
      </c>
      <c r="V58" s="27">
        <f t="shared" si="4"/>
        <v>0.43797424334597396</v>
      </c>
      <c r="W58" s="27"/>
      <c r="X58" s="3"/>
      <c r="Y58" s="3"/>
      <c r="Z58">
        <f t="shared" si="2"/>
        <v>-4.2887813992670925</v>
      </c>
    </row>
    <row r="59" spans="1:26" x14ac:dyDescent="0.15">
      <c r="A59">
        <v>26.5</v>
      </c>
      <c r="C59" s="3">
        <f>summary!E89</f>
        <v>-6.2883674220983679</v>
      </c>
      <c r="D59" s="3">
        <f>summary!F89</f>
        <v>-3.7428527693495925</v>
      </c>
      <c r="E59" s="3">
        <f>summary!G89</f>
        <v>-3.5947286635376288</v>
      </c>
      <c r="F59" s="3">
        <f>summary!H89</f>
        <v>-4.6645379381145231</v>
      </c>
      <c r="G59" s="3">
        <f>summary!I89</f>
        <v>-2.0456148644750356</v>
      </c>
      <c r="H59" s="3">
        <f>summary!J89</f>
        <v>-2.6099907148230277</v>
      </c>
      <c r="I59" s="3">
        <f>summary!K89</f>
        <v>-3.4804830623011673</v>
      </c>
      <c r="J59" s="3">
        <f>summary!L89</f>
        <v>-6.6915183464414341</v>
      </c>
      <c r="K59" s="3">
        <f>summary!M89</f>
        <v>-4.9099124440513009</v>
      </c>
      <c r="L59" s="3">
        <f>summary!N89</f>
        <v>-3.9035425333969886</v>
      </c>
      <c r="M59" s="3">
        <f>summary!O89</f>
        <v>-3.0136314679957472</v>
      </c>
      <c r="N59" s="29">
        <f>summary!P89</f>
        <v>-4.4617319798215442</v>
      </c>
      <c r="O59" s="18">
        <f>summary!Q89</f>
        <v>-6.5754186265841401</v>
      </c>
      <c r="P59" s="18">
        <f>summary!R89</f>
        <v>-4.5235169730856359</v>
      </c>
      <c r="T59" s="1"/>
      <c r="U59" s="27">
        <f t="shared" si="3"/>
        <v>-4.3218462718625803</v>
      </c>
      <c r="V59" s="27">
        <f t="shared" si="4"/>
        <v>0.38269250286871942</v>
      </c>
      <c r="W59" s="27"/>
      <c r="X59" s="3"/>
      <c r="Y59" s="3"/>
      <c r="Z59">
        <f t="shared" si="2"/>
        <v>-4.1826372566092669</v>
      </c>
    </row>
    <row r="60" spans="1:26" x14ac:dyDescent="0.15">
      <c r="A60">
        <v>27</v>
      </c>
      <c r="C60" s="3">
        <f>summary!E90</f>
        <v>-5.6187825159903975</v>
      </c>
      <c r="D60" s="3">
        <f>summary!F90</f>
        <v>-4.1817176532804226</v>
      </c>
      <c r="E60" s="3">
        <f>summary!G90</f>
        <v>-5.1894386149984113</v>
      </c>
      <c r="F60" s="3">
        <f>summary!H90</f>
        <v>-4.235372405995542</v>
      </c>
      <c r="G60" s="3">
        <f>summary!I90</f>
        <v>-4.2570998523381292</v>
      </c>
      <c r="H60" s="3">
        <f>summary!J90</f>
        <v>-4.2488480832937627</v>
      </c>
      <c r="I60" s="3">
        <f>summary!K90</f>
        <v>-4.3691013316380065</v>
      </c>
      <c r="J60" s="3">
        <f>summary!L90</f>
        <v>-9.7457705202569631</v>
      </c>
      <c r="K60" s="3">
        <f>summary!M90</f>
        <v>-5.3191690125837114</v>
      </c>
      <c r="L60" s="3">
        <f>summary!N90</f>
        <v>-4.1068331572970198</v>
      </c>
      <c r="M60" s="3">
        <f>summary!O90</f>
        <v>-3.6835351010258415</v>
      </c>
      <c r="N60" s="29">
        <f>summary!P90</f>
        <v>-3.3180962758192356</v>
      </c>
      <c r="O60" s="18">
        <f>summary!Q90</f>
        <v>-5.740529367299704</v>
      </c>
      <c r="P60" s="18">
        <f>summary!R90</f>
        <v>-4.7684615042771386</v>
      </c>
      <c r="T60" s="1"/>
      <c r="U60" s="27">
        <f t="shared" si="3"/>
        <v>-4.9130539568638776</v>
      </c>
      <c r="V60" s="27">
        <f t="shared" si="4"/>
        <v>0.41712764530934909</v>
      </c>
      <c r="W60" s="27"/>
      <c r="X60" s="3"/>
      <c r="Y60" s="3"/>
      <c r="Z60">
        <f t="shared" si="2"/>
        <v>-4.3131005919880678</v>
      </c>
    </row>
    <row r="61" spans="1:26" x14ac:dyDescent="0.15">
      <c r="A61">
        <v>27.5</v>
      </c>
      <c r="C61" s="3">
        <f>summary!E91</f>
        <v>-5.336883404451874</v>
      </c>
      <c r="D61" s="3">
        <f>summary!F91</f>
        <v>-4.5568496577670601</v>
      </c>
      <c r="E61" s="3">
        <f>summary!G91</f>
        <v>-4.8865198504655556</v>
      </c>
      <c r="F61" s="3">
        <f>summary!H91</f>
        <v>-3.6404636856055621</v>
      </c>
      <c r="G61" s="3">
        <f>summary!I91</f>
        <v>-3.0340011675932197</v>
      </c>
      <c r="H61" s="3">
        <f>summary!J91</f>
        <v>-3.428924296287831</v>
      </c>
      <c r="I61" s="3">
        <f>summary!K91</f>
        <v>-5.1182356491948928</v>
      </c>
      <c r="J61" s="3">
        <f>summary!L91</f>
        <v>-9.7459948337872415</v>
      </c>
      <c r="K61" s="3">
        <f>summary!M91</f>
        <v>-4.7447832570041717</v>
      </c>
      <c r="L61" s="3">
        <f>summary!N91</f>
        <v>-3.6517688865646942</v>
      </c>
      <c r="M61" s="3">
        <f>summary!O91</f>
        <v>-5.0664898259353865</v>
      </c>
      <c r="N61" s="29">
        <f>summary!P91</f>
        <v>-4.7926712472572435</v>
      </c>
      <c r="O61" s="18">
        <f>summary!Q91</f>
        <v>-5.9422244795213599</v>
      </c>
      <c r="P61" s="18">
        <f>summary!R91</f>
        <v>-6.8938526062596557</v>
      </c>
      <c r="T61" s="1"/>
      <c r="U61" s="27">
        <f t="shared" si="3"/>
        <v>-5.0599759176925536</v>
      </c>
      <c r="V61" s="27">
        <f t="shared" si="4"/>
        <v>0.45329889854859506</v>
      </c>
      <c r="W61" s="27"/>
      <c r="Z61">
        <f t="shared" si="2"/>
        <v>-4.8395955488614</v>
      </c>
    </row>
    <row r="62" spans="1:26" x14ac:dyDescent="0.15">
      <c r="A62">
        <v>28</v>
      </c>
      <c r="C62" s="3">
        <f>summary!E92</f>
        <v>-5.8633098192934474</v>
      </c>
      <c r="D62" s="3">
        <f>summary!F92</f>
        <v>-4.0689330904822762</v>
      </c>
      <c r="E62" s="3">
        <f>summary!G92</f>
        <v>-5.0813634819484355</v>
      </c>
      <c r="F62" s="3">
        <f>summary!H92</f>
        <v>-3.3179848240469871</v>
      </c>
      <c r="G62" s="3">
        <f>summary!I92</f>
        <v>-3.0253248794955292</v>
      </c>
      <c r="H62" s="3">
        <f>summary!J92</f>
        <v>-1.9131373630428168</v>
      </c>
      <c r="I62" s="3">
        <f>summary!K92</f>
        <v>-3.2109567537416477</v>
      </c>
      <c r="J62" s="3">
        <f>summary!L92</f>
        <v>-8.7460847502374079</v>
      </c>
      <c r="K62" s="3">
        <f>summary!M92</f>
        <v>-4.1370058159798901</v>
      </c>
      <c r="L62" s="3">
        <f>summary!N92</f>
        <v>-4.6380993683430294</v>
      </c>
      <c r="M62" s="3">
        <f>summary!O92</f>
        <v>-3.350999094140561</v>
      </c>
      <c r="N62" s="29">
        <f>summary!P92</f>
        <v>-4.5395153628696407</v>
      </c>
      <c r="O62" s="18">
        <f>summary!Q92</f>
        <v>-6.0488265827479379</v>
      </c>
      <c r="P62" s="18">
        <f>summary!R92</f>
        <v>-7.5270466179163149</v>
      </c>
      <c r="T62" s="1"/>
      <c r="U62" s="27">
        <f t="shared" si="3"/>
        <v>-4.6763277003061372</v>
      </c>
      <c r="V62" s="27">
        <f t="shared" si="4"/>
        <v>0.49689234405309751</v>
      </c>
      <c r="W62" s="27"/>
      <c r="Z62">
        <f t="shared" si="2"/>
        <v>-4.338260589424765</v>
      </c>
    </row>
    <row r="63" spans="1:26" x14ac:dyDescent="0.15">
      <c r="A63">
        <v>28.5</v>
      </c>
      <c r="C63" s="3">
        <f>summary!E93</f>
        <v>-5.5261318102345669</v>
      </c>
      <c r="D63" s="3">
        <f>summary!F93</f>
        <v>-4.3384766428406794</v>
      </c>
      <c r="E63" s="3">
        <f>summary!G93</f>
        <v>-5.5294814428978194</v>
      </c>
      <c r="F63" s="3">
        <f>summary!H93</f>
        <v>-4.227126704348029</v>
      </c>
      <c r="G63" s="3">
        <f>summary!I93</f>
        <v>-3.9656863341279394</v>
      </c>
      <c r="H63" s="3">
        <f>summary!J93</f>
        <v>-1.3748395417453141</v>
      </c>
      <c r="I63" s="3">
        <f>summary!K93</f>
        <v>-6.5819382141865876</v>
      </c>
      <c r="J63" s="3">
        <f>summary!L93</f>
        <v>-9.4499953227460498</v>
      </c>
      <c r="K63" s="3">
        <f>summary!M93</f>
        <v>-5.11568901446888</v>
      </c>
      <c r="L63" s="3">
        <f>summary!N93</f>
        <v>-5.2453605201177744</v>
      </c>
      <c r="M63" s="3">
        <f>summary!O93</f>
        <v>-6.5429663957435338</v>
      </c>
      <c r="N63" s="29">
        <f>summary!P93</f>
        <v>-4.8174821507956471</v>
      </c>
      <c r="O63" s="18">
        <f>summary!Q93</f>
        <v>-6.6320916299283219</v>
      </c>
      <c r="P63" s="18">
        <f>summary!R93</f>
        <v>-6.5654357245980135</v>
      </c>
      <c r="T63" s="1"/>
      <c r="U63" s="27">
        <f t="shared" si="3"/>
        <v>-5.4223358177699392</v>
      </c>
      <c r="V63" s="27">
        <f t="shared" si="4"/>
        <v>0.4872748950450122</v>
      </c>
      <c r="W63" s="27"/>
      <c r="Z63">
        <f t="shared" si="2"/>
        <v>-5.3857461651761707</v>
      </c>
    </row>
    <row r="64" spans="1:26" x14ac:dyDescent="0.15">
      <c r="A64">
        <v>29</v>
      </c>
      <c r="C64" s="3">
        <f>summary!E94</f>
        <v>-5.9421218011555093</v>
      </c>
      <c r="D64" s="3">
        <f>summary!F94</f>
        <v>-3.8238840875366051</v>
      </c>
      <c r="E64" s="3">
        <f>summary!G94</f>
        <v>-5.9386175146993461</v>
      </c>
      <c r="F64" s="3">
        <f>summary!H94</f>
        <v>-4.3037911374578997</v>
      </c>
      <c r="G64" s="3">
        <f>summary!I94</f>
        <v>-3.716022770074332</v>
      </c>
      <c r="H64" s="3">
        <f>summary!J94</f>
        <v>-0.7939677619791552</v>
      </c>
      <c r="I64" s="3">
        <f>summary!K94</f>
        <v>-6.2304553988594709</v>
      </c>
      <c r="J64" s="3">
        <f>summary!L94</f>
        <v>-8.8211956000214116</v>
      </c>
      <c r="K64" s="3">
        <f>summary!M94</f>
        <v>-4.695090764111554</v>
      </c>
      <c r="L64" s="3">
        <f>summary!N94</f>
        <v>-3.8402506690628058</v>
      </c>
      <c r="M64" s="3">
        <f>summary!O94</f>
        <v>-5.497834211801286</v>
      </c>
      <c r="N64" s="29">
        <f>summary!P94</f>
        <v>-5.1580868114497118</v>
      </c>
      <c r="O64" s="18">
        <f>summary!Q94</f>
        <v>-6.3979965258633795</v>
      </c>
      <c r="P64" s="18">
        <f>summary!R94</f>
        <v>-5.7804419938940432</v>
      </c>
      <c r="T64" s="1"/>
      <c r="U64" s="27">
        <f t="shared" si="3"/>
        <v>-5.0671255034261788</v>
      </c>
      <c r="V64" s="27">
        <f t="shared" si="4"/>
        <v>0.4877771603543945</v>
      </c>
      <c r="W64" s="27"/>
      <c r="Z64">
        <f t="shared" si="2"/>
        <v>-5.3279605116254984</v>
      </c>
    </row>
    <row r="65" spans="1:26" x14ac:dyDescent="0.15">
      <c r="A65">
        <v>29.5</v>
      </c>
      <c r="C65" s="3">
        <f>summary!E95</f>
        <v>-6.6290305295649592</v>
      </c>
      <c r="D65" s="3">
        <f>summary!F95</f>
        <v>-3.9490696277007471</v>
      </c>
      <c r="E65" s="3">
        <f>summary!G95</f>
        <v>-6.0288121404464228</v>
      </c>
      <c r="F65" s="3">
        <f>summary!H95</f>
        <v>-4.0034508420281671</v>
      </c>
      <c r="G65" s="3">
        <f>summary!I95</f>
        <v>-5.1696209870136594</v>
      </c>
      <c r="H65" s="3">
        <f>summary!J95</f>
        <v>-0.64761547635530325</v>
      </c>
      <c r="I65" s="3">
        <f>summary!K95</f>
        <v>-5.2228072336656828</v>
      </c>
      <c r="J65" s="3">
        <f>summary!L95</f>
        <v>-8.9943357702571607</v>
      </c>
      <c r="K65" s="3">
        <f>summary!M95</f>
        <v>-5.3517656392796784</v>
      </c>
      <c r="L65" s="3">
        <f>summary!N95</f>
        <v>-3.61345557248322</v>
      </c>
      <c r="M65" s="3">
        <f>summary!O95</f>
        <v>-5.3822108468635657</v>
      </c>
      <c r="N65" s="29">
        <f>summary!P95</f>
        <v>-2.4838117098535379</v>
      </c>
      <c r="O65" s="18">
        <f>summary!Q95</f>
        <v>-6.3909963751229855</v>
      </c>
      <c r="P65" s="18">
        <f>summary!R95</f>
        <v>-5.835683655943793</v>
      </c>
      <c r="T65" s="1"/>
      <c r="U65" s="27">
        <f t="shared" si="3"/>
        <v>-4.9787618861842065</v>
      </c>
      <c r="V65" s="27">
        <f t="shared" si="4"/>
        <v>0.53419653043372228</v>
      </c>
      <c r="W65" s="27"/>
      <c r="Z65">
        <f t="shared" si="2"/>
        <v>-5.2872864364726802</v>
      </c>
    </row>
    <row r="66" spans="1:26" x14ac:dyDescent="0.15">
      <c r="A66">
        <v>30</v>
      </c>
      <c r="C66" s="3">
        <f>summary!E96</f>
        <v>-6.5490345374848005</v>
      </c>
      <c r="D66" s="3">
        <f>summary!F96</f>
        <v>-4.6555890999745744</v>
      </c>
      <c r="E66" s="3">
        <f>summary!G96</f>
        <v>-5.301408212830764</v>
      </c>
      <c r="F66" s="3">
        <f>summary!H96</f>
        <v>-2.2407823099884321</v>
      </c>
      <c r="G66" s="3">
        <f>summary!I96</f>
        <v>-3.2548032158607172</v>
      </c>
      <c r="H66" s="3">
        <f>summary!J96</f>
        <v>-1.1231547924306216</v>
      </c>
      <c r="I66" s="3">
        <f>summary!K96</f>
        <v>-5.4915192383253286</v>
      </c>
      <c r="J66" s="3">
        <f>summary!L96</f>
        <v>-9.0667624750481313</v>
      </c>
      <c r="K66" s="3">
        <f>summary!M96</f>
        <v>-4.0976858756804999</v>
      </c>
      <c r="L66" s="3">
        <f>summary!N96</f>
        <v>-5.3445838693988428</v>
      </c>
      <c r="M66" s="3">
        <f>summary!O96</f>
        <v>-4.9192233673954124</v>
      </c>
      <c r="N66" s="29">
        <f>summary!P96</f>
        <v>-4.4717063935752135</v>
      </c>
      <c r="O66" s="18">
        <f>summary!Q96</f>
        <v>-6.7043284199720388</v>
      </c>
      <c r="P66" s="18">
        <f>summary!R96</f>
        <v>-6.24977881202748</v>
      </c>
      <c r="T66" s="1"/>
      <c r="U66" s="27">
        <f t="shared" si="3"/>
        <v>-4.9621686157137743</v>
      </c>
      <c r="V66" s="27">
        <f t="shared" si="4"/>
        <v>0.52802357006529366</v>
      </c>
      <c r="W66" s="27"/>
      <c r="Z66">
        <f t="shared" si="2"/>
        <v>-5.1103157901130878</v>
      </c>
    </row>
    <row r="67" spans="1:26" x14ac:dyDescent="0.15">
      <c r="A67">
        <v>30.5</v>
      </c>
      <c r="C67" s="3">
        <f>summary!E97</f>
        <v>-6.9892813635409849</v>
      </c>
      <c r="D67" s="3">
        <f>summary!F97</f>
        <v>-4.7892481390868298</v>
      </c>
      <c r="E67" s="3">
        <f>summary!G97</f>
        <v>-5.4092797099505514</v>
      </c>
      <c r="F67" s="3">
        <f>summary!H97</f>
        <v>-3.4768143187310288</v>
      </c>
      <c r="G67" s="3">
        <f>summary!I97</f>
        <v>-2.9583791724103579</v>
      </c>
      <c r="H67" s="3">
        <f>summary!J97</f>
        <v>-2.1190834383510029</v>
      </c>
      <c r="I67" s="3">
        <f>summary!K97</f>
        <v>-2.2429548333053178</v>
      </c>
      <c r="J67" s="3">
        <f>summary!L97</f>
        <v>-9.1541309041058359</v>
      </c>
      <c r="K67" s="3">
        <f>summary!M97</f>
        <v>-5.2181708223558418</v>
      </c>
      <c r="L67" s="3">
        <f>summary!N97</f>
        <v>-4.6476783417219396</v>
      </c>
      <c r="M67" s="3">
        <f>summary!O97</f>
        <v>-4.1717399203635797</v>
      </c>
      <c r="N67" s="29">
        <f>summary!P97</f>
        <v>-4.5068177188061256</v>
      </c>
      <c r="O67" s="18">
        <f>summary!Q97</f>
        <v>-7.3807079136062974</v>
      </c>
      <c r="P67" s="18">
        <f>summary!R97</f>
        <v>-5.9435012440140911</v>
      </c>
      <c r="T67" s="1"/>
      <c r="U67" s="27">
        <f t="shared" si="3"/>
        <v>-4.929127702882127</v>
      </c>
      <c r="V67" s="27">
        <f t="shared" si="4"/>
        <v>0.53144978799075526</v>
      </c>
      <c r="W67" s="27"/>
      <c r="Z67">
        <f t="shared" si="2"/>
        <v>-4.7184632404043843</v>
      </c>
    </row>
    <row r="68" spans="1:26" x14ac:dyDescent="0.15">
      <c r="A68">
        <v>31</v>
      </c>
      <c r="C68" s="3">
        <f>summary!E98</f>
        <v>-6.0678536783373138</v>
      </c>
      <c r="D68" s="3">
        <f>summary!F98</f>
        <v>-4.3296507993913833</v>
      </c>
      <c r="E68" s="3">
        <f>summary!G98</f>
        <v>-5.1931568388052094</v>
      </c>
      <c r="F68" s="3">
        <f>summary!H98</f>
        <v>-3.0879408741872449</v>
      </c>
      <c r="G68" s="3">
        <f>summary!I98</f>
        <v>-1.0796817041935505</v>
      </c>
      <c r="H68" s="3">
        <f>summary!J98</f>
        <v>-1.9342721348281331</v>
      </c>
      <c r="I68" s="3">
        <f>summary!K98</f>
        <v>-3.9414224912841918</v>
      </c>
      <c r="J68" s="3">
        <f>summary!L98</f>
        <v>-10.844632360604777</v>
      </c>
      <c r="K68" s="3">
        <f>summary!M98</f>
        <v>-4.6695866527540968</v>
      </c>
      <c r="L68" s="3">
        <f>summary!N98</f>
        <v>-3.9059665787885423</v>
      </c>
      <c r="M68" s="3">
        <f>summary!O98</f>
        <v>-4.0250587570033103</v>
      </c>
      <c r="N68" s="29">
        <f>summary!P98</f>
        <v>-3.307034010553457</v>
      </c>
      <c r="O68" s="18">
        <f>summary!Q98</f>
        <v>-7.8268962471819359</v>
      </c>
      <c r="P68" s="18">
        <f>summary!R98</f>
        <v>-6.2442410881176205</v>
      </c>
      <c r="T68" s="1"/>
      <c r="U68" s="27">
        <f t="shared" si="3"/>
        <v>-4.7469567297164845</v>
      </c>
      <c r="V68" s="27">
        <f t="shared" si="4"/>
        <v>0.65923960505402335</v>
      </c>
      <c r="W68" s="27"/>
      <c r="Z68">
        <f t="shared" si="2"/>
        <v>-4.1773547781973468</v>
      </c>
    </row>
    <row r="69" spans="1:26" x14ac:dyDescent="0.15">
      <c r="A69">
        <v>31.5</v>
      </c>
      <c r="C69" s="3">
        <f>summary!E99</f>
        <v>-6.99381072229263</v>
      </c>
      <c r="D69" s="3">
        <f>summary!F99</f>
        <v>-4.366043381617259</v>
      </c>
      <c r="E69" s="3">
        <f>summary!G99</f>
        <v>-4.2803427362143216</v>
      </c>
      <c r="F69" s="3">
        <f>summary!H99</f>
        <v>-2.5627259209296245</v>
      </c>
      <c r="G69" s="3">
        <f>summary!I99</f>
        <v>-2.2883387300416462</v>
      </c>
      <c r="H69" s="3">
        <f>summary!J99</f>
        <v>-0.16750815294836666</v>
      </c>
      <c r="I69" s="3">
        <f>summary!K99</f>
        <v>-5.5298762758327857</v>
      </c>
      <c r="J69" s="3">
        <f>summary!L99</f>
        <v>-7.0439654827030713</v>
      </c>
      <c r="K69" s="3">
        <f>summary!M99</f>
        <v>-4.9757847187946718</v>
      </c>
      <c r="L69" s="3">
        <f>summary!N99</f>
        <v>-3.9192055437092255</v>
      </c>
      <c r="M69" s="3">
        <f>summary!O99</f>
        <v>-3.3506881836846643</v>
      </c>
      <c r="N69" s="29">
        <f>summary!P99</f>
        <v>-4.4094361377131426</v>
      </c>
      <c r="O69" s="18">
        <f>summary!Q99</f>
        <v>-8.6903566063805577</v>
      </c>
      <c r="P69" s="18">
        <f>summary!R99</f>
        <v>-4.9893299497296884</v>
      </c>
      <c r="T69" s="1"/>
      <c r="U69" s="27">
        <f t="shared" si="3"/>
        <v>-4.5405294673279757</v>
      </c>
      <c r="V69" s="27">
        <f t="shared" si="4"/>
        <v>0.57846424798257656</v>
      </c>
      <c r="W69" s="27"/>
      <c r="Z69">
        <f t="shared" si="2"/>
        <v>-4.3877397596652008</v>
      </c>
    </row>
    <row r="70" spans="1:26" x14ac:dyDescent="0.15">
      <c r="A70">
        <v>32</v>
      </c>
      <c r="C70" s="3">
        <f>summary!E100</f>
        <v>-5.8368364474792713</v>
      </c>
      <c r="D70" s="3">
        <f>summary!F100</f>
        <v>-4.4170990122420077</v>
      </c>
      <c r="E70" s="3">
        <f>summary!G100</f>
        <v>-4.8736282519711605</v>
      </c>
      <c r="F70" s="3">
        <f>summary!H100</f>
        <v>-5.1229144802704889</v>
      </c>
      <c r="G70" s="3">
        <f>summary!I100</f>
        <v>-2.039020454394993</v>
      </c>
      <c r="H70" s="3">
        <f>summary!J100</f>
        <v>-1.3220772607004514</v>
      </c>
      <c r="I70" s="3">
        <f>summary!K100</f>
        <v>-7.1342080043918772</v>
      </c>
      <c r="J70" s="3">
        <f>summary!L100</f>
        <v>-7.4933823771713506</v>
      </c>
      <c r="K70" s="3">
        <f>summary!M100</f>
        <v>-5.1915064590009958</v>
      </c>
      <c r="L70" s="3">
        <f>summary!N100</f>
        <v>-4.0546636892266026</v>
      </c>
      <c r="M70" s="3">
        <f>summary!O100</f>
        <v>-4.8815241020260878</v>
      </c>
      <c r="N70" s="29">
        <f>summary!P100</f>
        <v>-4.7914384918044792</v>
      </c>
      <c r="O70" s="18">
        <f>summary!Q100</f>
        <v>-8.5712164284648829</v>
      </c>
      <c r="P70" s="18">
        <f>summary!R100</f>
        <v>-5.8593956820041218</v>
      </c>
      <c r="T70" s="1"/>
      <c r="U70" s="27">
        <f t="shared" si="3"/>
        <v>-5.1134936529391979</v>
      </c>
      <c r="V70" s="27">
        <f t="shared" si="4"/>
        <v>0.51588581619041096</v>
      </c>
      <c r="W70" s="27"/>
      <c r="Z70">
        <f t="shared" si="2"/>
        <v>-5.0022192911482879</v>
      </c>
    </row>
    <row r="71" spans="1:26" x14ac:dyDescent="0.15">
      <c r="A71">
        <v>32.5</v>
      </c>
      <c r="C71" s="3">
        <f>summary!E101</f>
        <v>-5.8466852031437169</v>
      </c>
      <c r="D71" s="3">
        <f>summary!F101</f>
        <v>-5.9729559787759783</v>
      </c>
      <c r="E71" s="3">
        <f>summary!G101</f>
        <v>-4.7950470476884091</v>
      </c>
      <c r="F71" s="3">
        <f>summary!H101</f>
        <v>-4.0864926568785673</v>
      </c>
      <c r="G71" s="3">
        <f>summary!I101</f>
        <v>-2.1343089485449886</v>
      </c>
      <c r="H71" s="3">
        <f>summary!J101</f>
        <v>-0.5899031856586977</v>
      </c>
      <c r="I71" s="3">
        <f>summary!K101</f>
        <v>-5.3456911409592678</v>
      </c>
      <c r="J71" s="3">
        <f>summary!L101</f>
        <v>-8.8804484906255343</v>
      </c>
      <c r="K71" s="3">
        <f>summary!M101</f>
        <v>-4.0590869246623473</v>
      </c>
      <c r="L71" s="3">
        <f>summary!N101</f>
        <v>-5.6308839393508743</v>
      </c>
      <c r="M71" s="3">
        <f>summary!O101</f>
        <v>-4.5187745397539247</v>
      </c>
      <c r="N71" s="29">
        <f>summary!P101</f>
        <v>-3.9495091176786006</v>
      </c>
      <c r="O71" s="18">
        <f>summary!Q101</f>
        <v>-6.733529000355305</v>
      </c>
      <c r="P71" s="18">
        <f>summary!R101</f>
        <v>-7.0845839486549185</v>
      </c>
      <c r="T71" s="1"/>
      <c r="U71" s="27">
        <f t="shared" si="3"/>
        <v>-4.9734214373379384</v>
      </c>
      <c r="V71" s="27">
        <f t="shared" si="4"/>
        <v>0.55141031305202692</v>
      </c>
      <c r="W71" s="27"/>
      <c r="Z71">
        <f t="shared" ref="Z71:Z116" si="5">MEDIAN(C71:P71)</f>
        <v>-5.0703690943238389</v>
      </c>
    </row>
    <row r="72" spans="1:26" x14ac:dyDescent="0.15">
      <c r="A72">
        <v>33</v>
      </c>
      <c r="C72" s="3">
        <f>summary!E102</f>
        <v>-5.4444302275035721</v>
      </c>
      <c r="D72" s="3">
        <f>summary!F102</f>
        <v>-5.597147695537382</v>
      </c>
      <c r="E72" s="3">
        <f>summary!G102</f>
        <v>-5.624354796551839</v>
      </c>
      <c r="F72" s="3">
        <f>summary!H102</f>
        <v>-3.8520376820881963</v>
      </c>
      <c r="G72" s="3">
        <f>summary!I102</f>
        <v>-2.3527491390810562</v>
      </c>
      <c r="H72" s="3">
        <f>summary!J102</f>
        <v>-1.5806787965429911</v>
      </c>
      <c r="I72" s="3">
        <f>summary!K102</f>
        <v>-3.4054249805346335</v>
      </c>
      <c r="J72" s="3">
        <f>summary!L102</f>
        <v>-7.0153463167351351</v>
      </c>
      <c r="K72" s="3">
        <f>summary!M102</f>
        <v>-5.1512905442760077</v>
      </c>
      <c r="L72" s="3">
        <f>summary!N102</f>
        <v>-4.6609403692174212</v>
      </c>
      <c r="M72" s="3">
        <f>summary!O102</f>
        <v>-5.7995388326215478</v>
      </c>
      <c r="N72" s="29">
        <f>summary!P102</f>
        <v>-3.8730323575451084</v>
      </c>
      <c r="O72" s="18">
        <f>summary!Q102</f>
        <v>-5.9340157910432847</v>
      </c>
      <c r="P72" s="18">
        <f>summary!R102</f>
        <v>-6.0749124104020478</v>
      </c>
      <c r="T72" s="1"/>
      <c r="U72" s="27">
        <f t="shared" si="3"/>
        <v>-4.7404214242628724</v>
      </c>
      <c r="V72" s="27">
        <f t="shared" si="4"/>
        <v>0.41069079582481038</v>
      </c>
      <c r="W72" s="27"/>
      <c r="Z72">
        <f t="shared" si="5"/>
        <v>-5.2978603858897895</v>
      </c>
    </row>
    <row r="73" spans="1:26" x14ac:dyDescent="0.15">
      <c r="A73">
        <v>33.5</v>
      </c>
      <c r="C73" s="3">
        <f>summary!E103</f>
        <v>-5.4519481621521999</v>
      </c>
      <c r="D73" s="3">
        <f>summary!F103</f>
        <v>-4.1527256527242464</v>
      </c>
      <c r="E73" s="3">
        <f>summary!G103</f>
        <v>-6.8196287636577022</v>
      </c>
      <c r="F73" s="3">
        <f>summary!H103</f>
        <v>-3.0529966880594688</v>
      </c>
      <c r="G73" s="3">
        <f>summary!I103</f>
        <v>-1.1334735136602374</v>
      </c>
      <c r="H73" s="3">
        <f>summary!J103</f>
        <v>-1.6532844438493042</v>
      </c>
      <c r="I73" s="3">
        <f>summary!K103</f>
        <v>-5.7125240424588064</v>
      </c>
      <c r="J73" s="3">
        <f>summary!L103</f>
        <v>-6.8754960338503484</v>
      </c>
      <c r="K73" s="3">
        <f>summary!M103</f>
        <v>-3.4132319114537646</v>
      </c>
      <c r="L73" s="3">
        <f>summary!N103</f>
        <v>-5.4096892115576045</v>
      </c>
      <c r="M73" s="3">
        <f>summary!O103</f>
        <v>-3.9753606559562353</v>
      </c>
      <c r="N73" s="29">
        <f>summary!P103</f>
        <v>-3.4756974825902764</v>
      </c>
      <c r="O73" s="18">
        <f>summary!Q103</f>
        <v>-6.7066940377429471</v>
      </c>
      <c r="P73" s="18">
        <f>summary!R103</f>
        <v>-6.4359827554150542</v>
      </c>
      <c r="T73" s="1"/>
      <c r="U73" s="27">
        <f t="shared" si="3"/>
        <v>-4.5906238110805857</v>
      </c>
      <c r="V73" s="27">
        <f t="shared" si="4"/>
        <v>0.50756572001731104</v>
      </c>
      <c r="W73" s="27"/>
      <c r="Z73">
        <f t="shared" si="5"/>
        <v>-4.7812074321409259</v>
      </c>
    </row>
    <row r="74" spans="1:26" x14ac:dyDescent="0.15">
      <c r="A74">
        <v>34</v>
      </c>
      <c r="C74" s="3">
        <f>summary!E104</f>
        <v>-6.4465365390973401</v>
      </c>
      <c r="D74" s="3">
        <f>summary!F104</f>
        <v>-4.1854831121610436</v>
      </c>
      <c r="E74" s="3">
        <f>summary!G104</f>
        <v>-6.5612758857461637</v>
      </c>
      <c r="F74" s="3">
        <f>summary!H104</f>
        <v>-4.3282737810638467</v>
      </c>
      <c r="G74" s="3">
        <f>summary!I104</f>
        <v>-0.66679817675092812</v>
      </c>
      <c r="H74" s="3">
        <f>summary!J104</f>
        <v>-2.5686483973821868</v>
      </c>
      <c r="I74" s="3">
        <f>summary!K104</f>
        <v>-5.6872022185272471</v>
      </c>
      <c r="J74" s="3">
        <f>summary!L104</f>
        <v>-8.4774753453278429</v>
      </c>
      <c r="K74" s="3">
        <f>summary!M104</f>
        <v>-5.4508337336677242</v>
      </c>
      <c r="L74" s="3">
        <f>summary!N104</f>
        <v>-3.9104566351580559</v>
      </c>
      <c r="M74" s="3">
        <f>summary!O104</f>
        <v>-6.0011674722663155</v>
      </c>
      <c r="N74" s="29">
        <f>summary!P104</f>
        <v>-2.2158958423757276</v>
      </c>
      <c r="O74" s="18">
        <f>summary!Q104</f>
        <v>-6.632139701192469</v>
      </c>
      <c r="P74" s="18">
        <f>summary!R104</f>
        <v>-4.3029786500690355</v>
      </c>
      <c r="T74" s="1"/>
      <c r="U74" s="27">
        <f t="shared" si="3"/>
        <v>-4.8167975350561383</v>
      </c>
      <c r="V74" s="27">
        <f t="shared" si="4"/>
        <v>0.55331993694369463</v>
      </c>
      <c r="W74" s="27"/>
      <c r="Z74">
        <f t="shared" si="5"/>
        <v>-4.8895537573657855</v>
      </c>
    </row>
    <row r="75" spans="1:26" x14ac:dyDescent="0.15">
      <c r="A75">
        <v>34.5</v>
      </c>
      <c r="C75" s="3">
        <f>summary!E105</f>
        <v>-4.8996924767248906</v>
      </c>
      <c r="D75" s="3">
        <f>summary!F105</f>
        <v>-4.3040683442759651</v>
      </c>
      <c r="E75" s="3">
        <f>summary!G105</f>
        <v>-5.8936606929860735</v>
      </c>
      <c r="F75" s="3">
        <f>summary!H105</f>
        <v>-4.115277785161541</v>
      </c>
      <c r="G75" s="3">
        <f>summary!I105</f>
        <v>-3.1359031636960557</v>
      </c>
      <c r="H75" s="3">
        <f>summary!J105</f>
        <v>-2.3515771581532143</v>
      </c>
      <c r="I75" s="3">
        <f>summary!K105</f>
        <v>-4.873468660967144</v>
      </c>
      <c r="J75" s="3">
        <f>summary!L105</f>
        <v>-7.009517300783477</v>
      </c>
      <c r="K75" s="3">
        <f>summary!M105</f>
        <v>-4.6780249566200709</v>
      </c>
      <c r="L75" s="3">
        <f>summary!N105</f>
        <v>-3.2189849443851282</v>
      </c>
      <c r="M75" s="3">
        <f>summary!O105</f>
        <v>-6.0076339587153802</v>
      </c>
      <c r="N75" s="29">
        <f>summary!P105</f>
        <v>-2.6737606067501654</v>
      </c>
      <c r="O75" s="18">
        <f>summary!Q105</f>
        <v>-6.166187923322525</v>
      </c>
      <c r="P75" s="18">
        <f>summary!R105</f>
        <v>-4.44821967484756</v>
      </c>
      <c r="T75" s="1"/>
      <c r="U75" s="27">
        <f t="shared" si="3"/>
        <v>-4.5554269748135132</v>
      </c>
      <c r="V75" s="27">
        <f t="shared" si="4"/>
        <v>0.37224251847824891</v>
      </c>
      <c r="W75" s="27"/>
      <c r="Z75">
        <f t="shared" si="5"/>
        <v>-4.5631223157338159</v>
      </c>
    </row>
    <row r="76" spans="1:26" x14ac:dyDescent="0.15">
      <c r="A76">
        <v>35</v>
      </c>
      <c r="C76" s="3">
        <f>summary!E106</f>
        <v>-4.1700630820664095</v>
      </c>
      <c r="D76" s="3">
        <f>summary!F106</f>
        <v>-4.2091809217991338</v>
      </c>
      <c r="E76" s="3">
        <f>summary!G106</f>
        <v>-5.0618029872679005</v>
      </c>
      <c r="F76" s="3">
        <f>summary!H106</f>
        <v>-3.2419331964283566</v>
      </c>
      <c r="G76" s="3">
        <f>summary!I106</f>
        <v>-4.0981063724071785</v>
      </c>
      <c r="H76" s="3">
        <f>summary!J106</f>
        <v>-2.3449844425852193</v>
      </c>
      <c r="I76" s="3">
        <f>summary!K106</f>
        <v>-2.6798889448771694</v>
      </c>
      <c r="J76" s="3">
        <f>summary!L106</f>
        <v>-10.273568997987539</v>
      </c>
      <c r="K76" s="3">
        <f>summary!M106</f>
        <v>-4.7965864219369845</v>
      </c>
      <c r="L76" s="3">
        <f>summary!N106</f>
        <v>-3.3356230914238387</v>
      </c>
      <c r="M76" s="3">
        <f>summary!O106</f>
        <v>-5.7522876532176408</v>
      </c>
      <c r="N76" s="29">
        <f>summary!P106</f>
        <v>-3.2492799993686892</v>
      </c>
      <c r="O76" s="18">
        <f>summary!Q106</f>
        <v>-6.1786722234998113</v>
      </c>
      <c r="P76" s="18">
        <f>summary!R106</f>
        <v>-5.7850819261622792</v>
      </c>
      <c r="T76" s="1"/>
      <c r="U76" s="27">
        <f t="shared" si="3"/>
        <v>-4.6555043043591535</v>
      </c>
      <c r="V76" s="27">
        <f t="shared" si="4"/>
        <v>0.53581302237177875</v>
      </c>
      <c r="W76" s="27"/>
      <c r="Z76">
        <f t="shared" si="5"/>
        <v>-4.1896220019327721</v>
      </c>
    </row>
    <row r="77" spans="1:26" x14ac:dyDescent="0.15">
      <c r="A77">
        <v>35.5</v>
      </c>
      <c r="C77" s="3">
        <f>summary!E107</f>
        <v>-4.1337604188814314</v>
      </c>
      <c r="D77" s="3">
        <f>summary!F107</f>
        <v>-3.791050601943259</v>
      </c>
      <c r="E77" s="3">
        <f>summary!G107</f>
        <v>-5.365202615906429</v>
      </c>
      <c r="F77" s="3">
        <f>summary!H107</f>
        <v>-4.3291974227118946</v>
      </c>
      <c r="G77" s="3">
        <f>summary!I107</f>
        <v>-2.9731820401541911</v>
      </c>
      <c r="H77" s="3">
        <f>summary!J107</f>
        <v>-1.8388746304077639</v>
      </c>
      <c r="I77" s="3">
        <f>summary!K107</f>
        <v>-4.273779510734629</v>
      </c>
      <c r="J77" s="3">
        <f>summary!L107</f>
        <v>-8.5508938325614938</v>
      </c>
      <c r="K77" s="3">
        <f>summary!M107</f>
        <v>-4.3984737539018282</v>
      </c>
      <c r="L77" s="3">
        <f>summary!N107</f>
        <v>-2.3284321474086727</v>
      </c>
      <c r="M77" s="3">
        <f>summary!O107</f>
        <v>-5.1393946567732272</v>
      </c>
      <c r="N77" s="29">
        <f>summary!P107</f>
        <v>-3.5834229657721308</v>
      </c>
      <c r="O77" s="18">
        <f>summary!Q107</f>
        <v>-5.0809440490355842</v>
      </c>
      <c r="P77" s="18">
        <f>summary!R107</f>
        <v>-3.8370509605311209</v>
      </c>
      <c r="T77" s="1"/>
      <c r="U77" s="27">
        <f t="shared" si="3"/>
        <v>-4.2588328290516895</v>
      </c>
      <c r="V77" s="27">
        <f t="shared" si="4"/>
        <v>0.42726999528492876</v>
      </c>
      <c r="W77" s="27"/>
      <c r="Z77">
        <f t="shared" si="5"/>
        <v>-4.2037699648080302</v>
      </c>
    </row>
    <row r="78" spans="1:26" x14ac:dyDescent="0.15">
      <c r="A78">
        <v>36</v>
      </c>
      <c r="C78" s="3">
        <f>summary!E108</f>
        <v>-6.0318513817999175</v>
      </c>
      <c r="D78" s="3">
        <f>summary!F108</f>
        <v>-4.5556599619039249</v>
      </c>
      <c r="E78" s="3">
        <f>summary!G108</f>
        <v>-6.1716904446477061</v>
      </c>
      <c r="F78" s="3">
        <f>summary!H108</f>
        <v>-3.6367383564383564</v>
      </c>
      <c r="G78" s="3">
        <f>summary!I108</f>
        <v>-1.9174280275322124</v>
      </c>
      <c r="H78" s="3">
        <f>summary!J108</f>
        <v>-2.1146400353588239</v>
      </c>
      <c r="I78" s="3">
        <f>summary!K108</f>
        <v>-6.0629607190711212</v>
      </c>
      <c r="J78" s="3">
        <f>summary!L108</f>
        <v>-8.6303788120761649</v>
      </c>
      <c r="K78" s="3">
        <f>summary!M108</f>
        <v>-4.6623549115583183</v>
      </c>
      <c r="L78" s="3">
        <f>summary!N108</f>
        <v>-3.6777591397713292</v>
      </c>
      <c r="M78" s="3">
        <f>summary!O108</f>
        <v>-3.5402727794878559</v>
      </c>
      <c r="N78" s="29">
        <f>summary!P108</f>
        <v>-3.5006076425461248</v>
      </c>
      <c r="O78" s="18">
        <f>summary!Q108</f>
        <v>-5.3435568752852172</v>
      </c>
      <c r="P78" s="18">
        <f>summary!R108</f>
        <v>-5.064235372825248</v>
      </c>
      <c r="T78" s="1"/>
      <c r="U78" s="27">
        <f t="shared" si="3"/>
        <v>-4.6364381757358801</v>
      </c>
      <c r="V78" s="27">
        <f t="shared" si="4"/>
        <v>0.4754614118557845</v>
      </c>
      <c r="W78" s="27"/>
      <c r="Z78">
        <f t="shared" si="5"/>
        <v>-4.6090074367311216</v>
      </c>
    </row>
    <row r="79" spans="1:26" x14ac:dyDescent="0.15">
      <c r="A79">
        <v>36.5</v>
      </c>
      <c r="C79" s="3">
        <f>summary!E109</f>
        <v>-5.7425029014109983</v>
      </c>
      <c r="D79" s="3">
        <f>summary!F109</f>
        <v>-4.2007793151773116</v>
      </c>
      <c r="E79" s="3">
        <f>summary!G109</f>
        <v>-5.4613122331789592</v>
      </c>
      <c r="F79" s="3">
        <f>summary!H109</f>
        <v>-3.200650341955344</v>
      </c>
      <c r="G79" s="3">
        <f>summary!I109</f>
        <v>-2.5114449554645653</v>
      </c>
      <c r="H79" s="3">
        <f>summary!J109</f>
        <v>-1.7336015860817642</v>
      </c>
      <c r="I79" s="3">
        <f>summary!K109</f>
        <v>-4.4046708881899157</v>
      </c>
      <c r="J79" s="3">
        <f>summary!L109</f>
        <v>-9.2553668113674341</v>
      </c>
      <c r="K79" s="3">
        <f>summary!M109</f>
        <v>-4.3803702233183461</v>
      </c>
      <c r="L79" s="3">
        <f>summary!N109</f>
        <v>-2.8210149715821902</v>
      </c>
      <c r="M79" s="3">
        <f>summary!O109</f>
        <v>-4.0594626616773635</v>
      </c>
      <c r="N79" s="29">
        <f>summary!P109</f>
        <v>-2.744999156451962</v>
      </c>
      <c r="O79" s="18">
        <f>summary!Q109</f>
        <v>-5.1150472645086449</v>
      </c>
      <c r="P79" s="18">
        <f>summary!R109</f>
        <v>-5.1246735006521469</v>
      </c>
      <c r="T79" s="1"/>
      <c r="U79" s="27">
        <f t="shared" si="3"/>
        <v>-4.3397069150726386</v>
      </c>
      <c r="V79" s="27">
        <f t="shared" si="4"/>
        <v>0.49720028652213832</v>
      </c>
      <c r="W79" s="27"/>
      <c r="Z79">
        <f t="shared" si="5"/>
        <v>-4.2905747692478293</v>
      </c>
    </row>
    <row r="80" spans="1:26" x14ac:dyDescent="0.15">
      <c r="A80">
        <v>37</v>
      </c>
      <c r="C80" s="3">
        <f>summary!E110</f>
        <v>-5.8682210212373311</v>
      </c>
      <c r="D80" s="3">
        <f>summary!F110</f>
        <v>-3.2171553261815951</v>
      </c>
      <c r="E80" s="3">
        <f>summary!G110</f>
        <v>-6.0884501390173176</v>
      </c>
      <c r="F80" s="3">
        <f>summary!H110</f>
        <v>-3.9896547174233756</v>
      </c>
      <c r="G80" s="3">
        <f>summary!I110</f>
        <v>-1.8887767059259324</v>
      </c>
      <c r="H80" s="3">
        <f>summary!J110</f>
        <v>-1.4871094994023715</v>
      </c>
      <c r="I80" s="3">
        <f>summary!K110</f>
        <v>-3.8044690551974769</v>
      </c>
      <c r="J80" s="3">
        <f>summary!L110</f>
        <v>-7.2575553287014758</v>
      </c>
      <c r="K80" s="3">
        <f>summary!M110</f>
        <v>-4.2310104493640015</v>
      </c>
      <c r="L80" s="3">
        <f>summary!N110</f>
        <v>-2.2153626564130011</v>
      </c>
      <c r="M80" s="3">
        <f>summary!O110</f>
        <v>-4.1564399582158966</v>
      </c>
      <c r="N80" s="29">
        <f>summary!P110</f>
        <v>-2.8423756260121857</v>
      </c>
      <c r="O80" s="18">
        <f>summary!Q110</f>
        <v>-4.581310681622913</v>
      </c>
      <c r="P80" s="18">
        <f>summary!R110</f>
        <v>-4.1931941292710384</v>
      </c>
      <c r="T80" s="1"/>
      <c r="U80" s="27">
        <f t="shared" si="3"/>
        <v>-3.98722037814185</v>
      </c>
      <c r="V80" s="27">
        <f t="shared" si="4"/>
        <v>0.43766633670856825</v>
      </c>
      <c r="W80" s="27"/>
      <c r="Z80">
        <f t="shared" si="5"/>
        <v>-4.0730473378196361</v>
      </c>
    </row>
    <row r="81" spans="1:26" x14ac:dyDescent="0.15">
      <c r="A81">
        <v>37.5</v>
      </c>
      <c r="C81" s="3">
        <f>summary!E111</f>
        <v>-5.8095088590612232</v>
      </c>
      <c r="D81" s="3">
        <f>summary!F111</f>
        <v>-2.9616534057758956</v>
      </c>
      <c r="E81" s="3">
        <f>summary!G111</f>
        <v>-5.0644055341313932</v>
      </c>
      <c r="F81" s="3">
        <f>summary!H111</f>
        <v>-3.9074208604505256</v>
      </c>
      <c r="G81" s="3">
        <f>summary!I111</f>
        <v>-2.2650938273919716</v>
      </c>
      <c r="H81" s="3">
        <f>summary!J111</f>
        <v>-3.0163850266793362</v>
      </c>
      <c r="I81" s="3">
        <f>summary!K111</f>
        <v>-2.5621749763536932</v>
      </c>
      <c r="J81" s="3">
        <f>summary!L111</f>
        <v>-7.2882384215235225</v>
      </c>
      <c r="K81" s="3">
        <f>summary!M111</f>
        <v>-5.0146101869942621</v>
      </c>
      <c r="L81" s="3">
        <f>summary!N111</f>
        <v>-3.1063219660046286</v>
      </c>
      <c r="M81" s="3">
        <f>summary!O111</f>
        <v>-4.0620487468241793</v>
      </c>
      <c r="N81" s="29">
        <f>summary!P111</f>
        <v>-2.3184799376159901</v>
      </c>
      <c r="O81" s="18">
        <f>summary!Q111</f>
        <v>-4.8018900664915876</v>
      </c>
      <c r="P81" s="18">
        <f>summary!R111</f>
        <v>-4.8049949873539175</v>
      </c>
      <c r="T81" s="1"/>
      <c r="U81" s="27">
        <f t="shared" si="3"/>
        <v>-4.0702304859037231</v>
      </c>
      <c r="V81" s="27">
        <f t="shared" si="4"/>
        <v>0.39385885167170398</v>
      </c>
      <c r="W81" s="27"/>
      <c r="Z81">
        <f t="shared" si="5"/>
        <v>-3.9847348036373527</v>
      </c>
    </row>
    <row r="82" spans="1:26" x14ac:dyDescent="0.15">
      <c r="A82">
        <v>38</v>
      </c>
      <c r="C82" s="3">
        <f>summary!E112</f>
        <v>-4.5395464389264149</v>
      </c>
      <c r="D82" s="3">
        <f>summary!F112</f>
        <v>-4.4302084191088005</v>
      </c>
      <c r="E82" s="3">
        <f>summary!G112</f>
        <v>-4.9256021012276596</v>
      </c>
      <c r="F82" s="3">
        <f>summary!H112</f>
        <v>-2.8463972011195868</v>
      </c>
      <c r="G82" s="3">
        <f>summary!I112</f>
        <v>-2.5416078515651734</v>
      </c>
      <c r="H82" s="3">
        <f>summary!J112</f>
        <v>-3.1174148319362862</v>
      </c>
      <c r="I82" s="3">
        <f>summary!K112</f>
        <v>-3.1260213398444945</v>
      </c>
      <c r="J82" s="3">
        <f>summary!L112</f>
        <v>-8.69522712318585</v>
      </c>
      <c r="K82" s="3">
        <f>summary!M112</f>
        <v>-4.4596574487107041</v>
      </c>
      <c r="L82" s="3">
        <f>summary!N112</f>
        <v>-2.5223950732280525</v>
      </c>
      <c r="M82" s="3">
        <f>summary!O112</f>
        <v>-4.0595401325893041</v>
      </c>
      <c r="N82" s="29">
        <f>summary!P112</f>
        <v>-1.7377182899310464</v>
      </c>
      <c r="O82" s="18">
        <f>summary!Q112</f>
        <v>-5.0040705507997094</v>
      </c>
      <c r="P82" s="18">
        <f>summary!R112</f>
        <v>-4.8993869758421642</v>
      </c>
      <c r="T82" s="1"/>
      <c r="U82" s="27">
        <f t="shared" si="3"/>
        <v>-4.0646281270010896</v>
      </c>
      <c r="V82" s="27">
        <f t="shared" si="4"/>
        <v>0.45484711423815383</v>
      </c>
      <c r="W82" s="27"/>
      <c r="Z82">
        <f t="shared" si="5"/>
        <v>-4.2448742758490523</v>
      </c>
    </row>
    <row r="83" spans="1:26" x14ac:dyDescent="0.15">
      <c r="A83">
        <v>38.5</v>
      </c>
      <c r="C83" s="3">
        <f>summary!E113</f>
        <v>-5.1675082802927381</v>
      </c>
      <c r="D83" s="3">
        <f>summary!F113</f>
        <v>-4.5403770985569594</v>
      </c>
      <c r="E83" s="3">
        <f>summary!G113</f>
        <v>-4.9062610902114789</v>
      </c>
      <c r="F83" s="3">
        <f>summary!H113</f>
        <v>-3.2901145250091699</v>
      </c>
      <c r="G83" s="3">
        <f>summary!I113</f>
        <v>-2.7471946600990966</v>
      </c>
      <c r="H83" s="3">
        <f>summary!J113</f>
        <v>-1.7591920946234556</v>
      </c>
      <c r="I83" s="3">
        <f>summary!K113</f>
        <v>-4.3366954918433329</v>
      </c>
      <c r="J83" s="3">
        <f>summary!L113</f>
        <v>-5.6081492205831331</v>
      </c>
      <c r="K83" s="3">
        <f>summary!M113</f>
        <v>-3.8970650573579362</v>
      </c>
      <c r="L83" s="3">
        <f>summary!N113</f>
        <v>-3.197441550892719</v>
      </c>
      <c r="M83" s="3">
        <f>summary!O113</f>
        <v>-3.6454391583749115</v>
      </c>
      <c r="N83" s="29">
        <f>summary!P113</f>
        <v>-3.5307882312943217</v>
      </c>
      <c r="O83" s="18">
        <f>summary!Q113</f>
        <v>-4.8077764153671856</v>
      </c>
      <c r="P83" s="18">
        <f>summary!R113</f>
        <v>-4.1391311887176441</v>
      </c>
      <c r="T83" s="1"/>
      <c r="U83" s="27">
        <f t="shared" si="3"/>
        <v>-3.9695095759445773</v>
      </c>
      <c r="V83" s="27">
        <f t="shared" si="4"/>
        <v>0.27665577696811711</v>
      </c>
      <c r="W83" s="27"/>
      <c r="Z83">
        <f t="shared" si="5"/>
        <v>-4.0180981230377899</v>
      </c>
    </row>
    <row r="84" spans="1:26" x14ac:dyDescent="0.15">
      <c r="A84">
        <v>39</v>
      </c>
      <c r="C84" s="3">
        <f>summary!E114</f>
        <v>-4.5592357267210639</v>
      </c>
      <c r="D84" s="3">
        <f>summary!F114</f>
        <v>-4.5353225328505973</v>
      </c>
      <c r="E84" s="3">
        <f>summary!G114</f>
        <v>-5.0602926804885238</v>
      </c>
      <c r="F84" s="3">
        <f>summary!H114</f>
        <v>-4.2612816658557033</v>
      </c>
      <c r="G84" s="3">
        <f>summary!I114</f>
        <v>-2.7034233862959387</v>
      </c>
      <c r="H84" s="3">
        <f>summary!J114</f>
        <v>-0.55301839158460708</v>
      </c>
      <c r="I84" s="3">
        <f>summary!K114</f>
        <v>-3.9268202062570241</v>
      </c>
      <c r="J84" s="3">
        <f>summary!L114</f>
        <v>-7.1383647711625819</v>
      </c>
      <c r="K84" s="3">
        <f>summary!M114</f>
        <v>-3.0138543046324324</v>
      </c>
      <c r="L84" s="3">
        <f>summary!N114</f>
        <v>-1.239224637482641</v>
      </c>
      <c r="M84" s="3">
        <f>summary!O114</f>
        <v>-4.3538408098728123</v>
      </c>
      <c r="N84" s="29">
        <f>summary!P114</f>
        <v>-2.5090929558005843</v>
      </c>
      <c r="O84" s="18">
        <f>summary!Q114</f>
        <v>-4.4797513195066028</v>
      </c>
      <c r="P84" s="18">
        <f>summary!R114</f>
        <v>-5.6096685865242026</v>
      </c>
      <c r="T84" s="1"/>
      <c r="U84" s="27">
        <f t="shared" si="3"/>
        <v>-3.8530851410739513</v>
      </c>
      <c r="V84" s="27">
        <f t="shared" si="4"/>
        <v>0.46095144691164391</v>
      </c>
      <c r="W84" s="27"/>
      <c r="Z84">
        <f t="shared" si="5"/>
        <v>-4.3075612378642578</v>
      </c>
    </row>
    <row r="85" spans="1:26" x14ac:dyDescent="0.15">
      <c r="A85">
        <v>39.5</v>
      </c>
      <c r="C85" s="3">
        <f>summary!E115</f>
        <v>-4.5873398712217224</v>
      </c>
      <c r="D85" s="3">
        <f>summary!F115</f>
        <v>-3.8604131015582333</v>
      </c>
      <c r="E85" s="3">
        <f>summary!G115</f>
        <v>-4.4971326348470262</v>
      </c>
      <c r="F85" s="3">
        <f>summary!H115</f>
        <v>-5.8224080382759071</v>
      </c>
      <c r="G85" s="3">
        <f>summary!I115</f>
        <v>-2.9841166607410745</v>
      </c>
      <c r="H85" s="3">
        <f>summary!J115</f>
        <v>-1.6382900514501624</v>
      </c>
      <c r="I85" s="3">
        <f>summary!K115</f>
        <v>-3.2828212338949232</v>
      </c>
      <c r="J85" s="3">
        <f>summary!L115</f>
        <v>-7.2925589056863469</v>
      </c>
      <c r="K85" s="3">
        <f>summary!M115</f>
        <v>-4.5740748907786841</v>
      </c>
      <c r="L85" s="3">
        <f>summary!N115</f>
        <v>-2.8149694807153813</v>
      </c>
      <c r="M85" s="3">
        <f>summary!O115</f>
        <v>-4.6847271108961257</v>
      </c>
      <c r="N85" s="29">
        <f>summary!P115</f>
        <v>-2.2107096351650335</v>
      </c>
      <c r="O85" s="18">
        <f>summary!Q115</f>
        <v>-4.2451224848914615</v>
      </c>
      <c r="P85" s="18">
        <f>summary!R115</f>
        <v>-4.8468930988065662</v>
      </c>
      <c r="T85" s="1"/>
      <c r="U85" s="27">
        <f t="shared" si="3"/>
        <v>-4.0958269427806178</v>
      </c>
      <c r="V85" s="27">
        <f t="shared" si="4"/>
        <v>0.39188731252753295</v>
      </c>
      <c r="W85" s="27"/>
      <c r="Z85">
        <f t="shared" si="5"/>
        <v>-4.3711275598692438</v>
      </c>
    </row>
    <row r="86" spans="1:26" x14ac:dyDescent="0.15">
      <c r="A86">
        <v>40</v>
      </c>
      <c r="C86" s="3">
        <f>summary!E116</f>
        <v>-3.9061322561424889</v>
      </c>
      <c r="D86" s="3">
        <f>summary!F116</f>
        <v>-3.4953249018227655</v>
      </c>
      <c r="E86" s="3">
        <f>summary!G116</f>
        <v>-5.6891952103754413</v>
      </c>
      <c r="F86" s="3">
        <f>summary!H116</f>
        <v>-1.0280684795096924</v>
      </c>
      <c r="G86" s="3">
        <f>summary!I116</f>
        <v>-2.5514794437426711</v>
      </c>
      <c r="H86" s="3">
        <f>summary!J116</f>
        <v>-1.4892147516390255</v>
      </c>
      <c r="I86" s="3">
        <f>summary!K116</f>
        <v>-2.7669702721510157</v>
      </c>
      <c r="J86" s="3">
        <f>summary!L116</f>
        <v>-6.9926993071950108</v>
      </c>
      <c r="K86" s="3">
        <f>summary!M116</f>
        <v>-3.4758810133072728</v>
      </c>
      <c r="L86" s="3">
        <f>summary!N116</f>
        <v>-0.8401719504920897</v>
      </c>
      <c r="M86" s="3">
        <f>summary!O116</f>
        <v>-4.6067344840120557</v>
      </c>
      <c r="N86" s="29">
        <f>summary!P116</f>
        <v>-2.1482300485761101</v>
      </c>
      <c r="O86" s="18">
        <f>summary!Q116</f>
        <v>-4.1207802754388512</v>
      </c>
      <c r="P86" s="18">
        <f>summary!R116</f>
        <v>-4.9585412800360187</v>
      </c>
      <c r="T86" s="1"/>
      <c r="U86" s="27">
        <f t="shared" si="3"/>
        <v>-3.4335302624600366</v>
      </c>
      <c r="V86" s="27">
        <f t="shared" si="4"/>
        <v>0.47651137124313653</v>
      </c>
      <c r="W86" s="27"/>
      <c r="Z86">
        <f t="shared" si="5"/>
        <v>-3.4856029575650194</v>
      </c>
    </row>
    <row r="87" spans="1:26" x14ac:dyDescent="0.15">
      <c r="A87">
        <v>40.5</v>
      </c>
      <c r="C87" s="3">
        <f>summary!E117</f>
        <v>-4.4435035431185304</v>
      </c>
      <c r="D87" s="3">
        <f>summary!F117</f>
        <v>-4.1541389095519934</v>
      </c>
      <c r="E87" s="3">
        <f>summary!G117</f>
        <v>-5.3350483689688799</v>
      </c>
      <c r="F87" s="3">
        <f>summary!H117</f>
        <v>-0.90293992466966866</v>
      </c>
      <c r="G87" s="3">
        <f>summary!I117</f>
        <v>-3.2037001244157275</v>
      </c>
      <c r="H87" s="3">
        <f>summary!J117</f>
        <v>-1.6275803310462127</v>
      </c>
      <c r="I87" s="3">
        <f>summary!K117</f>
        <v>-2.539083756890105</v>
      </c>
      <c r="J87" s="3">
        <f>summary!L117</f>
        <v>-7.0043908101296415</v>
      </c>
      <c r="K87" s="3">
        <f>summary!M117</f>
        <v>-4.1591287285950775</v>
      </c>
      <c r="L87" s="3">
        <f>summary!N117</f>
        <v>-3.3254215520190025</v>
      </c>
      <c r="M87" s="3">
        <f>summary!O117</f>
        <v>-4.4048874492692596</v>
      </c>
      <c r="N87" s="29">
        <f>summary!P117</f>
        <v>-2.3080198374541316</v>
      </c>
      <c r="O87" s="18">
        <f>summary!Q117</f>
        <v>-4.6340019745040193</v>
      </c>
      <c r="P87" s="18">
        <f>summary!R117</f>
        <v>-4.117892177640905</v>
      </c>
      <c r="T87" s="1"/>
      <c r="U87" s="27">
        <f t="shared" si="3"/>
        <v>-3.7256955348766536</v>
      </c>
      <c r="V87" s="27">
        <f t="shared" si="4"/>
        <v>0.41857465564592444</v>
      </c>
      <c r="W87" s="27"/>
      <c r="Z87">
        <f t="shared" si="5"/>
        <v>-4.1360155435964492</v>
      </c>
    </row>
    <row r="88" spans="1:26" x14ac:dyDescent="0.15">
      <c r="A88">
        <v>41</v>
      </c>
      <c r="C88" s="3">
        <f>summary!E118</f>
        <v>-4.9062476608409273</v>
      </c>
      <c r="D88" s="3">
        <f>summary!F118</f>
        <v>-3.3228826094304442</v>
      </c>
      <c r="E88" s="3">
        <f>summary!G118</f>
        <v>-6.0285601217708598</v>
      </c>
      <c r="F88" s="3">
        <f>summary!H118</f>
        <v>-2.3997918073387114</v>
      </c>
      <c r="G88" s="3">
        <f>summary!I118</f>
        <v>-2.9567796217925939</v>
      </c>
      <c r="H88" s="3">
        <f>summary!J118</f>
        <v>-1.1293865413946069</v>
      </c>
      <c r="I88" s="3">
        <f>summary!K118</f>
        <v>-4.1350932834406215</v>
      </c>
      <c r="J88" s="3">
        <f>summary!L118</f>
        <v>-6.0449554794258749</v>
      </c>
      <c r="K88" s="3">
        <f>summary!M118</f>
        <v>-2.6914805103119592</v>
      </c>
      <c r="L88" s="3">
        <f>summary!N118</f>
        <v>-1.4324869836824219</v>
      </c>
      <c r="M88" s="3">
        <f>summary!O118</f>
        <v>-3.4606544031483804</v>
      </c>
      <c r="N88" s="29">
        <f>summary!P118</f>
        <v>-3.5773885263951435</v>
      </c>
      <c r="O88" s="18">
        <f>summary!Q118</f>
        <v>-4.3805078118421514</v>
      </c>
      <c r="P88" s="18">
        <f>summary!R118</f>
        <v>-4.759622597257045</v>
      </c>
      <c r="T88" s="1"/>
      <c r="U88" s="27">
        <f t="shared" si="3"/>
        <v>-3.658988425576553</v>
      </c>
      <c r="V88" s="27">
        <f t="shared" si="4"/>
        <v>0.40158974849945789</v>
      </c>
      <c r="W88" s="27"/>
      <c r="Z88">
        <f t="shared" si="5"/>
        <v>-3.5190214647717619</v>
      </c>
    </row>
    <row r="89" spans="1:26" x14ac:dyDescent="0.15">
      <c r="A89">
        <v>41.5</v>
      </c>
      <c r="C89" s="3">
        <f>summary!E119</f>
        <v>-3.9612140528264694</v>
      </c>
      <c r="D89" s="3">
        <f>summary!F119</f>
        <v>-3.9883074272941403</v>
      </c>
      <c r="E89" s="3">
        <f>summary!G119</f>
        <v>-4.3097145928479224</v>
      </c>
      <c r="F89" s="3">
        <f>summary!H119</f>
        <v>-2.6975726255280583</v>
      </c>
      <c r="G89" s="3">
        <f>summary!I119</f>
        <v>-1.0613487484485331</v>
      </c>
      <c r="H89" s="3">
        <f>summary!J119</f>
        <v>-0.89010721719072894</v>
      </c>
      <c r="I89" s="3">
        <f>summary!K119</f>
        <v>0.2485038964507108</v>
      </c>
      <c r="J89" s="3">
        <f>summary!L119</f>
        <v>-7.7421640871615196</v>
      </c>
      <c r="K89" s="3">
        <f>summary!M119</f>
        <v>-4.2258388200718295</v>
      </c>
      <c r="L89" s="3">
        <f>summary!N119</f>
        <v>-3.2778025748887765</v>
      </c>
      <c r="M89" s="3">
        <f>summary!O119</f>
        <v>-4.295816467037735</v>
      </c>
      <c r="N89" s="29">
        <f>summary!P119</f>
        <v>-2.7363876599739032</v>
      </c>
      <c r="O89" s="18">
        <f>summary!Q119</f>
        <v>-4.1553136327423061</v>
      </c>
      <c r="P89" s="18">
        <f>summary!R119</f>
        <v>-4.7438714217151023</v>
      </c>
      <c r="T89" s="1"/>
      <c r="U89" s="27">
        <f t="shared" si="3"/>
        <v>-3.4169253879483077</v>
      </c>
      <c r="V89" s="27">
        <f t="shared" si="4"/>
        <v>0.52534217925803828</v>
      </c>
      <c r="W89" s="27"/>
      <c r="Z89">
        <f t="shared" si="5"/>
        <v>-3.9747607400603049</v>
      </c>
    </row>
    <row r="90" spans="1:26" x14ac:dyDescent="0.15">
      <c r="A90">
        <v>42</v>
      </c>
      <c r="C90" s="3">
        <f>summary!E120</f>
        <v>-4.4736074963368742</v>
      </c>
      <c r="D90" s="3">
        <f>summary!F120</f>
        <v>-3.6372634366256658</v>
      </c>
      <c r="E90" s="3">
        <f>summary!G120</f>
        <v>-3.4780581876814458</v>
      </c>
      <c r="F90" s="3">
        <f>summary!H120</f>
        <v>-3.1373998467676119</v>
      </c>
      <c r="G90" s="3">
        <f>summary!I120</f>
        <v>-0.74018178712034732</v>
      </c>
      <c r="H90" s="3">
        <f>summary!J120</f>
        <v>-1.7469110394924621</v>
      </c>
      <c r="I90" s="3">
        <f>summary!K120</f>
        <v>-5.0073260815506826</v>
      </c>
      <c r="J90" s="3">
        <f>summary!L120</f>
        <v>-6.3569729944734963</v>
      </c>
      <c r="K90" s="3">
        <f>summary!M120</f>
        <v>-2.5633985934659416</v>
      </c>
      <c r="L90" s="3">
        <f>summary!N120</f>
        <v>-3.1263257917032128</v>
      </c>
      <c r="M90" s="3">
        <f>summary!O120</f>
        <v>-3.4146520400695062</v>
      </c>
      <c r="N90" s="29">
        <f>summary!P120</f>
        <v>-1.8455698967419332</v>
      </c>
      <c r="O90" s="18">
        <f>summary!Q120</f>
        <v>-3.8307915952854028</v>
      </c>
      <c r="P90" s="18">
        <f>summary!R120</f>
        <v>-5.1050772780406213</v>
      </c>
      <c r="T90" s="1"/>
      <c r="U90" s="27">
        <f t="shared" si="3"/>
        <v>-3.4616811475253715</v>
      </c>
      <c r="V90" s="27">
        <f t="shared" si="4"/>
        <v>0.39675451565598691</v>
      </c>
      <c r="W90" s="27"/>
      <c r="Z90">
        <f t="shared" si="5"/>
        <v>-3.4463551138754758</v>
      </c>
    </row>
    <row r="91" spans="1:26" x14ac:dyDescent="0.15">
      <c r="A91">
        <v>42.5</v>
      </c>
      <c r="C91" s="3">
        <f>summary!E121</f>
        <v>-4.0594683434290184</v>
      </c>
      <c r="D91" s="3">
        <f>summary!F121</f>
        <v>-4.7473908758066958</v>
      </c>
      <c r="E91" s="3">
        <f>summary!G121</f>
        <v>-3.5271297178632519</v>
      </c>
      <c r="F91" s="3">
        <f>summary!H121</f>
        <v>-3.7277749299128389</v>
      </c>
      <c r="G91" s="3">
        <f>summary!I121</f>
        <v>-1.694107150578736</v>
      </c>
      <c r="H91" s="3">
        <f>summary!J121</f>
        <v>-1.3416890484716326</v>
      </c>
      <c r="I91" s="3">
        <f>summary!K121</f>
        <v>-3.0088947066591145</v>
      </c>
      <c r="J91" s="3">
        <f>summary!L121</f>
        <v>-5.2514746993808537</v>
      </c>
      <c r="K91" s="3">
        <f>summary!M121</f>
        <v>-3.7807069748642883</v>
      </c>
      <c r="L91" s="3">
        <f>summary!N121</f>
        <v>-3.0967473134313539</v>
      </c>
      <c r="M91" s="3">
        <f>summary!O121</f>
        <v>-2.7092395307043176</v>
      </c>
      <c r="N91" s="29">
        <f>summary!P121</f>
        <v>-1.8654154914424823</v>
      </c>
      <c r="O91" s="18">
        <f>summary!Q121</f>
        <v>-2.7582821041826056</v>
      </c>
      <c r="P91" s="18">
        <f>summary!R121</f>
        <v>-3.6864667792575667</v>
      </c>
      <c r="T91" s="1"/>
      <c r="U91" s="27">
        <f t="shared" si="3"/>
        <v>-3.2324848332846252</v>
      </c>
      <c r="V91" s="27">
        <f t="shared" si="4"/>
        <v>0.29900569115677089</v>
      </c>
      <c r="W91" s="27"/>
      <c r="Z91">
        <f t="shared" si="5"/>
        <v>-3.3119385156473031</v>
      </c>
    </row>
    <row r="92" spans="1:26" x14ac:dyDescent="0.15">
      <c r="A92">
        <v>43</v>
      </c>
      <c r="C92" s="3">
        <f>summary!E122</f>
        <v>-3.4356206673765191</v>
      </c>
      <c r="D92" s="3">
        <f>summary!F122</f>
        <v>-4.101317191344136</v>
      </c>
      <c r="E92" s="3">
        <f>summary!G122</f>
        <v>-3.8931769633036351</v>
      </c>
      <c r="F92" s="3">
        <f>summary!H122</f>
        <v>-2.0120139834300748</v>
      </c>
      <c r="G92" s="3">
        <f>summary!I122</f>
        <v>-0.84278956450934672</v>
      </c>
      <c r="H92" s="3">
        <f>summary!J122</f>
        <v>0.25533061028840981</v>
      </c>
      <c r="I92" s="3">
        <f>summary!K122</f>
        <v>-0.83237881440604822</v>
      </c>
      <c r="J92" s="3">
        <f>summary!L122</f>
        <v>-6.4810541043349641</v>
      </c>
      <c r="K92" s="3">
        <f>summary!M122</f>
        <v>-3.3522328583762731</v>
      </c>
      <c r="L92" s="3">
        <f>summary!N122</f>
        <v>-2.9669410771719331</v>
      </c>
      <c r="M92" s="3">
        <f>summary!O122</f>
        <v>-3.2960141639383038</v>
      </c>
      <c r="N92" s="29">
        <f>summary!P122</f>
        <v>-2.6569051511168218</v>
      </c>
      <c r="O92" s="18">
        <f>summary!Q122</f>
        <v>-3.5520214541139223</v>
      </c>
      <c r="P92" s="18">
        <f>summary!R122</f>
        <v>-4.6014314926604554</v>
      </c>
      <c r="T92" s="1"/>
      <c r="U92" s="27">
        <f t="shared" si="3"/>
        <v>-2.9834690625567157</v>
      </c>
      <c r="V92" s="27">
        <f t="shared" si="4"/>
        <v>0.45957208925111875</v>
      </c>
      <c r="W92" s="27"/>
      <c r="Z92">
        <f t="shared" si="5"/>
        <v>-3.3241235111572882</v>
      </c>
    </row>
    <row r="93" spans="1:26" x14ac:dyDescent="0.15">
      <c r="A93">
        <v>43.5</v>
      </c>
      <c r="C93" s="3">
        <f>summary!E123</f>
        <v>-3.6524812342448949</v>
      </c>
      <c r="D93" s="3">
        <f>summary!F123</f>
        <v>-4.0297355349315191</v>
      </c>
      <c r="E93" s="3">
        <f>summary!G123</f>
        <v>-4.068985373393609</v>
      </c>
      <c r="F93" s="3">
        <f>summary!H123</f>
        <v>-3.4900837423599875</v>
      </c>
      <c r="G93" s="3">
        <f>summary!I123</f>
        <v>-1.191586603948332</v>
      </c>
      <c r="H93" s="3">
        <f>summary!J123</f>
        <v>-2.3058298086988582</v>
      </c>
      <c r="I93" s="3">
        <f>summary!K123</f>
        <v>-2.7394409072343766</v>
      </c>
      <c r="J93" s="3">
        <f>summary!L123</f>
        <v>-5.2509145569428135</v>
      </c>
      <c r="K93" s="3">
        <f>summary!M123</f>
        <v>-3.1803004108662249</v>
      </c>
      <c r="L93" s="3">
        <f>summary!N123</f>
        <v>-3.018514437894579</v>
      </c>
      <c r="M93" s="3">
        <f>summary!O123</f>
        <v>-3.2755709813317853</v>
      </c>
      <c r="N93" s="29">
        <f>summary!P123</f>
        <v>-2.7466159048745959</v>
      </c>
      <c r="O93" s="18">
        <f>summary!Q123</f>
        <v>-2.843704551389052</v>
      </c>
      <c r="P93" s="18">
        <f>summary!R123</f>
        <v>-2.8701114113329296</v>
      </c>
      <c r="T93" s="1"/>
      <c r="U93" s="27">
        <f t="shared" si="3"/>
        <v>-3.1902768185316819</v>
      </c>
      <c r="V93" s="27">
        <f t="shared" si="4"/>
        <v>0.25096688781969406</v>
      </c>
      <c r="W93" s="27"/>
      <c r="Z93">
        <f t="shared" si="5"/>
        <v>-3.0994074243804022</v>
      </c>
    </row>
    <row r="94" spans="1:26" x14ac:dyDescent="0.15">
      <c r="A94">
        <v>44</v>
      </c>
      <c r="C94" s="3">
        <f>summary!E124</f>
        <v>-3.2319448289372872</v>
      </c>
      <c r="D94" s="3">
        <f>summary!F124</f>
        <v>-4.4852471804394893</v>
      </c>
      <c r="E94" s="3">
        <f>summary!G124</f>
        <v>-4.3413800714888611</v>
      </c>
      <c r="F94" s="3">
        <f>summary!H124</f>
        <v>-3.5938879911612278</v>
      </c>
      <c r="G94" s="3">
        <f>summary!I124</f>
        <v>-1.6246105367979311</v>
      </c>
      <c r="H94" s="3">
        <f>summary!J124</f>
        <v>-1.4204671575499654</v>
      </c>
      <c r="I94" s="3">
        <f>summary!K124</f>
        <v>-2.5815722467517745</v>
      </c>
      <c r="J94" s="3">
        <f>summary!L124</f>
        <v>-4.0848751523767133</v>
      </c>
      <c r="K94" s="3">
        <f>summary!M124</f>
        <v>-2.7573959669890016</v>
      </c>
      <c r="L94" s="3">
        <f>summary!N124</f>
        <v>-1.6914903171612681</v>
      </c>
      <c r="M94" s="3">
        <f>summary!O124</f>
        <v>-4.1477037774870773</v>
      </c>
      <c r="N94" s="29">
        <f>summary!P124</f>
        <v>-1.8087778596131132</v>
      </c>
      <c r="O94" s="18">
        <f>summary!Q124</f>
        <v>-3.0568611122358491</v>
      </c>
      <c r="P94" s="18">
        <f>summary!R124</f>
        <v>-2.4049986289018097</v>
      </c>
      <c r="T94" s="1"/>
      <c r="U94" s="27">
        <f t="shared" si="3"/>
        <v>-2.9450866305636692</v>
      </c>
      <c r="V94" s="27">
        <f t="shared" si="4"/>
        <v>0.28682372605702638</v>
      </c>
      <c r="W94" s="27"/>
      <c r="Z94">
        <f t="shared" si="5"/>
        <v>-2.9071285396124251</v>
      </c>
    </row>
    <row r="95" spans="1:26" x14ac:dyDescent="0.15">
      <c r="A95">
        <v>44.5</v>
      </c>
      <c r="C95" s="3">
        <f>summary!E125</f>
        <v>-3.1883295198667354</v>
      </c>
      <c r="D95" s="3">
        <f>summary!F125</f>
        <v>-3.8521027946838697</v>
      </c>
      <c r="E95" s="3">
        <f>summary!G125</f>
        <v>-4.4547896642846796</v>
      </c>
      <c r="F95" s="3">
        <f>summary!H125</f>
        <v>-2.1542114531401593</v>
      </c>
      <c r="G95" s="3">
        <f>summary!I125</f>
        <v>-1.7167194776851038</v>
      </c>
      <c r="H95" s="3">
        <f>summary!J125</f>
        <v>-0.27890405001635582</v>
      </c>
      <c r="I95" s="3">
        <f>summary!K125</f>
        <v>-2.7413973834964063</v>
      </c>
      <c r="J95" s="3">
        <f>summary!L125</f>
        <v>-5.5575414040587097</v>
      </c>
      <c r="K95" s="3">
        <f>summary!M125</f>
        <v>-2.7058221332526573</v>
      </c>
      <c r="L95" s="3">
        <f>summary!N125</f>
        <v>-1.7367413377545819</v>
      </c>
      <c r="M95" s="3">
        <f>summary!O125</f>
        <v>-2.8925669842786128</v>
      </c>
      <c r="N95" s="29">
        <f>summary!P125</f>
        <v>-1.3582125462378543</v>
      </c>
      <c r="O95" s="18">
        <f>summary!Q125</f>
        <v>-3.092899032863953</v>
      </c>
      <c r="P95" s="18">
        <f>summary!R125</f>
        <v>-2.0393112001156815</v>
      </c>
      <c r="T95" s="1"/>
      <c r="U95" s="27">
        <f t="shared" si="3"/>
        <v>-2.697824927266812</v>
      </c>
      <c r="V95" s="27">
        <f t="shared" si="4"/>
        <v>0.35776297594662043</v>
      </c>
      <c r="W95" s="27"/>
      <c r="Z95">
        <f t="shared" si="5"/>
        <v>-2.7236097583745318</v>
      </c>
    </row>
    <row r="96" spans="1:26" x14ac:dyDescent="0.15">
      <c r="A96">
        <v>45</v>
      </c>
      <c r="C96" s="3">
        <f>summary!E126</f>
        <v>-3.4055614506618923</v>
      </c>
      <c r="D96" s="3">
        <f>summary!F126</f>
        <v>-2.4103271715006196</v>
      </c>
      <c r="E96" s="3">
        <f>summary!G126</f>
        <v>-3.9792042160697449</v>
      </c>
      <c r="F96" s="3">
        <f>summary!H126</f>
        <v>-2.2008009168927951</v>
      </c>
      <c r="G96" s="3">
        <f>summary!I126</f>
        <v>-1.8280601478119891</v>
      </c>
      <c r="H96" s="3">
        <f>summary!J126</f>
        <v>-1.4027625593717734</v>
      </c>
      <c r="I96" s="3">
        <f>summary!K126</f>
        <v>-3.5453430666833889</v>
      </c>
      <c r="J96" s="3">
        <f>summary!L126</f>
        <v>-5.5972917498896813</v>
      </c>
      <c r="K96" s="3">
        <f>summary!M126</f>
        <v>-2.0539347648146467</v>
      </c>
      <c r="L96" s="3">
        <f>summary!N126</f>
        <v>-1.1354843632799951</v>
      </c>
      <c r="M96" s="3">
        <f>summary!O126</f>
        <v>-1.1309284626817784</v>
      </c>
      <c r="N96" s="29">
        <f>summary!P126</f>
        <v>-1.6307616661374085</v>
      </c>
      <c r="O96" s="18">
        <f>summary!Q126</f>
        <v>-4.1041172266627157</v>
      </c>
      <c r="P96" s="18">
        <f>summary!R126</f>
        <v>-3.7417237280802049</v>
      </c>
      <c r="T96" s="1"/>
      <c r="U96" s="27">
        <f t="shared" si="3"/>
        <v>-2.7261643921813312</v>
      </c>
      <c r="V96" s="27">
        <f t="shared" si="4"/>
        <v>0.35961528552591859</v>
      </c>
      <c r="W96" s="27"/>
      <c r="Z96">
        <f t="shared" si="5"/>
        <v>-2.3055640441967071</v>
      </c>
    </row>
    <row r="97" spans="1:26" x14ac:dyDescent="0.15">
      <c r="A97">
        <v>45.5</v>
      </c>
      <c r="C97" s="3">
        <f>summary!E127</f>
        <v>-3.1535567890207319</v>
      </c>
      <c r="D97" s="3">
        <f>summary!F127</f>
        <v>-2.5030684483591519</v>
      </c>
      <c r="E97" s="3">
        <f>summary!G127</f>
        <v>-4.1061809397009572</v>
      </c>
      <c r="F97" s="3">
        <f>summary!H127</f>
        <v>-0.87883436755790534</v>
      </c>
      <c r="G97" s="3">
        <f>summary!I127</f>
        <v>-2.3796667355176644</v>
      </c>
      <c r="H97" s="3">
        <f>summary!J127</f>
        <v>-1.5426463634218601</v>
      </c>
      <c r="I97" s="3">
        <f>summary!K127</f>
        <v>-2.5515108156283759</v>
      </c>
      <c r="J97" s="3">
        <f>summary!L127</f>
        <v>-7.0440324617587784</v>
      </c>
      <c r="K97" s="3">
        <f>summary!M127</f>
        <v>-1.8498870247811032</v>
      </c>
      <c r="L97" s="3">
        <f>summary!N127</f>
        <v>-1.3854422577638716</v>
      </c>
      <c r="M97" s="3">
        <f>summary!O127</f>
        <v>-3.0245792927227297</v>
      </c>
      <c r="N97" s="29">
        <f>summary!P127</f>
        <v>-2.4835910664556335</v>
      </c>
      <c r="O97" s="18">
        <f>summary!Q127</f>
        <v>-2.7689894709317922</v>
      </c>
      <c r="P97" s="18">
        <f>summary!R127</f>
        <v>-2.6888444525991924</v>
      </c>
      <c r="T97" s="1"/>
      <c r="U97" s="27">
        <f t="shared" si="3"/>
        <v>-2.7400593204442676</v>
      </c>
      <c r="V97" s="27">
        <f t="shared" si="4"/>
        <v>0.39543125003140306</v>
      </c>
      <c r="W97" s="27"/>
      <c r="Z97">
        <f t="shared" si="5"/>
        <v>-2.5272896319937637</v>
      </c>
    </row>
    <row r="98" spans="1:26" x14ac:dyDescent="0.15">
      <c r="A98">
        <v>46</v>
      </c>
      <c r="C98" s="3">
        <f>summary!E128</f>
        <v>-2.8502847778362894</v>
      </c>
      <c r="D98" s="3">
        <f>summary!F128</f>
        <v>-2.4391557858811996</v>
      </c>
      <c r="E98" s="3">
        <f>summary!G128</f>
        <v>-3.1906203640461248</v>
      </c>
      <c r="F98" s="3">
        <f>summary!H128</f>
        <v>-1.5342781185803342</v>
      </c>
      <c r="G98" s="3">
        <f>summary!I128</f>
        <v>-0.66746131359216387</v>
      </c>
      <c r="H98" s="3">
        <f>summary!J128</f>
        <v>-0.14807005088489925</v>
      </c>
      <c r="I98" s="3">
        <f>summary!K128</f>
        <v>2.5280699874598049</v>
      </c>
      <c r="J98" s="3">
        <f>summary!L128</f>
        <v>-4.654787419167655</v>
      </c>
      <c r="K98" s="3">
        <f>summary!M128</f>
        <v>-2.3625210069190312</v>
      </c>
      <c r="L98" s="3">
        <f>summary!N128</f>
        <v>-2.9108122579929128</v>
      </c>
      <c r="M98" s="3">
        <f>summary!O128</f>
        <v>-0.51745745892682682</v>
      </c>
      <c r="N98" s="29">
        <f>summary!P128</f>
        <v>-1.2310881829967499</v>
      </c>
      <c r="O98" s="18">
        <f>summary!Q128</f>
        <v>-3.7377682710055775</v>
      </c>
      <c r="P98" s="18">
        <f>summary!R128</f>
        <v>-3.2356079998639724</v>
      </c>
      <c r="T98" s="1"/>
      <c r="U98" s="27">
        <f t="shared" si="3"/>
        <v>-1.9251316443024236</v>
      </c>
      <c r="V98" s="27">
        <f t="shared" si="4"/>
        <v>0.48902899861743138</v>
      </c>
      <c r="W98" s="27"/>
      <c r="Z98">
        <f t="shared" si="5"/>
        <v>-2.4008383964001156</v>
      </c>
    </row>
    <row r="99" spans="1:26" x14ac:dyDescent="0.15">
      <c r="A99">
        <v>46.5</v>
      </c>
      <c r="C99" s="3">
        <f>summary!E129</f>
        <v>-2.5460717542380573</v>
      </c>
      <c r="D99" s="3">
        <f>summary!F129</f>
        <v>-1.613733327650561</v>
      </c>
      <c r="E99" s="3">
        <f>summary!G129</f>
        <v>-2.4075240096911061</v>
      </c>
      <c r="F99" s="3">
        <f>summary!H129</f>
        <v>-0.8220092994346494</v>
      </c>
      <c r="G99" s="3">
        <f>summary!I129</f>
        <v>-0.51417258343324723</v>
      </c>
      <c r="H99" s="3">
        <f>summary!J129</f>
        <v>-1.0674530867024881</v>
      </c>
      <c r="I99" s="3">
        <f>summary!K129</f>
        <v>-1.7933960294092732</v>
      </c>
      <c r="J99" s="3">
        <f>summary!L129</f>
        <v>-3.8764926784882205</v>
      </c>
      <c r="K99" s="3">
        <f>summary!M129</f>
        <v>-2.4473600096923436</v>
      </c>
      <c r="L99" s="3">
        <f>summary!N129</f>
        <v>-2.6859528978757226</v>
      </c>
      <c r="M99" s="3">
        <f>summary!O129</f>
        <v>-2.0433238764691826</v>
      </c>
      <c r="N99" s="29">
        <f>summary!P129</f>
        <v>-1.2338306920869857</v>
      </c>
      <c r="O99" s="18">
        <f>summary!Q129</f>
        <v>-2.4855749137620915</v>
      </c>
      <c r="P99" s="18">
        <f>summary!R129</f>
        <v>-0.77022053652935596</v>
      </c>
      <c r="T99" s="1"/>
      <c r="U99" s="27">
        <f t="shared" si="3"/>
        <v>-1.8790796925330913</v>
      </c>
      <c r="V99" s="27">
        <f t="shared" si="4"/>
        <v>0.25077201896813561</v>
      </c>
      <c r="W99" s="27"/>
      <c r="Z99">
        <f t="shared" si="5"/>
        <v>-1.9183599529392279</v>
      </c>
    </row>
    <row r="100" spans="1:26" x14ac:dyDescent="0.15">
      <c r="A100">
        <v>47</v>
      </c>
      <c r="C100" s="3">
        <f>summary!E130</f>
        <v>-2.4650607049246651</v>
      </c>
      <c r="D100" s="3">
        <f>summary!F130</f>
        <v>-0.80007777961208282</v>
      </c>
      <c r="E100" s="3">
        <f>summary!G130</f>
        <v>-2.6740550237056477</v>
      </c>
      <c r="F100" s="3">
        <f>summary!H130</f>
        <v>-1.680377654939385</v>
      </c>
      <c r="G100" s="3">
        <f>summary!I130</f>
        <v>-1.4160032936152711</v>
      </c>
      <c r="H100" s="3">
        <f>summary!J130</f>
        <v>-2.6823657239473238</v>
      </c>
      <c r="I100" s="3">
        <f>summary!K130</f>
        <v>-2.5583801720568529</v>
      </c>
      <c r="J100" s="3">
        <f>summary!L130</f>
        <v>-3.4375585895811724</v>
      </c>
      <c r="K100" s="3">
        <f>summary!M130</f>
        <v>-2.7077327164836458</v>
      </c>
      <c r="L100" s="3">
        <f>summary!N130</f>
        <v>-1.1124339378017636</v>
      </c>
      <c r="M100" s="3">
        <f>summary!O130</f>
        <v>-2.4549367825157238</v>
      </c>
      <c r="N100" s="29">
        <f>summary!P130</f>
        <v>-0.65690154240907483</v>
      </c>
      <c r="O100" s="18">
        <f>summary!Q130</f>
        <v>-3.6138616933318213</v>
      </c>
      <c r="P100" s="18">
        <f>summary!R130</f>
        <v>-1.3499262233413503</v>
      </c>
      <c r="T100" s="1"/>
      <c r="U100" s="27">
        <f t="shared" si="3"/>
        <v>-2.1149765598761272</v>
      </c>
      <c r="V100" s="27">
        <f t="shared" si="4"/>
        <v>0.2517985051259633</v>
      </c>
      <c r="W100" s="27"/>
      <c r="Z100">
        <f t="shared" si="5"/>
        <v>-2.4599987437201944</v>
      </c>
    </row>
    <row r="101" spans="1:26" x14ac:dyDescent="0.15">
      <c r="A101">
        <v>47.5</v>
      </c>
      <c r="C101" s="3">
        <f>summary!E131</f>
        <v>-2.6147320889994425</v>
      </c>
      <c r="D101" s="3">
        <f>summary!F131</f>
        <v>-1.3819831165794918</v>
      </c>
      <c r="E101" s="3">
        <f>summary!G131</f>
        <v>-1.9239871023758433</v>
      </c>
      <c r="F101" s="3">
        <f>summary!H131</f>
        <v>-1.0835996244462218</v>
      </c>
      <c r="G101" s="3">
        <f>summary!I131</f>
        <v>-1.5476008627320246</v>
      </c>
      <c r="H101" s="3">
        <f>summary!J131</f>
        <v>-0.68604965900246073</v>
      </c>
      <c r="I101" s="3">
        <f>summary!K131</f>
        <v>-0.88955937165891774</v>
      </c>
      <c r="J101" s="3">
        <f>summary!L131</f>
        <v>-4.0385835357964996</v>
      </c>
      <c r="K101" s="3">
        <f>summary!M131</f>
        <v>-1.8902427967699829</v>
      </c>
      <c r="L101" s="3">
        <f>summary!N131</f>
        <v>-2.5487645366993514</v>
      </c>
      <c r="M101" s="3">
        <f>summary!O131</f>
        <v>-1.4481174135831443</v>
      </c>
      <c r="N101" s="29">
        <f>summary!P131</f>
        <v>-0.98271922966876724</v>
      </c>
      <c r="O101" s="18">
        <f>summary!Q131</f>
        <v>-3.4690283706223797</v>
      </c>
      <c r="P101" s="18">
        <f>summary!R131</f>
        <v>-1.2317175761749131</v>
      </c>
      <c r="T101" s="1"/>
      <c r="U101" s="27">
        <f t="shared" si="3"/>
        <v>-1.8383346632221027</v>
      </c>
      <c r="V101" s="27">
        <f t="shared" si="4"/>
        <v>0.26685455286437049</v>
      </c>
      <c r="W101" s="27"/>
      <c r="Z101">
        <f t="shared" si="5"/>
        <v>-1.4978591381575845</v>
      </c>
    </row>
    <row r="102" spans="1:26" x14ac:dyDescent="0.15">
      <c r="A102">
        <v>48</v>
      </c>
      <c r="C102" s="3">
        <f>summary!E132</f>
        <v>-2.8733572201786663</v>
      </c>
      <c r="D102" s="3">
        <f>summary!F132</f>
        <v>-0.52242184338662212</v>
      </c>
      <c r="E102" s="3">
        <f>summary!G132</f>
        <v>-2.0327317139616548</v>
      </c>
      <c r="F102" s="3">
        <f>summary!H132</f>
        <v>-2.5423147971994253E-2</v>
      </c>
      <c r="G102" s="3">
        <f>summary!I132</f>
        <v>-1.2754729482936831</v>
      </c>
      <c r="H102" s="3">
        <f>summary!J132</f>
        <v>-1.5098784398048632</v>
      </c>
      <c r="I102" s="3">
        <f>summary!K132</f>
        <v>-2.8006647759304211</v>
      </c>
      <c r="J102" s="3">
        <f>summary!L132</f>
        <v>-3.9015723034473702</v>
      </c>
      <c r="K102" s="3">
        <f>summary!M132</f>
        <v>-1.8181352057051576</v>
      </c>
      <c r="L102" s="3">
        <f>summary!N132</f>
        <v>-0.97613881611341191</v>
      </c>
      <c r="M102" s="3">
        <f>summary!O132</f>
        <v>-0.53258008034976989</v>
      </c>
      <c r="N102" s="29">
        <f>summary!P132</f>
        <v>-1.5784421539938611</v>
      </c>
      <c r="O102" s="18">
        <f>summary!Q132</f>
        <v>-2.8684849637852237</v>
      </c>
      <c r="P102" s="18">
        <f>summary!R132</f>
        <v>-1.6487200984591692</v>
      </c>
      <c r="T102" s="1"/>
      <c r="U102" s="27">
        <f t="shared" si="3"/>
        <v>-1.7402874079558479</v>
      </c>
      <c r="V102" s="27">
        <f t="shared" si="4"/>
        <v>0.28912494631715829</v>
      </c>
      <c r="W102" s="27"/>
      <c r="Z102">
        <f t="shared" si="5"/>
        <v>-1.6135811262265152</v>
      </c>
    </row>
    <row r="103" spans="1:26" x14ac:dyDescent="0.15">
      <c r="A103">
        <v>48.5</v>
      </c>
      <c r="C103" s="3">
        <f>summary!E133</f>
        <v>-2.0020669412617922</v>
      </c>
      <c r="D103" s="3">
        <f>summary!F133</f>
        <v>-1.566538679668007</v>
      </c>
      <c r="E103" s="3">
        <f>summary!G133</f>
        <v>-2.773430894007233</v>
      </c>
      <c r="F103" s="3">
        <f>summary!H133</f>
        <v>-0.67676471384771675</v>
      </c>
      <c r="G103" s="3">
        <f>summary!I133</f>
        <v>-0.77636351276697935</v>
      </c>
      <c r="H103" s="3">
        <f>summary!J133</f>
        <v>-1.6078997777182764</v>
      </c>
      <c r="I103" s="3">
        <f>summary!K133</f>
        <v>-2.5092993714582774</v>
      </c>
      <c r="J103" s="3">
        <f>summary!L133</f>
        <v>-3.5103016526338267</v>
      </c>
      <c r="K103" s="3">
        <f>summary!M133</f>
        <v>-1.9587293238577022</v>
      </c>
      <c r="L103" s="3">
        <f>summary!N133</f>
        <v>-0.4228165534090953</v>
      </c>
      <c r="M103" s="3">
        <f>summary!O133</f>
        <v>-0.93986300788769106</v>
      </c>
      <c r="N103" s="29">
        <f>summary!P133</f>
        <v>-0.11624394616053639</v>
      </c>
      <c r="O103" s="18">
        <f>summary!Q133</f>
        <v>-2.2949381686704773</v>
      </c>
      <c r="P103" s="18">
        <f>summary!R133</f>
        <v>-2.4266472261546204</v>
      </c>
      <c r="T103" s="1"/>
      <c r="U103" s="27">
        <f t="shared" si="3"/>
        <v>-1.684421697821588</v>
      </c>
      <c r="V103" s="27">
        <f t="shared" si="4"/>
        <v>0.26483319449204995</v>
      </c>
      <c r="W103" s="27"/>
      <c r="Z103">
        <f t="shared" si="5"/>
        <v>-1.7833145507879893</v>
      </c>
    </row>
    <row r="104" spans="1:26" x14ac:dyDescent="0.15">
      <c r="A104">
        <v>49</v>
      </c>
      <c r="C104" s="3">
        <f>summary!E134</f>
        <v>-1.5218622911246931</v>
      </c>
      <c r="D104" s="3">
        <f>summary!F134</f>
        <v>-0.14474690346535293</v>
      </c>
      <c r="E104" s="3">
        <f>summary!G134</f>
        <v>-3.2626882042192107</v>
      </c>
      <c r="F104" s="3">
        <f>summary!H134</f>
        <v>-0.25890648885602507</v>
      </c>
      <c r="G104" s="3">
        <f>summary!I134</f>
        <v>-0.6030291780831144</v>
      </c>
      <c r="H104" s="3">
        <f>summary!J134</f>
        <v>-0.74627650266789969</v>
      </c>
      <c r="I104" s="3">
        <f>summary!K134</f>
        <v>-0.63164175012937329</v>
      </c>
      <c r="J104" s="3">
        <f>summary!L134</f>
        <v>-2.9819101778026758</v>
      </c>
      <c r="K104" s="3">
        <f>summary!M134</f>
        <v>-1.1704720636067079</v>
      </c>
      <c r="L104" s="3">
        <f>summary!N134</f>
        <v>-0.51466427260733039</v>
      </c>
      <c r="M104" s="3">
        <f>summary!O134</f>
        <v>-0.19696005037789635</v>
      </c>
      <c r="N104" s="29">
        <f>summary!P134</f>
        <v>-1.0658947291569942</v>
      </c>
      <c r="O104" s="18">
        <f>summary!Q134</f>
        <v>-1.7876296882738538</v>
      </c>
      <c r="P104" s="18">
        <f>summary!R134</f>
        <v>-2.1608231667883242</v>
      </c>
      <c r="T104" s="1"/>
      <c r="U104" s="27">
        <f t="shared" ref="U104:U116" si="6">AVERAGE(C104:R104)</f>
        <v>-1.2176789619399611</v>
      </c>
      <c r="V104" s="27">
        <f t="shared" ref="V104:V116" si="7">STDEV(C104:R104)/SQRT(COUNT(C104:R104))</f>
        <v>0.26907158964106942</v>
      </c>
      <c r="W104" s="27"/>
      <c r="Z104">
        <f t="shared" si="5"/>
        <v>-0.90608561591244696</v>
      </c>
    </row>
    <row r="105" spans="1:26" x14ac:dyDescent="0.15">
      <c r="A105">
        <v>49.5</v>
      </c>
      <c r="C105" s="3">
        <f>summary!E135</f>
        <v>-1.2911286876815524</v>
      </c>
      <c r="D105" s="3">
        <f>summary!F135</f>
        <v>-1.0556851234878941</v>
      </c>
      <c r="E105" s="3">
        <f>summary!G135</f>
        <v>-2.8369634752428556</v>
      </c>
      <c r="F105" s="3">
        <f>summary!H135</f>
        <v>4.5835366346490221E-2</v>
      </c>
      <c r="G105" s="3">
        <f>summary!I135</f>
        <v>-0.65720056185699516</v>
      </c>
      <c r="H105" s="3">
        <f>summary!J135</f>
        <v>-0.95670307043418823</v>
      </c>
      <c r="I105" s="3">
        <f>summary!K135</f>
        <v>-1.7228041782219161</v>
      </c>
      <c r="J105" s="3">
        <f>summary!L135</f>
        <v>-3.074181832960408</v>
      </c>
      <c r="K105" s="3">
        <f>summary!M135</f>
        <v>-1.4578299323493105</v>
      </c>
      <c r="L105" s="3">
        <f>summary!N135</f>
        <v>9.983481911969147E-2</v>
      </c>
      <c r="M105" s="3">
        <f>summary!O135</f>
        <v>-0.50032531857084905</v>
      </c>
      <c r="N105" s="29">
        <f>summary!P135</f>
        <v>-0.93536151244028287</v>
      </c>
      <c r="O105" s="18">
        <f>summary!Q135</f>
        <v>-1.718317146948845</v>
      </c>
      <c r="P105" s="18">
        <f>summary!R135</f>
        <v>-1.8817217959803352</v>
      </c>
      <c r="T105" s="1"/>
      <c r="U105" s="27">
        <f t="shared" si="6"/>
        <v>-1.2816108893363753</v>
      </c>
      <c r="V105" s="27">
        <f t="shared" si="7"/>
        <v>0.24979519466594385</v>
      </c>
      <c r="W105" s="27"/>
      <c r="Z105">
        <f t="shared" si="5"/>
        <v>-1.1734069055847232</v>
      </c>
    </row>
    <row r="106" spans="1:26" x14ac:dyDescent="0.15">
      <c r="A106">
        <v>50</v>
      </c>
      <c r="C106" s="3">
        <f>summary!E136</f>
        <v>-1.4484032813339855</v>
      </c>
      <c r="D106" s="3">
        <f>summary!F136</f>
        <v>-0.68381397241379638</v>
      </c>
      <c r="E106" s="3">
        <f>summary!G136</f>
        <v>-2.4452225944014749</v>
      </c>
      <c r="F106" s="3">
        <f>summary!H136</f>
        <v>-1.2307976231599995</v>
      </c>
      <c r="G106" s="3">
        <f>summary!I136</f>
        <v>-0.68692465320779139</v>
      </c>
      <c r="H106" s="3">
        <f>summary!J136</f>
        <v>-1.8856427102711084</v>
      </c>
      <c r="I106" s="3">
        <f>summary!K136</f>
        <v>0.79106090171704391</v>
      </c>
      <c r="J106" s="3">
        <f>summary!L136</f>
        <v>-3.3743293452857799</v>
      </c>
      <c r="K106" s="3">
        <f>summary!M136</f>
        <v>-0.86063910016295031</v>
      </c>
      <c r="L106" s="3">
        <f>summary!N136</f>
        <v>-0.94315488732141617</v>
      </c>
      <c r="M106" s="3">
        <f>summary!O136</f>
        <v>-0.58222603575360632</v>
      </c>
      <c r="N106" s="29">
        <f>summary!P136</f>
        <v>-1.7073508962156196</v>
      </c>
      <c r="O106" s="18">
        <f>summary!Q136</f>
        <v>-0.53403513644616374</v>
      </c>
      <c r="P106" s="18">
        <f>summary!R136</f>
        <v>-1.2581234711494576</v>
      </c>
      <c r="T106" s="1"/>
      <c r="U106" s="27">
        <f t="shared" si="6"/>
        <v>-1.2035430575290076</v>
      </c>
      <c r="V106" s="27">
        <f t="shared" si="7"/>
        <v>0.2628244775200822</v>
      </c>
      <c r="W106" s="27"/>
      <c r="Z106">
        <f t="shared" si="5"/>
        <v>-1.0869762552407078</v>
      </c>
    </row>
    <row r="107" spans="1:26" x14ac:dyDescent="0.15">
      <c r="A107">
        <v>50.5</v>
      </c>
      <c r="C107" s="3">
        <f>summary!E137</f>
        <v>-2.3998987315245204</v>
      </c>
      <c r="D107" s="3">
        <f>summary!F137</f>
        <v>-0.22724893687718342</v>
      </c>
      <c r="E107" s="3">
        <f>summary!G137</f>
        <v>-2.3295337324233167</v>
      </c>
      <c r="F107" s="3">
        <f>summary!H137</f>
        <v>-2.5816034636179386</v>
      </c>
      <c r="G107" s="3">
        <f>summary!I137</f>
        <v>1.1396648698253407E-2</v>
      </c>
      <c r="H107" s="3">
        <f>summary!J137</f>
        <v>-1.725548683311813</v>
      </c>
      <c r="I107" s="3">
        <f>summary!K137</f>
        <v>0.40936647258208031</v>
      </c>
      <c r="J107" s="3">
        <f>summary!L137</f>
        <v>-2.2381556541471079</v>
      </c>
      <c r="K107" s="3">
        <f>summary!M137</f>
        <v>-1.6554695540991144</v>
      </c>
      <c r="L107" s="3">
        <f>summary!N137</f>
        <v>-0.40513537760983864</v>
      </c>
      <c r="M107" s="3">
        <f>summary!O137</f>
        <v>-0.35227303845727603</v>
      </c>
      <c r="N107" s="29">
        <f>summary!P137</f>
        <v>-0.15191823020768169</v>
      </c>
      <c r="O107" s="18">
        <f>summary!Q137</f>
        <v>-1.3072781486486074</v>
      </c>
      <c r="P107" s="18">
        <f>summary!R137</f>
        <v>-1.5815159290870455</v>
      </c>
      <c r="T107" s="1"/>
      <c r="U107" s="27">
        <f t="shared" si="6"/>
        <v>-1.1810583113379365</v>
      </c>
      <c r="V107" s="27">
        <f t="shared" si="7"/>
        <v>0.27526815800703441</v>
      </c>
      <c r="W107" s="27"/>
      <c r="Z107">
        <f t="shared" si="5"/>
        <v>-1.4443970388678264</v>
      </c>
    </row>
    <row r="108" spans="1:26" x14ac:dyDescent="0.15">
      <c r="A108">
        <v>51</v>
      </c>
      <c r="C108" s="3">
        <f>summary!E138</f>
        <v>-2.3596489940737744</v>
      </c>
      <c r="D108" s="3">
        <f>summary!F138</f>
        <v>-2.0942897966096981</v>
      </c>
      <c r="E108" s="3">
        <f>summary!G138</f>
        <v>-2.1224227517690952</v>
      </c>
      <c r="F108" s="3">
        <f>summary!H138</f>
        <v>-1.507978795300255</v>
      </c>
      <c r="G108" s="3">
        <f>summary!I138</f>
        <v>0.33958597515113209</v>
      </c>
      <c r="H108" s="3">
        <f>summary!J138</f>
        <v>-2.3877618764409023</v>
      </c>
      <c r="I108" s="3">
        <f>summary!K138</f>
        <v>2.2258694416753633</v>
      </c>
      <c r="J108" s="3">
        <f>summary!L138</f>
        <v>-2.9559186670848692</v>
      </c>
      <c r="K108" s="3">
        <f>summary!M138</f>
        <v>-0.7863992789273877</v>
      </c>
      <c r="L108" s="3">
        <f>summary!N138</f>
        <v>0.96687101447223334</v>
      </c>
      <c r="M108" s="3">
        <f>summary!O138</f>
        <v>0.9687800807902941</v>
      </c>
      <c r="N108" s="29">
        <f>summary!P138</f>
        <v>-0.61381873041487178</v>
      </c>
      <c r="O108" s="18">
        <f>summary!Q138</f>
        <v>-0.2732381469309737</v>
      </c>
      <c r="P108" s="18">
        <f>summary!R138</f>
        <v>-1.7313119602334244</v>
      </c>
      <c r="T108" s="1"/>
      <c r="U108" s="27">
        <f t="shared" si="6"/>
        <v>-0.88083446326401638</v>
      </c>
      <c r="V108" s="27">
        <f t="shared" si="7"/>
        <v>0.41483379295207823</v>
      </c>
      <c r="W108" s="27"/>
      <c r="Z108">
        <f t="shared" si="5"/>
        <v>-1.1471890371138214</v>
      </c>
    </row>
    <row r="109" spans="1:26" x14ac:dyDescent="0.15">
      <c r="A109">
        <v>51.5</v>
      </c>
      <c r="C109" s="3">
        <f>summary!E139</f>
        <v>-0.154203816636036</v>
      </c>
      <c r="D109" s="3">
        <f>summary!F139</f>
        <v>-2.1476461478796902</v>
      </c>
      <c r="E109" s="3">
        <f>summary!G139</f>
        <v>-1.9763572340418836</v>
      </c>
      <c r="F109" s="3">
        <f>summary!H139</f>
        <v>-0.54948792796371804</v>
      </c>
      <c r="G109" s="3">
        <f>summary!I139</f>
        <v>0.8940379070906681</v>
      </c>
      <c r="H109" s="3">
        <f>summary!J139</f>
        <v>0.54584714739462459</v>
      </c>
      <c r="I109" s="3">
        <f>summary!K139</f>
        <v>0.82053035337663516</v>
      </c>
      <c r="J109" s="3">
        <f>summary!L139</f>
        <v>-3.598837898386066</v>
      </c>
      <c r="K109" s="3">
        <f>summary!M139</f>
        <v>-1.2806176279513739</v>
      </c>
      <c r="L109" s="3">
        <f>summary!N139</f>
        <v>-0.24848807010906787</v>
      </c>
      <c r="M109" s="3">
        <f>summary!O139</f>
        <v>0.61183099601127877</v>
      </c>
      <c r="N109" s="29">
        <f>summary!P139</f>
        <v>0.68813146738820719</v>
      </c>
      <c r="O109" s="18">
        <f>summary!Q139</f>
        <v>0.48376800764047517</v>
      </c>
      <c r="P109" s="18">
        <f>summary!R139</f>
        <v>-1.1126058739672058</v>
      </c>
      <c r="T109" s="1"/>
      <c r="U109" s="27">
        <f t="shared" si="6"/>
        <v>-0.50172133700236787</v>
      </c>
      <c r="V109" s="27">
        <f t="shared" si="7"/>
        <v>0.36361749231406632</v>
      </c>
      <c r="W109" s="27"/>
      <c r="Z109">
        <f t="shared" si="5"/>
        <v>-0.20134594337255193</v>
      </c>
    </row>
    <row r="110" spans="1:26" x14ac:dyDescent="0.15">
      <c r="A110">
        <v>52</v>
      </c>
      <c r="C110" s="3">
        <f>summary!E140</f>
        <v>-0.23801081748061081</v>
      </c>
      <c r="D110" s="3">
        <f>summary!F140</f>
        <v>-1.154001553136264</v>
      </c>
      <c r="E110" s="3">
        <f>summary!G140</f>
        <v>-1.9695553803813806</v>
      </c>
      <c r="F110" s="3">
        <f>summary!H140</f>
        <v>-2.0546385002254155</v>
      </c>
      <c r="G110" s="3">
        <f>summary!I140</f>
        <v>1.1188276299642954</v>
      </c>
      <c r="H110" s="3">
        <f>summary!J140</f>
        <v>0.98029464119686471</v>
      </c>
      <c r="I110" s="3">
        <f>summary!K140</f>
        <v>1.3343257699858857</v>
      </c>
      <c r="J110" s="3">
        <f>summary!L140</f>
        <v>-1.8934258897941585</v>
      </c>
      <c r="K110" s="3">
        <f>summary!M140</f>
        <v>0.4802606830975798</v>
      </c>
      <c r="L110" s="3">
        <f>summary!N140</f>
        <v>1.8056074478200685</v>
      </c>
      <c r="M110" s="3">
        <f>summary!O140</f>
        <v>1.4492651209821372</v>
      </c>
      <c r="N110" s="29">
        <f>summary!P140</f>
        <v>-0.17144642533107965</v>
      </c>
      <c r="O110" s="18">
        <f>summary!Q140</f>
        <v>-0.13557618966368587</v>
      </c>
      <c r="P110" s="18">
        <f>summary!R140</f>
        <v>-0.2807939301059057</v>
      </c>
      <c r="T110" s="1"/>
      <c r="U110" s="27">
        <f t="shared" si="6"/>
        <v>-5.2061956647976408E-2</v>
      </c>
      <c r="V110" s="27">
        <f t="shared" si="7"/>
        <v>0.35353169437919124</v>
      </c>
      <c r="W110" s="27"/>
      <c r="Z110">
        <f t="shared" si="5"/>
        <v>-0.15351130749738276</v>
      </c>
    </row>
    <row r="111" spans="1:26" x14ac:dyDescent="0.15">
      <c r="A111">
        <v>52.5</v>
      </c>
      <c r="B111" s="3"/>
      <c r="C111" s="3">
        <f>summary!E141</f>
        <v>0.55479281235415079</v>
      </c>
      <c r="D111" s="3">
        <f>summary!F141</f>
        <v>0.37135134138060677</v>
      </c>
      <c r="E111" s="3">
        <f>summary!G141</f>
        <v>-2.1194652921483028</v>
      </c>
      <c r="F111" s="3">
        <f>summary!H141</f>
        <v>-2.8822198109682873</v>
      </c>
      <c r="G111" s="3">
        <f>summary!I141</f>
        <v>1.0097584546452101</v>
      </c>
      <c r="H111" s="3">
        <f>summary!J141</f>
        <v>0.14015691081050591</v>
      </c>
      <c r="I111" s="3">
        <f>summary!K141</f>
        <v>-3.3569531554347303</v>
      </c>
      <c r="J111" s="3">
        <f>summary!L141</f>
        <v>-0.20765365836963676</v>
      </c>
      <c r="K111" s="3">
        <f>summary!M141</f>
        <v>-0.41025775712935902</v>
      </c>
      <c r="L111" s="3">
        <f>summary!N141</f>
        <v>0.22972010564919002</v>
      </c>
      <c r="M111" s="3">
        <f>summary!O141</f>
        <v>1.1852777484116137</v>
      </c>
      <c r="N111" s="29">
        <f>summary!P141</f>
        <v>-0.34998568408602043</v>
      </c>
      <c r="O111" s="18">
        <f>summary!Q141</f>
        <v>-0.70683835383971694</v>
      </c>
      <c r="P111" s="18">
        <f>summary!R141</f>
        <v>-1.3863348087115195</v>
      </c>
      <c r="Q111" s="29"/>
      <c r="R111" s="29"/>
      <c r="T111" s="38"/>
      <c r="U111" s="30">
        <f t="shared" si="6"/>
        <v>-0.56633222481687817</v>
      </c>
      <c r="V111" s="30">
        <f t="shared" si="7"/>
        <v>0.37266696798608939</v>
      </c>
      <c r="W111" s="27"/>
      <c r="Z111">
        <f t="shared" si="5"/>
        <v>-0.27881967122782858</v>
      </c>
    </row>
    <row r="112" spans="1:26" x14ac:dyDescent="0.15">
      <c r="A112">
        <v>53</v>
      </c>
      <c r="C112" s="3">
        <f>summary!E142</f>
        <v>-1.2680231121179604</v>
      </c>
      <c r="D112" s="3">
        <f>summary!F142</f>
        <v>0.47135758341657802</v>
      </c>
      <c r="E112" s="3">
        <f>summary!G142</f>
        <v>-1.4512635865887273</v>
      </c>
      <c r="F112" s="3">
        <f>summary!H142</f>
        <v>-1.4165190302962272</v>
      </c>
      <c r="G112" s="3">
        <f>summary!I142</f>
        <v>0.25403478391331569</v>
      </c>
      <c r="H112" s="3">
        <f>summary!J142</f>
        <v>1.4725080589508233</v>
      </c>
      <c r="I112" s="3">
        <f>summary!K142</f>
        <v>1.6108123777780952</v>
      </c>
      <c r="J112" s="3">
        <f>summary!L142</f>
        <v>-1.2768764433279716</v>
      </c>
      <c r="K112" s="3">
        <f>summary!M142</f>
        <v>-0.32595299458706839</v>
      </c>
      <c r="L112" s="3">
        <f>summary!N142</f>
        <v>0.42632043359933969</v>
      </c>
      <c r="M112" s="3">
        <f>summary!O142</f>
        <v>4.1987003122359345</v>
      </c>
      <c r="N112" s="29">
        <f>summary!P142</f>
        <v>0.56377226777273681</v>
      </c>
      <c r="O112" s="18">
        <f>summary!Q142</f>
        <v>-5.9840042997189119E-2</v>
      </c>
      <c r="P112" s="18">
        <f>summary!R142</f>
        <v>-0.87766541371701901</v>
      </c>
      <c r="U112" s="27">
        <f t="shared" si="6"/>
        <v>0.16581179957390427</v>
      </c>
      <c r="V112" s="27">
        <f t="shared" si="7"/>
        <v>0.41287375332663112</v>
      </c>
      <c r="W112" s="27"/>
      <c r="Z112">
        <f t="shared" si="5"/>
        <v>9.7097370458063298E-2</v>
      </c>
    </row>
    <row r="113" spans="1:26" x14ac:dyDescent="0.15">
      <c r="A113">
        <v>53.5</v>
      </c>
      <c r="C113" s="3">
        <f>summary!E143</f>
        <v>-0.88552877288353149</v>
      </c>
      <c r="D113" s="3">
        <f>summary!F143</f>
        <v>0.7330296252127726</v>
      </c>
      <c r="E113" s="3">
        <f>summary!G143</f>
        <v>-0.864109059096139</v>
      </c>
      <c r="F113" s="3">
        <f>summary!H143</f>
        <v>0.27285453839010143</v>
      </c>
      <c r="G113" s="3">
        <f>summary!I143</f>
        <v>0.75888592670853783</v>
      </c>
      <c r="H113" s="3">
        <f>summary!J143</f>
        <v>-0.34104748902418275</v>
      </c>
      <c r="I113" s="3">
        <f>summary!K143</f>
        <v>-0.15770530450903697</v>
      </c>
      <c r="J113" s="3">
        <f>summary!L143</f>
        <v>-2.4347198921803797</v>
      </c>
      <c r="K113" s="3">
        <f>summary!M143</f>
        <v>-0.85678200114227621</v>
      </c>
      <c r="L113" s="3">
        <f>summary!N143</f>
        <v>1.264383593229339</v>
      </c>
      <c r="M113" s="3">
        <f>summary!O143</f>
        <v>1.7137380535495759</v>
      </c>
      <c r="N113" s="29">
        <f>summary!P143</f>
        <v>-0.46299633808382507</v>
      </c>
      <c r="O113" s="18">
        <f>summary!Q143</f>
        <v>9.5973128411523626E-2</v>
      </c>
      <c r="P113" s="18">
        <f>summary!R143</f>
        <v>-1.5607001916102337</v>
      </c>
      <c r="U113" s="27">
        <f t="shared" si="6"/>
        <v>-0.19462315593055385</v>
      </c>
      <c r="V113" s="27">
        <f t="shared" si="7"/>
        <v>0.29822079883071073</v>
      </c>
      <c r="W113" s="27"/>
      <c r="Z113">
        <f t="shared" si="5"/>
        <v>-0.24937639676660986</v>
      </c>
    </row>
    <row r="114" spans="1:26" x14ac:dyDescent="0.15">
      <c r="A114">
        <v>54</v>
      </c>
      <c r="C114" s="3">
        <f>summary!E144</f>
        <v>-1.124664338767202</v>
      </c>
      <c r="D114" s="3">
        <f>summary!F144</f>
        <v>0.61070819070364679</v>
      </c>
      <c r="E114" s="3">
        <f>summary!G144</f>
        <v>-0.18158064067785168</v>
      </c>
      <c r="F114" s="3">
        <f>summary!H144</f>
        <v>1.1777772403573668</v>
      </c>
      <c r="G114" s="3">
        <f>summary!I144</f>
        <v>0.76843065331350224</v>
      </c>
      <c r="H114" s="3">
        <f>summary!J144</f>
        <v>1.5836009314637158</v>
      </c>
      <c r="I114" s="3">
        <f>summary!K144</f>
        <v>-2.105584890064911</v>
      </c>
      <c r="J114" s="3">
        <f>summary!L144</f>
        <v>-0.64260960248162791</v>
      </c>
      <c r="K114" s="3">
        <f>summary!M144</f>
        <v>0.23400815012081769</v>
      </c>
      <c r="L114" s="3">
        <f>summary!N144</f>
        <v>0.44067149094744773</v>
      </c>
      <c r="M114" s="3">
        <f>summary!O144</f>
        <v>2.7471334186163503</v>
      </c>
      <c r="N114" s="29">
        <f>summary!P144</f>
        <v>0.83379003156534948</v>
      </c>
      <c r="O114" s="18">
        <f>summary!Q144</f>
        <v>-0.15385729194586437</v>
      </c>
      <c r="P114" s="18">
        <f>summary!R144</f>
        <v>1.1328650070670689</v>
      </c>
      <c r="U114" s="27">
        <f t="shared" si="6"/>
        <v>0.38004916787270066</v>
      </c>
      <c r="V114" s="27">
        <f t="shared" si="7"/>
        <v>0.32121428744756092</v>
      </c>
      <c r="W114" s="27"/>
      <c r="Z114">
        <f t="shared" si="5"/>
        <v>0.52568984082554726</v>
      </c>
    </row>
    <row r="115" spans="1:26" x14ac:dyDescent="0.15">
      <c r="A115">
        <v>54.5</v>
      </c>
      <c r="C115" s="3">
        <f>summary!E145</f>
        <v>-0.74772076318849723</v>
      </c>
      <c r="D115" s="3">
        <f>summary!F145</f>
        <v>0.28399444010388569</v>
      </c>
      <c r="E115" s="3">
        <f>summary!G145</f>
        <v>0.52050491135514065</v>
      </c>
      <c r="F115" s="3">
        <f>summary!H145</f>
        <v>1.5421428746433148</v>
      </c>
      <c r="G115" s="3">
        <f>summary!I145</f>
        <v>1.3486085228061537</v>
      </c>
      <c r="H115" s="3">
        <f>summary!J145</f>
        <v>2.1795528654062815</v>
      </c>
      <c r="I115" s="3">
        <f>summary!K145</f>
        <v>4.1893817891839283E-2</v>
      </c>
      <c r="J115" s="3">
        <f>summary!L145</f>
        <v>0.66058868636307888</v>
      </c>
      <c r="K115" s="3">
        <f>summary!M145</f>
        <v>0.43518408459595648</v>
      </c>
      <c r="L115" s="3">
        <f>summary!N145</f>
        <v>1.2218533343364792</v>
      </c>
      <c r="M115" s="3">
        <f>summary!O145</f>
        <v>2.5081902283114283</v>
      </c>
      <c r="N115" s="29">
        <f>summary!P145</f>
        <v>0.92889260321129796</v>
      </c>
      <c r="O115" s="18">
        <f>summary!Q145</f>
        <v>0.87743057939846136</v>
      </c>
      <c r="P115" s="18">
        <f>summary!R145</f>
        <v>0.44892962843110357</v>
      </c>
      <c r="U115" s="27">
        <f t="shared" si="6"/>
        <v>0.87500327240470899</v>
      </c>
      <c r="V115" s="27">
        <f t="shared" si="7"/>
        <v>0.22708085216430721</v>
      </c>
      <c r="W115" s="27"/>
      <c r="Z115">
        <f t="shared" si="5"/>
        <v>0.76900963288077007</v>
      </c>
    </row>
    <row r="116" spans="1:26" x14ac:dyDescent="0.15">
      <c r="A116" s="31">
        <v>55</v>
      </c>
      <c r="B116" s="31"/>
      <c r="C116" s="31">
        <f>summary!E146</f>
        <v>-4.7534675437949155E-2</v>
      </c>
      <c r="D116" s="31">
        <f>summary!F146</f>
        <v>-0.1345191752306979</v>
      </c>
      <c r="E116" s="31">
        <f>summary!G146</f>
        <v>1.4316586930309632</v>
      </c>
      <c r="F116" s="31">
        <f>summary!H146</f>
        <v>2.3737484326809484</v>
      </c>
      <c r="G116" s="31">
        <f>summary!I146</f>
        <v>1.0336634450353199</v>
      </c>
      <c r="H116" s="31">
        <f>summary!J146</f>
        <v>0.59862240490220064</v>
      </c>
      <c r="I116" s="31">
        <f>summary!K146</f>
        <v>-5.1586626748938193E-2</v>
      </c>
      <c r="J116" s="31">
        <f>summary!L146</f>
        <v>-5.918453701868788E-2</v>
      </c>
      <c r="K116" s="31">
        <f>summary!M146</f>
        <v>4.086444994127917E-2</v>
      </c>
      <c r="L116" s="31">
        <f>summary!N146</f>
        <v>2.0162621333866144</v>
      </c>
      <c r="M116" s="31">
        <f>summary!O146</f>
        <v>2.0303964771928782</v>
      </c>
      <c r="N116" s="32">
        <f>summary!P146</f>
        <v>6.1470302877445468E-2</v>
      </c>
      <c r="O116" s="32">
        <f>summary!Q146</f>
        <v>1.5319353685613621</v>
      </c>
      <c r="P116" s="32">
        <f>summary!R146</f>
        <v>1.3007277505092281</v>
      </c>
      <c r="Q116" s="32"/>
      <c r="R116" s="32"/>
      <c r="S116" s="32"/>
      <c r="T116" s="31"/>
      <c r="U116" s="33">
        <f t="shared" si="6"/>
        <v>0.86618031740585466</v>
      </c>
      <c r="V116" s="33">
        <f t="shared" si="7"/>
        <v>0.24434133584053466</v>
      </c>
      <c r="W116" s="27"/>
      <c r="X116" s="2" t="s">
        <v>32</v>
      </c>
      <c r="Y116" s="2"/>
      <c r="Z116">
        <f t="shared" si="5"/>
        <v>0.81614292496876029</v>
      </c>
    </row>
    <row r="117" spans="1:26" x14ac:dyDescent="0.15">
      <c r="F117"/>
      <c r="G117" s="3"/>
      <c r="H117" s="3"/>
      <c r="I117"/>
      <c r="U117" s="27"/>
      <c r="V117" s="27"/>
      <c r="W117" s="27"/>
    </row>
    <row r="118" spans="1:26" x14ac:dyDescent="0.15">
      <c r="F118"/>
      <c r="G118" s="3"/>
      <c r="H118" s="3"/>
      <c r="I118"/>
      <c r="U118" s="27"/>
      <c r="V118" s="27"/>
      <c r="W118" s="27"/>
    </row>
    <row r="119" spans="1:26" x14ac:dyDescent="0.15">
      <c r="F119"/>
      <c r="G119" s="3"/>
      <c r="H119" s="3"/>
      <c r="I119"/>
      <c r="U119" s="27"/>
      <c r="V119" s="27"/>
      <c r="W119" s="27"/>
    </row>
    <row r="120" spans="1:26" x14ac:dyDescent="0.15">
      <c r="F120"/>
      <c r="G120" s="3"/>
      <c r="H120" s="3"/>
      <c r="U120" s="27"/>
      <c r="V120" s="27"/>
      <c r="W120" s="27"/>
    </row>
    <row r="121" spans="1:26" x14ac:dyDescent="0.15">
      <c r="F121"/>
      <c r="G121" s="3"/>
      <c r="H121" s="3"/>
      <c r="U121" s="27"/>
      <c r="V121" s="27"/>
      <c r="W121" s="27"/>
    </row>
    <row r="122" spans="1:26" x14ac:dyDescent="0.15">
      <c r="F122"/>
      <c r="G122" s="3"/>
      <c r="H122" s="3"/>
      <c r="U122" s="27"/>
      <c r="V122" s="27"/>
      <c r="W122" s="27"/>
    </row>
    <row r="123" spans="1:26" s="3" customFormat="1" x14ac:dyDescent="0.15">
      <c r="C123" s="29"/>
      <c r="D123" s="29"/>
      <c r="E123" s="29"/>
      <c r="F123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U123" s="30"/>
      <c r="V123" s="30"/>
      <c r="W123" s="30"/>
    </row>
    <row r="124" spans="1:26" s="3" customFormat="1" x14ac:dyDescent="0.15">
      <c r="C124" s="29"/>
      <c r="D124" s="29"/>
      <c r="E124" s="29"/>
      <c r="F124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U124" s="30"/>
      <c r="V124" s="30"/>
      <c r="W124" s="30"/>
    </row>
    <row r="125" spans="1:26" s="3" customFormat="1" x14ac:dyDescent="0.15">
      <c r="C125" s="29"/>
      <c r="D125" s="29"/>
      <c r="E125" s="29"/>
      <c r="F125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U125" s="30"/>
      <c r="V125" s="30"/>
      <c r="W125" s="30"/>
    </row>
    <row r="126" spans="1:26" s="3" customFormat="1" x14ac:dyDescent="0.15">
      <c r="C126" s="29"/>
      <c r="D126" s="29"/>
      <c r="E126" s="29"/>
      <c r="F126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U126" s="30"/>
      <c r="V126" s="30"/>
      <c r="W126" s="30"/>
    </row>
    <row r="127" spans="1:26" s="3" customFormat="1" x14ac:dyDescent="0.15">
      <c r="C127" s="29"/>
      <c r="D127" s="29"/>
      <c r="E127" s="29"/>
      <c r="F127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U127" s="30"/>
      <c r="V127" s="30"/>
      <c r="W127" s="30"/>
    </row>
    <row r="128" spans="1:26" s="3" customFormat="1" x14ac:dyDescent="0.15">
      <c r="C128" s="29"/>
      <c r="D128" s="29"/>
      <c r="E128" s="29"/>
      <c r="F128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U128" s="30"/>
      <c r="V128" s="30"/>
      <c r="W128" s="30"/>
    </row>
    <row r="129" spans="3:23" s="3" customFormat="1" x14ac:dyDescent="0.15">
      <c r="C129" s="29"/>
      <c r="D129" s="29"/>
      <c r="E129" s="29"/>
      <c r="F1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U129" s="30"/>
      <c r="V129" s="30"/>
      <c r="W129" s="30"/>
    </row>
    <row r="130" spans="3:23" s="3" customFormat="1" x14ac:dyDescent="0.15">
      <c r="C130" s="29"/>
      <c r="D130" s="29"/>
      <c r="E130" s="29"/>
      <c r="F130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U130" s="30"/>
      <c r="V130" s="30"/>
      <c r="W130" s="30"/>
    </row>
    <row r="131" spans="3:23" s="3" customFormat="1" x14ac:dyDescent="0.15">
      <c r="C131" s="29"/>
      <c r="D131" s="29"/>
      <c r="E131" s="29"/>
      <c r="F131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U131" s="30"/>
      <c r="V131" s="30"/>
      <c r="W131" s="30"/>
    </row>
    <row r="132" spans="3:23" s="3" customFormat="1" x14ac:dyDescent="0.15">
      <c r="C132" s="29"/>
      <c r="D132" s="29"/>
      <c r="E132" s="29"/>
      <c r="F132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U132" s="30"/>
      <c r="V132" s="30"/>
      <c r="W132" s="30"/>
    </row>
    <row r="133" spans="3:23" s="3" customFormat="1" x14ac:dyDescent="0.15">
      <c r="C133" s="29"/>
      <c r="D133" s="29"/>
      <c r="E133" s="29"/>
      <c r="F133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U133" s="30"/>
      <c r="V133" s="30"/>
      <c r="W133" s="30"/>
    </row>
    <row r="134" spans="3:23" s="3" customFormat="1" x14ac:dyDescent="0.15">
      <c r="C134" s="29"/>
      <c r="D134" s="29"/>
      <c r="E134" s="29"/>
      <c r="F134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U134" s="30"/>
      <c r="V134" s="30"/>
      <c r="W134" s="30"/>
    </row>
    <row r="135" spans="3:23" s="3" customFormat="1" x14ac:dyDescent="0.15">
      <c r="C135" s="29"/>
      <c r="D135" s="29"/>
      <c r="E135" s="29"/>
      <c r="F135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U135" s="30"/>
      <c r="V135" s="30"/>
      <c r="W135" s="30"/>
    </row>
    <row r="136" spans="3:23" s="3" customFormat="1" x14ac:dyDescent="0.15">
      <c r="C136" s="29"/>
      <c r="D136" s="29"/>
      <c r="E136" s="29"/>
      <c r="F136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U136" s="30"/>
      <c r="V136" s="30"/>
      <c r="W136" s="30"/>
    </row>
    <row r="137" spans="3:23" s="3" customFormat="1" x14ac:dyDescent="0.15">
      <c r="C137" s="29"/>
      <c r="D137" s="29"/>
      <c r="E137" s="29"/>
      <c r="F137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U137" s="30"/>
      <c r="V137" s="30"/>
      <c r="W137" s="30"/>
    </row>
    <row r="138" spans="3:23" s="3" customFormat="1" x14ac:dyDescent="0.15">
      <c r="C138" s="29"/>
      <c r="D138" s="29"/>
      <c r="E138" s="29"/>
      <c r="F138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U138" s="30"/>
      <c r="V138" s="30"/>
      <c r="W138" s="30"/>
    </row>
    <row r="139" spans="3:23" s="3" customFormat="1" x14ac:dyDescent="0.15">
      <c r="C139" s="29"/>
      <c r="D139" s="29"/>
      <c r="E139" s="29"/>
      <c r="F13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U139" s="30"/>
      <c r="V139" s="30"/>
      <c r="W139" s="30"/>
    </row>
    <row r="140" spans="3:23" s="3" customFormat="1" x14ac:dyDescent="0.15">
      <c r="C140" s="29"/>
      <c r="D140" s="29"/>
      <c r="E140" s="29"/>
      <c r="F140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U140" s="30"/>
      <c r="V140" s="30"/>
      <c r="W140" s="30"/>
    </row>
    <row r="141" spans="3:23" s="3" customFormat="1" x14ac:dyDescent="0.15">
      <c r="C141" s="29"/>
      <c r="D141" s="29"/>
      <c r="E141" s="29"/>
      <c r="F141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U141" s="30"/>
      <c r="V141" s="30"/>
      <c r="W141" s="30"/>
    </row>
    <row r="142" spans="3:23" s="3" customFormat="1" x14ac:dyDescent="0.15">
      <c r="C142" s="29"/>
      <c r="D142" s="29"/>
      <c r="E142" s="29"/>
      <c r="F142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U142" s="30"/>
      <c r="V142" s="30"/>
      <c r="W142" s="30"/>
    </row>
    <row r="143" spans="3:23" s="3" customFormat="1" x14ac:dyDescent="0.15">
      <c r="C143" s="29"/>
      <c r="D143" s="29"/>
      <c r="E143" s="29"/>
      <c r="F143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U143" s="30"/>
      <c r="V143" s="30"/>
      <c r="W143" s="30"/>
    </row>
    <row r="144" spans="3:23" s="3" customFormat="1" x14ac:dyDescent="0.15">
      <c r="C144" s="29"/>
      <c r="D144" s="29"/>
      <c r="E144" s="29"/>
      <c r="F144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U144" s="30"/>
      <c r="V144" s="30"/>
      <c r="W144" s="30"/>
    </row>
    <row r="145" spans="3:23" s="3" customFormat="1" x14ac:dyDescent="0.15">
      <c r="C145" s="29"/>
      <c r="D145" s="29"/>
      <c r="E145" s="29"/>
      <c r="F145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U145" s="30"/>
      <c r="V145" s="30"/>
      <c r="W145" s="37"/>
    </row>
    <row r="146" spans="3:23" s="3" customFormat="1" x14ac:dyDescent="0.15">
      <c r="C146" s="29"/>
      <c r="D146" s="29"/>
      <c r="E146" s="29"/>
      <c r="F146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U146" s="30"/>
      <c r="V146" s="30"/>
      <c r="W146" s="37"/>
    </row>
    <row r="147" spans="3:23" s="3" customFormat="1" x14ac:dyDescent="0.15">
      <c r="C147" s="29"/>
      <c r="D147" s="29"/>
      <c r="E147" s="29"/>
      <c r="F147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U147" s="30"/>
      <c r="V147" s="30"/>
      <c r="W147" s="37"/>
    </row>
    <row r="148" spans="3:23" s="3" customFormat="1" x14ac:dyDescent="0.15">
      <c r="C148" s="29"/>
      <c r="D148" s="29"/>
      <c r="E148" s="29"/>
      <c r="F148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U148" s="30"/>
      <c r="V148" s="30"/>
    </row>
    <row r="149" spans="3:23" s="3" customFormat="1" x14ac:dyDescent="0.15">
      <c r="C149" s="29"/>
      <c r="D149" s="29"/>
      <c r="E149" s="29"/>
      <c r="F14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U149" s="30"/>
      <c r="V149" s="30"/>
    </row>
    <row r="150" spans="3:23" s="3" customFormat="1" x14ac:dyDescent="0.15">
      <c r="C150" s="29"/>
      <c r="D150" s="29"/>
      <c r="E150" s="29"/>
      <c r="F150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U150" s="30"/>
      <c r="V150" s="30"/>
    </row>
    <row r="151" spans="3:23" s="3" customFormat="1" x14ac:dyDescent="0.15">
      <c r="C151" s="29"/>
      <c r="D151" s="29"/>
      <c r="E151" s="29"/>
      <c r="F151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U151" s="30"/>
      <c r="V151" s="30"/>
    </row>
    <row r="152" spans="3:23" s="3" customFormat="1" x14ac:dyDescent="0.15">
      <c r="C152" s="29"/>
      <c r="D152" s="29"/>
      <c r="E152" s="29"/>
      <c r="F152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U152" s="30"/>
      <c r="V152" s="30"/>
    </row>
    <row r="153" spans="3:23" s="3" customFormat="1" x14ac:dyDescent="0.15">
      <c r="C153" s="29"/>
      <c r="D153" s="29"/>
      <c r="E153" s="29"/>
      <c r="F153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U153" s="30"/>
      <c r="V153" s="30"/>
    </row>
    <row r="154" spans="3:23" s="3" customFormat="1" x14ac:dyDescent="0.15">
      <c r="C154" s="29"/>
      <c r="D154" s="29"/>
      <c r="E154" s="29"/>
      <c r="F154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U154" s="30"/>
      <c r="V154" s="30"/>
    </row>
    <row r="155" spans="3:23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U155" s="30"/>
      <c r="V155" s="30"/>
    </row>
    <row r="156" spans="3:23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U156" s="30"/>
      <c r="V156" s="30"/>
    </row>
    <row r="157" spans="3:23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U157" s="30"/>
      <c r="V157" s="30"/>
    </row>
    <row r="158" spans="3:23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U158" s="30"/>
      <c r="V158" s="30"/>
    </row>
    <row r="159" spans="3:23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U159" s="30"/>
      <c r="V159" s="30"/>
    </row>
    <row r="160" spans="3:23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U160" s="30"/>
      <c r="V160" s="30"/>
    </row>
    <row r="161" spans="3:22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U161" s="30"/>
      <c r="V161" s="30"/>
    </row>
    <row r="162" spans="3:22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U162" s="30"/>
      <c r="V162" s="30"/>
    </row>
  </sheetData>
  <mergeCells count="1">
    <mergeCell ref="U2:V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27"/>
  <sheetViews>
    <sheetView zoomScale="132" zoomScaleNormal="90" zoomScalePageLayoutView="90" workbookViewId="0">
      <selection activeCell="F23" sqref="F23"/>
    </sheetView>
  </sheetViews>
  <sheetFormatPr baseColWidth="10" defaultColWidth="8.83203125" defaultRowHeight="13" x14ac:dyDescent="0.15"/>
  <cols>
    <col min="1" max="1" width="16.5" customWidth="1"/>
    <col min="6" max="6" width="20.1640625" customWidth="1"/>
  </cols>
  <sheetData>
    <row r="1" spans="1:8" x14ac:dyDescent="0.15">
      <c r="A1" s="39" t="s">
        <v>34</v>
      </c>
      <c r="B1" s="39" t="s">
        <v>35</v>
      </c>
      <c r="C1" s="39" t="s">
        <v>46</v>
      </c>
      <c r="F1" s="64" t="s">
        <v>48</v>
      </c>
      <c r="G1" s="64"/>
      <c r="H1" s="64"/>
    </row>
    <row r="2" spans="1:8" x14ac:dyDescent="0.15">
      <c r="A2" s="51">
        <v>6024</v>
      </c>
      <c r="B2" s="38">
        <f>MAX(summary!E46:E107)</f>
        <v>0.27061387898091399</v>
      </c>
      <c r="C2" s="1">
        <f>MIN(summary!E46:E107)</f>
        <v>-6.99381072229263</v>
      </c>
      <c r="E2" s="54"/>
      <c r="F2" s="39" t="s">
        <v>34</v>
      </c>
      <c r="G2" s="39" t="s">
        <v>35</v>
      </c>
      <c r="H2" s="39" t="s">
        <v>46</v>
      </c>
    </row>
    <row r="3" spans="1:8" x14ac:dyDescent="0.15">
      <c r="A3" s="52">
        <v>6025</v>
      </c>
      <c r="B3" s="59">
        <f>MAX(summary!F46:F107)</f>
        <v>2.5331294215345355</v>
      </c>
      <c r="C3" s="1">
        <f>MIN(summary!F46:F107)</f>
        <v>-5.9729559787759783</v>
      </c>
      <c r="E3" s="54"/>
      <c r="F3" s="51">
        <v>6024</v>
      </c>
      <c r="G3" s="1">
        <f>MAX(graph!C6:C15)</f>
        <v>2.0113100521583083</v>
      </c>
      <c r="H3" s="1">
        <f>MIN(graph!C6:C15)</f>
        <v>-1.6523796174850915</v>
      </c>
    </row>
    <row r="4" spans="1:8" x14ac:dyDescent="0.15">
      <c r="A4" s="41">
        <v>6028</v>
      </c>
      <c r="B4" s="38">
        <f>MAX(summary!G46:G107)</f>
        <v>-0.14278306198912172</v>
      </c>
      <c r="C4" s="1">
        <f>MIN(summary!G46:G107)</f>
        <v>-6.8196287636577022</v>
      </c>
      <c r="E4" s="3"/>
      <c r="F4" s="52">
        <v>6025</v>
      </c>
      <c r="G4" s="1">
        <f>MAX(graph!D6:D15)</f>
        <v>1.0207358406813976</v>
      </c>
      <c r="H4" s="1">
        <f>MIN(graph!D6:D15)</f>
        <v>-3.2671195041236443</v>
      </c>
    </row>
    <row r="5" spans="1:8" x14ac:dyDescent="0.15">
      <c r="A5" s="52">
        <v>6030</v>
      </c>
      <c r="B5" s="59">
        <f>MAX(summary!H46:H107)</f>
        <v>0.46325311627261462</v>
      </c>
      <c r="C5" s="1">
        <f>MIN(summary!H46:H107)</f>
        <v>-6.3668823802758192</v>
      </c>
      <c r="E5" s="3"/>
      <c r="F5" s="41">
        <v>6028</v>
      </c>
      <c r="G5" s="1">
        <f>MAX(graph!E6:E15)</f>
        <v>0.74345477052248432</v>
      </c>
      <c r="H5" s="1">
        <f>MIN(graph!E6:E15)</f>
        <v>-1.8233548770899692</v>
      </c>
    </row>
    <row r="6" spans="1:8" x14ac:dyDescent="0.15">
      <c r="A6" s="41">
        <v>6033</v>
      </c>
      <c r="B6" s="38">
        <f>MAX(summary!I46:I107)</f>
        <v>3.1779409306327957</v>
      </c>
      <c r="C6" s="1">
        <f>MIN(summary!I46:I107)</f>
        <v>-5.1696209870136594</v>
      </c>
      <c r="E6" s="54"/>
      <c r="F6" s="52">
        <v>6030</v>
      </c>
      <c r="G6" s="1">
        <f>MAX(graph!F6:F15)</f>
        <v>1.3119315008245309</v>
      </c>
      <c r="H6" s="1">
        <f>MIN(graph!F6:F15)</f>
        <v>-1.4610609744610421</v>
      </c>
    </row>
    <row r="7" spans="1:8" x14ac:dyDescent="0.15">
      <c r="A7" s="53">
        <v>6100</v>
      </c>
      <c r="B7" s="59">
        <f>MAX(summary!J46:J107)</f>
        <v>3.2259394318483417E-2</v>
      </c>
      <c r="C7" s="1">
        <f>MIN(summary!J46:J107)</f>
        <v>-5.2388850334376365</v>
      </c>
      <c r="E7" s="54"/>
      <c r="F7" s="41">
        <v>6033</v>
      </c>
      <c r="G7" s="1">
        <f>MAX(graph!G6:G15)</f>
        <v>1.6187964678725002</v>
      </c>
      <c r="H7" s="1">
        <f>MIN(graph!G6:G15)</f>
        <v>-1.1536846530290392</v>
      </c>
    </row>
    <row r="8" spans="1:8" x14ac:dyDescent="0.15">
      <c r="A8" s="41">
        <v>6102</v>
      </c>
      <c r="B8" s="38">
        <f>MAX(summary!K46:K107)</f>
        <v>1.7386628360685417</v>
      </c>
      <c r="C8" s="1">
        <f>MIN(summary!K46:K107)</f>
        <v>-7.1342080043918772</v>
      </c>
      <c r="E8" s="3"/>
      <c r="F8" s="53">
        <v>6100</v>
      </c>
      <c r="G8" s="1">
        <f>MAX(graph!H6:H15)</f>
        <v>2.5659236884108885</v>
      </c>
      <c r="H8" s="1">
        <f>MIN(graph!H6:H15)</f>
        <v>-1.6850719881793743</v>
      </c>
    </row>
    <row r="9" spans="1:8" x14ac:dyDescent="0.15">
      <c r="A9" s="41">
        <v>6147</v>
      </c>
      <c r="B9" s="38">
        <f>MAX(summary!L46:L107)</f>
        <v>2.3778533372708219</v>
      </c>
      <c r="C9" s="1">
        <f>MIN(summary!L46:L107)</f>
        <v>-10.844632360604777</v>
      </c>
      <c r="E9" s="3"/>
      <c r="F9" s="41">
        <v>6102</v>
      </c>
      <c r="G9" s="1">
        <f>MAX(graph!I6:I15)</f>
        <v>2.8214165756383389</v>
      </c>
      <c r="H9" s="1">
        <f>MIN(graph!I6:I15)</f>
        <v>-3.0158104511542705</v>
      </c>
    </row>
    <row r="10" spans="1:8" x14ac:dyDescent="0.15">
      <c r="A10" s="53">
        <v>6148</v>
      </c>
      <c r="B10" s="59">
        <f>MAX(summary!M46:M107)</f>
        <v>3.0134099658643558</v>
      </c>
      <c r="C10" s="1">
        <f>MIN(summary!M46:M107)</f>
        <v>-5.4508337336677242</v>
      </c>
      <c r="E10" s="3"/>
      <c r="F10" s="41">
        <v>6147</v>
      </c>
      <c r="G10" s="1">
        <f>MAX(graph!J6:J15)</f>
        <v>4.2428768249873485</v>
      </c>
      <c r="H10" s="1">
        <f>MIN(graph!J6:J15)</f>
        <v>-3.8334292039998248</v>
      </c>
    </row>
    <row r="11" spans="1:8" x14ac:dyDescent="0.15">
      <c r="A11" s="53">
        <v>6150</v>
      </c>
      <c r="B11" s="59">
        <f>MAX(summary!N46:N107)</f>
        <v>3.3751343628119672</v>
      </c>
      <c r="C11" s="1">
        <f>MIN(summary!N46:N107)</f>
        <v>-5.6308839393508743</v>
      </c>
      <c r="F11" s="53">
        <v>6148</v>
      </c>
      <c r="G11" s="1">
        <f>MAX(graph!K6:K15)</f>
        <v>1.1467606258217948</v>
      </c>
      <c r="H11" s="1">
        <f>MIN(graph!K6:K15)</f>
        <v>-0.82159528913827873</v>
      </c>
    </row>
    <row r="12" spans="1:8" x14ac:dyDescent="0.15">
      <c r="A12" s="41">
        <v>6151</v>
      </c>
      <c r="B12" s="38">
        <f>MAX(summary!O46:O107)</f>
        <v>2.1509398442495589</v>
      </c>
      <c r="C12" s="1">
        <f>MIN(summary!O46:O107)</f>
        <v>-6.5429663957435338</v>
      </c>
      <c r="F12" s="53">
        <v>6150</v>
      </c>
      <c r="G12" s="1">
        <f>MAX(graph!L6:L15)</f>
        <v>2.231411279695239</v>
      </c>
      <c r="H12" s="1">
        <f>MIN(graph!L6:L15)</f>
        <v>-1.7531518200430589</v>
      </c>
    </row>
    <row r="13" spans="1:8" x14ac:dyDescent="0.15">
      <c r="A13" s="53">
        <v>6154</v>
      </c>
      <c r="B13" s="59">
        <f>MAX(summary!P46:P107)</f>
        <v>0.79185098084928329</v>
      </c>
      <c r="C13" s="1">
        <f>MIN(summary!P46:P107)</f>
        <v>-5.1580868114497118</v>
      </c>
      <c r="F13" s="41">
        <v>6151</v>
      </c>
      <c r="G13" s="1">
        <f>MAX(graph!M6:M15)</f>
        <v>1.6905580663836497</v>
      </c>
      <c r="H13" s="1">
        <f>MIN(graph!M6:M15)</f>
        <v>-1.96910737035772</v>
      </c>
    </row>
    <row r="14" spans="1:8" x14ac:dyDescent="0.15">
      <c r="A14" s="41">
        <v>6156</v>
      </c>
      <c r="B14" s="38">
        <f>MAX(summary!Q46:Q107)</f>
        <v>0.70119353033401099</v>
      </c>
      <c r="C14" s="1">
        <f>MIN(summary!Q46:Q107)</f>
        <v>-8.6903566063805577</v>
      </c>
      <c r="F14" s="53">
        <v>6154</v>
      </c>
      <c r="G14" s="1">
        <f>MAX(graph!N6:N15)</f>
        <v>1.4353745299004197</v>
      </c>
      <c r="H14" s="1">
        <f>MIN(graph!N6:N15)</f>
        <v>-1.2040213838160554</v>
      </c>
    </row>
    <row r="15" spans="1:8" x14ac:dyDescent="0.15">
      <c r="A15" s="56">
        <v>6389</v>
      </c>
      <c r="B15" s="1">
        <f>MAX(summary!R46:R107)</f>
        <v>3.1123519129207602</v>
      </c>
      <c r="C15" s="1">
        <f>MIN(summary!R46:R107)</f>
        <v>-7.5270466179163149</v>
      </c>
      <c r="F15" s="41">
        <v>6156</v>
      </c>
      <c r="G15" s="1">
        <f>MAX(graph!O6:O15)</f>
        <v>1.555078473703956</v>
      </c>
      <c r="H15" s="1">
        <f>MIN(graph!O6:O15)</f>
        <v>-2.2444443001167942</v>
      </c>
    </row>
    <row r="16" spans="1:8" x14ac:dyDescent="0.15">
      <c r="B16" s="1"/>
      <c r="C16" s="1"/>
      <c r="F16" s="56">
        <v>6389</v>
      </c>
      <c r="G16" s="1">
        <f>MAX(graph!P6:P15)</f>
        <v>1.920862530863007</v>
      </c>
      <c r="H16" s="1">
        <f>MIN(graph!P6:P15)</f>
        <v>-2.4812722605295838</v>
      </c>
    </row>
    <row r="17" spans="1:8" x14ac:dyDescent="0.15">
      <c r="A17" s="40"/>
      <c r="B17" s="38"/>
      <c r="C17" s="1"/>
    </row>
    <row r="18" spans="1:8" x14ac:dyDescent="0.15">
      <c r="A18" s="61"/>
      <c r="B18" s="62"/>
      <c r="C18" s="62"/>
    </row>
    <row r="19" spans="1:8" x14ac:dyDescent="0.15">
      <c r="A19" s="57" t="s">
        <v>47</v>
      </c>
      <c r="B19" s="60">
        <v>6.35</v>
      </c>
      <c r="C19" s="58">
        <v>-4.7</v>
      </c>
      <c r="F19" s="58" t="s">
        <v>49</v>
      </c>
      <c r="G19" s="60">
        <v>4.55</v>
      </c>
      <c r="H19" s="60">
        <v>-3.96</v>
      </c>
    </row>
    <row r="20" spans="1:8" x14ac:dyDescent="0.15">
      <c r="A20" s="40"/>
      <c r="B20" s="37"/>
    </row>
    <row r="21" spans="1:8" x14ac:dyDescent="0.15">
      <c r="A21" s="40"/>
      <c r="B21" s="37"/>
    </row>
    <row r="22" spans="1:8" x14ac:dyDescent="0.15">
      <c r="A22" s="40"/>
      <c r="B22" s="37"/>
    </row>
    <row r="23" spans="1:8" x14ac:dyDescent="0.15">
      <c r="A23" s="40"/>
      <c r="B23" s="37"/>
    </row>
    <row r="24" spans="1:8" x14ac:dyDescent="0.15">
      <c r="A24" s="40"/>
      <c r="B24" s="37"/>
    </row>
    <row r="25" spans="1:8" x14ac:dyDescent="0.15">
      <c r="A25" s="40"/>
      <c r="B25" s="37"/>
    </row>
    <row r="26" spans="1:8" x14ac:dyDescent="0.15">
      <c r="A26" s="40"/>
      <c r="B26" s="37"/>
    </row>
    <row r="27" spans="1:8" x14ac:dyDescent="0.15">
      <c r="A27" s="40"/>
      <c r="B27" s="37"/>
    </row>
  </sheetData>
  <mergeCells count="1"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798"/>
  <sheetViews>
    <sheetView topLeftCell="A9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19</v>
      </c>
      <c r="F1" t="s">
        <v>39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979.99890136718795</v>
      </c>
      <c r="E2">
        <v>632.52191162109398</v>
      </c>
      <c r="F2">
        <v>476.80044555664102</v>
      </c>
      <c r="G2">
        <v>469.59326171875</v>
      </c>
      <c r="I2" s="7">
        <f t="shared" ref="I2:I33" si="0">D2-F2</f>
        <v>503.19845581054693</v>
      </c>
      <c r="J2" s="7">
        <f t="shared" ref="J2:J33" si="1">E2-G2</f>
        <v>162.92864990234398</v>
      </c>
      <c r="K2" s="7">
        <f t="shared" ref="K2:K65" si="2">I2-0.7*J2</f>
        <v>389.14840087890616</v>
      </c>
      <c r="L2" s="8">
        <f t="shared" ref="L2:L65" si="3">K2/J2</f>
        <v>2.3884590040619225</v>
      </c>
      <c r="M2" s="8"/>
      <c r="N2" s="18">
        <f>LINEST(V64:V104,U64:U104)</f>
        <v>-1.3601795420574573E-2</v>
      </c>
      <c r="O2" s="9">
        <f>AVERAGE(M38:M45)</f>
        <v>2.5296008874424003</v>
      </c>
    </row>
    <row r="3" spans="1:16" x14ac:dyDescent="0.15">
      <c r="A3" s="6">
        <v>1</v>
      </c>
      <c r="B3" s="6">
        <v>1</v>
      </c>
      <c r="C3" s="6" t="s">
        <v>7</v>
      </c>
      <c r="D3">
        <v>978.80700683593795</v>
      </c>
      <c r="E3">
        <v>629.51428222656295</v>
      </c>
      <c r="F3">
        <v>476.958740234375</v>
      </c>
      <c r="G3">
        <v>468.82916259765602</v>
      </c>
      <c r="I3" s="7">
        <f t="shared" si="0"/>
        <v>501.84826660156295</v>
      </c>
      <c r="J3" s="7">
        <f t="shared" si="1"/>
        <v>160.68511962890693</v>
      </c>
      <c r="K3" s="7">
        <f t="shared" si="2"/>
        <v>389.36868286132812</v>
      </c>
      <c r="L3" s="8">
        <f t="shared" si="3"/>
        <v>2.4231782243468016</v>
      </c>
      <c r="M3" s="8"/>
      <c r="N3" s="18"/>
    </row>
    <row r="4" spans="1:16" ht="15" x14ac:dyDescent="0.15">
      <c r="A4" s="6">
        <v>1.5</v>
      </c>
      <c r="B4" s="6">
        <v>2</v>
      </c>
      <c r="D4">
        <v>974.62390136718795</v>
      </c>
      <c r="E4">
        <v>630.14141845703102</v>
      </c>
      <c r="F4">
        <v>475.85247802734398</v>
      </c>
      <c r="G4">
        <v>467.81301879882801</v>
      </c>
      <c r="I4" s="7">
        <f t="shared" si="0"/>
        <v>498.77142333984398</v>
      </c>
      <c r="J4" s="7">
        <f t="shared" si="1"/>
        <v>162.32839965820301</v>
      </c>
      <c r="K4" s="7">
        <f t="shared" si="2"/>
        <v>385.14154357910189</v>
      </c>
      <c r="L4" s="8">
        <f t="shared" si="3"/>
        <v>2.3726072849239683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977.921630859375</v>
      </c>
      <c r="E5">
        <v>630.957763671875</v>
      </c>
      <c r="F5">
        <v>476.40716552734398</v>
      </c>
      <c r="G5">
        <v>468.54797363281301</v>
      </c>
      <c r="I5" s="7">
        <f t="shared" si="0"/>
        <v>501.51446533203102</v>
      </c>
      <c r="J5" s="7">
        <f t="shared" si="1"/>
        <v>162.40979003906199</v>
      </c>
      <c r="K5" s="7">
        <f t="shared" si="2"/>
        <v>387.82761230468765</v>
      </c>
      <c r="L5" s="8">
        <f t="shared" si="3"/>
        <v>2.387957106596895</v>
      </c>
      <c r="M5" s="8"/>
      <c r="N5" s="18">
        <f>RSQ(V64:V104,U64:U104)</f>
        <v>0.99071748024129791</v>
      </c>
    </row>
    <row r="6" spans="1:16" x14ac:dyDescent="0.15">
      <c r="A6" s="6">
        <v>2.5</v>
      </c>
      <c r="B6" s="6">
        <v>4</v>
      </c>
      <c r="C6" s="6" t="s">
        <v>5</v>
      </c>
      <c r="D6">
        <v>981.78454589843795</v>
      </c>
      <c r="E6">
        <v>632.65075683593795</v>
      </c>
      <c r="F6">
        <v>476.06906127929699</v>
      </c>
      <c r="G6">
        <v>468.77310180664102</v>
      </c>
      <c r="I6" s="7">
        <f t="shared" si="0"/>
        <v>505.71548461914097</v>
      </c>
      <c r="J6" s="7">
        <f t="shared" si="1"/>
        <v>163.87765502929693</v>
      </c>
      <c r="K6" s="7">
        <f t="shared" si="2"/>
        <v>391.00112609863311</v>
      </c>
      <c r="L6" s="8">
        <f t="shared" si="3"/>
        <v>2.3859331281542477</v>
      </c>
      <c r="M6" s="8">
        <f t="shared" ref="M6:M37" si="4">L6+ABS($N$2)*A6</f>
        <v>2.4199376167056843</v>
      </c>
      <c r="P6" s="6">
        <f t="shared" ref="P6:P69" si="5">(M6-$O$2)/$O$2*100</f>
        <v>-4.3352005164574825</v>
      </c>
    </row>
    <row r="7" spans="1:16" x14ac:dyDescent="0.15">
      <c r="A7" s="6">
        <v>3</v>
      </c>
      <c r="B7" s="6">
        <v>5</v>
      </c>
      <c r="C7" s="6" t="s">
        <v>8</v>
      </c>
      <c r="D7">
        <v>983.12554931640602</v>
      </c>
      <c r="E7">
        <v>632.89141845703102</v>
      </c>
      <c r="F7">
        <v>476.30538940429699</v>
      </c>
      <c r="G7">
        <v>468.94934082031301</v>
      </c>
      <c r="I7" s="7">
        <f t="shared" si="0"/>
        <v>506.82015991210903</v>
      </c>
      <c r="J7" s="7">
        <f t="shared" si="1"/>
        <v>163.94207763671801</v>
      </c>
      <c r="K7" s="7">
        <f t="shared" si="2"/>
        <v>392.06070556640645</v>
      </c>
      <c r="L7" s="8">
        <f t="shared" si="3"/>
        <v>2.3914586860072635</v>
      </c>
      <c r="M7" s="8">
        <f t="shared" si="4"/>
        <v>2.4322640722689872</v>
      </c>
      <c r="P7" s="6">
        <f t="shared" si="5"/>
        <v>-3.8479119633701293</v>
      </c>
    </row>
    <row r="8" spans="1:16" x14ac:dyDescent="0.15">
      <c r="A8" s="6">
        <v>3.5</v>
      </c>
      <c r="B8" s="6">
        <v>6</v>
      </c>
      <c r="D8">
        <v>990.4462890625</v>
      </c>
      <c r="E8">
        <v>636.006591796875</v>
      </c>
      <c r="F8">
        <v>475.61795043945301</v>
      </c>
      <c r="G8">
        <v>468.19686889648398</v>
      </c>
      <c r="I8" s="7">
        <f t="shared" si="0"/>
        <v>514.82833862304699</v>
      </c>
      <c r="J8" s="7">
        <f t="shared" si="1"/>
        <v>167.80972290039102</v>
      </c>
      <c r="K8" s="7">
        <f t="shared" si="2"/>
        <v>397.3615325927733</v>
      </c>
      <c r="L8" s="8">
        <f t="shared" si="3"/>
        <v>2.3679291385794152</v>
      </c>
      <c r="M8" s="8">
        <f t="shared" si="4"/>
        <v>2.4155354225514261</v>
      </c>
      <c r="P8" s="6">
        <f t="shared" si="5"/>
        <v>-4.5092277385426698</v>
      </c>
    </row>
    <row r="9" spans="1:16" x14ac:dyDescent="0.15">
      <c r="A9" s="6">
        <v>4</v>
      </c>
      <c r="B9" s="6">
        <v>7</v>
      </c>
      <c r="D9">
        <v>997.265869140625</v>
      </c>
      <c r="E9">
        <v>638.17431640625</v>
      </c>
      <c r="F9">
        <v>475.17221069335898</v>
      </c>
      <c r="G9">
        <v>467.74530029296898</v>
      </c>
      <c r="I9" s="7">
        <f t="shared" si="0"/>
        <v>522.09365844726608</v>
      </c>
      <c r="J9" s="7">
        <f t="shared" si="1"/>
        <v>170.42901611328102</v>
      </c>
      <c r="K9" s="7">
        <f t="shared" si="2"/>
        <v>402.79334716796939</v>
      </c>
      <c r="L9" s="8">
        <f t="shared" si="3"/>
        <v>2.3634082760897948</v>
      </c>
      <c r="M9" s="8">
        <f t="shared" si="4"/>
        <v>2.4178154577720932</v>
      </c>
      <c r="P9" s="6">
        <f t="shared" si="5"/>
        <v>-4.419093550497994</v>
      </c>
    </row>
    <row r="10" spans="1:16" x14ac:dyDescent="0.15">
      <c r="A10" s="6">
        <v>4.5</v>
      </c>
      <c r="B10" s="6">
        <v>8</v>
      </c>
      <c r="D10">
        <v>1010.89691162109</v>
      </c>
      <c r="E10">
        <v>642.042236328125</v>
      </c>
      <c r="F10">
        <v>475.70852661132801</v>
      </c>
      <c r="G10">
        <v>468.00134277343801</v>
      </c>
      <c r="I10" s="7">
        <f t="shared" si="0"/>
        <v>535.18838500976199</v>
      </c>
      <c r="J10" s="7">
        <f t="shared" si="1"/>
        <v>174.04089355468699</v>
      </c>
      <c r="K10" s="7">
        <f t="shared" si="2"/>
        <v>413.35975952148112</v>
      </c>
      <c r="L10" s="8">
        <f t="shared" si="3"/>
        <v>2.375072611263028</v>
      </c>
      <c r="M10" s="8">
        <f t="shared" si="4"/>
        <v>2.4362806906556136</v>
      </c>
      <c r="P10" s="6">
        <f t="shared" si="5"/>
        <v>-3.6891272947464775</v>
      </c>
    </row>
    <row r="11" spans="1:16" x14ac:dyDescent="0.15">
      <c r="A11" s="6">
        <v>5</v>
      </c>
      <c r="B11" s="6">
        <v>9</v>
      </c>
      <c r="D11">
        <v>985.35198974609398</v>
      </c>
      <c r="E11">
        <v>634.74285888671898</v>
      </c>
      <c r="F11">
        <v>475.28967285156301</v>
      </c>
      <c r="G11">
        <v>467.52600097656301</v>
      </c>
      <c r="I11" s="7">
        <f t="shared" si="0"/>
        <v>510.06231689453097</v>
      </c>
      <c r="J11" s="7">
        <f t="shared" si="1"/>
        <v>167.21685791015597</v>
      </c>
      <c r="K11" s="7">
        <f t="shared" si="2"/>
        <v>393.01051635742181</v>
      </c>
      <c r="L11" s="8">
        <f t="shared" si="3"/>
        <v>2.3503043967527644</v>
      </c>
      <c r="M11" s="8">
        <f t="shared" si="4"/>
        <v>2.418313373855637</v>
      </c>
      <c r="P11" s="6">
        <f t="shared" si="5"/>
        <v>-4.3994099677630389</v>
      </c>
    </row>
    <row r="12" spans="1:16" x14ac:dyDescent="0.15">
      <c r="A12" s="6">
        <v>5.5</v>
      </c>
      <c r="B12" s="6">
        <v>10</v>
      </c>
      <c r="D12">
        <v>947.35089111328102</v>
      </c>
      <c r="E12">
        <v>624.36181640625</v>
      </c>
      <c r="F12">
        <v>475.61389160156301</v>
      </c>
      <c r="G12">
        <v>467.99148559570301</v>
      </c>
      <c r="I12" s="7">
        <f t="shared" si="0"/>
        <v>471.73699951171801</v>
      </c>
      <c r="J12" s="7">
        <f t="shared" si="1"/>
        <v>156.37033081054699</v>
      </c>
      <c r="K12" s="7">
        <f t="shared" si="2"/>
        <v>362.2777679443351</v>
      </c>
      <c r="L12" s="8">
        <f t="shared" si="3"/>
        <v>2.3167935123400012</v>
      </c>
      <c r="M12" s="8">
        <f t="shared" si="4"/>
        <v>2.3916033871531615</v>
      </c>
      <c r="P12" s="6">
        <f t="shared" si="5"/>
        <v>-5.4553072373707057</v>
      </c>
    </row>
    <row r="13" spans="1:16" x14ac:dyDescent="0.15">
      <c r="A13" s="6">
        <v>6</v>
      </c>
      <c r="B13" s="6">
        <v>11</v>
      </c>
      <c r="D13">
        <v>929.64801025390602</v>
      </c>
      <c r="E13">
        <v>618.89855957031295</v>
      </c>
      <c r="F13">
        <v>474.61120605468801</v>
      </c>
      <c r="G13">
        <v>466.80090332031301</v>
      </c>
      <c r="I13" s="7">
        <f t="shared" si="0"/>
        <v>455.03680419921801</v>
      </c>
      <c r="J13" s="7">
        <f t="shared" si="1"/>
        <v>152.09765624999994</v>
      </c>
      <c r="K13" s="7">
        <f t="shared" si="2"/>
        <v>348.56844482421809</v>
      </c>
      <c r="L13" s="8">
        <f t="shared" si="3"/>
        <v>2.2917410656958643</v>
      </c>
      <c r="M13" s="8">
        <f t="shared" si="4"/>
        <v>2.3733518382193117</v>
      </c>
      <c r="P13" s="6">
        <f t="shared" si="5"/>
        <v>-6.1768261546218488</v>
      </c>
    </row>
    <row r="14" spans="1:16" x14ac:dyDescent="0.15">
      <c r="A14" s="6">
        <v>6.5</v>
      </c>
      <c r="B14" s="6">
        <v>12</v>
      </c>
      <c r="D14">
        <v>918.80975341796898</v>
      </c>
      <c r="E14">
        <v>617.41888427734398</v>
      </c>
      <c r="F14">
        <v>474.14126586914102</v>
      </c>
      <c r="G14">
        <v>467.11120605468801</v>
      </c>
      <c r="I14" s="7">
        <f t="shared" si="0"/>
        <v>444.66848754882795</v>
      </c>
      <c r="J14" s="7">
        <f t="shared" si="1"/>
        <v>150.30767822265597</v>
      </c>
      <c r="K14" s="7">
        <f t="shared" si="2"/>
        <v>339.4531127929688</v>
      </c>
      <c r="L14" s="8">
        <f t="shared" si="3"/>
        <v>2.2583883724830423</v>
      </c>
      <c r="M14" s="8">
        <f t="shared" si="4"/>
        <v>2.3468000427167768</v>
      </c>
      <c r="P14" s="6">
        <f t="shared" si="5"/>
        <v>-7.2264698211126772</v>
      </c>
    </row>
    <row r="15" spans="1:16" x14ac:dyDescent="0.15">
      <c r="A15" s="6">
        <v>7</v>
      </c>
      <c r="B15" s="6">
        <v>13</v>
      </c>
      <c r="D15">
        <v>927.04876708984398</v>
      </c>
      <c r="E15">
        <v>618.03234863281295</v>
      </c>
      <c r="F15">
        <v>475.14483642578102</v>
      </c>
      <c r="G15">
        <v>467.86456298828102</v>
      </c>
      <c r="I15" s="7">
        <f t="shared" si="0"/>
        <v>451.90393066406295</v>
      </c>
      <c r="J15" s="7">
        <f t="shared" si="1"/>
        <v>150.16778564453193</v>
      </c>
      <c r="K15" s="7">
        <f t="shared" si="2"/>
        <v>346.78648071289058</v>
      </c>
      <c r="L15" s="8">
        <f t="shared" si="3"/>
        <v>2.3093267255986745</v>
      </c>
      <c r="M15" s="8">
        <f t="shared" si="4"/>
        <v>2.4045392935426966</v>
      </c>
      <c r="P15" s="6">
        <f t="shared" si="5"/>
        <v>-4.943925918137607</v>
      </c>
    </row>
    <row r="16" spans="1:16" x14ac:dyDescent="0.15">
      <c r="A16" s="6">
        <v>7.5</v>
      </c>
      <c r="B16" s="6">
        <v>14</v>
      </c>
      <c r="D16">
        <v>978.46710205078102</v>
      </c>
      <c r="E16">
        <v>633.62994384765602</v>
      </c>
      <c r="F16">
        <v>475.43722534179699</v>
      </c>
      <c r="G16">
        <v>467.97891235351602</v>
      </c>
      <c r="I16" s="7">
        <f t="shared" si="0"/>
        <v>503.02987670898403</v>
      </c>
      <c r="J16" s="7">
        <f t="shared" si="1"/>
        <v>165.65103149414</v>
      </c>
      <c r="K16" s="7">
        <f t="shared" si="2"/>
        <v>387.07415466308606</v>
      </c>
      <c r="L16" s="8">
        <f t="shared" si="3"/>
        <v>2.3366842401870529</v>
      </c>
      <c r="M16" s="8">
        <f t="shared" si="4"/>
        <v>2.4386977058413621</v>
      </c>
      <c r="P16" s="6">
        <f t="shared" si="5"/>
        <v>-3.5935780245929432</v>
      </c>
    </row>
    <row r="17" spans="1:16" x14ac:dyDescent="0.15">
      <c r="A17" s="6">
        <v>8</v>
      </c>
      <c r="B17" s="6">
        <v>15</v>
      </c>
      <c r="D17">
        <v>988.01483154296898</v>
      </c>
      <c r="E17">
        <v>636.96380615234398</v>
      </c>
      <c r="F17">
        <v>475.84259033203102</v>
      </c>
      <c r="G17">
        <v>468.29281616210898</v>
      </c>
      <c r="I17" s="7">
        <f t="shared" si="0"/>
        <v>512.17224121093795</v>
      </c>
      <c r="J17" s="7">
        <f t="shared" si="1"/>
        <v>168.670989990235</v>
      </c>
      <c r="K17" s="7">
        <f t="shared" si="2"/>
        <v>394.10254821777346</v>
      </c>
      <c r="L17" s="8">
        <f t="shared" si="3"/>
        <v>2.3365164824169797</v>
      </c>
      <c r="M17" s="8">
        <f t="shared" si="4"/>
        <v>2.4453308457815761</v>
      </c>
      <c r="P17" s="6">
        <f t="shared" si="5"/>
        <v>-3.3313572144587198</v>
      </c>
    </row>
    <row r="18" spans="1:16" x14ac:dyDescent="0.15">
      <c r="A18" s="6">
        <v>8.5</v>
      </c>
      <c r="B18" s="6">
        <v>16</v>
      </c>
      <c r="D18">
        <v>973.16668701171898</v>
      </c>
      <c r="E18">
        <v>632.12390136718795</v>
      </c>
      <c r="F18">
        <v>475.354248046875</v>
      </c>
      <c r="G18">
        <v>468.151123046875</v>
      </c>
      <c r="I18" s="7">
        <f t="shared" si="0"/>
        <v>497.81243896484398</v>
      </c>
      <c r="J18" s="7">
        <f t="shared" si="1"/>
        <v>163.97277832031295</v>
      </c>
      <c r="K18" s="7">
        <f t="shared" si="2"/>
        <v>383.03149414062489</v>
      </c>
      <c r="L18" s="8">
        <f t="shared" si="3"/>
        <v>2.3359456250255834</v>
      </c>
      <c r="M18" s="8">
        <f t="shared" si="4"/>
        <v>2.4515608861004674</v>
      </c>
      <c r="P18" s="6">
        <f t="shared" si="5"/>
        <v>-3.0850717095073712</v>
      </c>
    </row>
    <row r="19" spans="1:16" x14ac:dyDescent="0.15">
      <c r="A19" s="6">
        <v>9</v>
      </c>
      <c r="B19" s="6">
        <v>17</v>
      </c>
      <c r="D19">
        <v>956.56195068359398</v>
      </c>
      <c r="E19">
        <v>629.56689453125</v>
      </c>
      <c r="F19">
        <v>475.156494140625</v>
      </c>
      <c r="G19">
        <v>468.35290527343801</v>
      </c>
      <c r="I19" s="7">
        <f t="shared" si="0"/>
        <v>481.40545654296898</v>
      </c>
      <c r="J19" s="7">
        <f t="shared" si="1"/>
        <v>161.21398925781199</v>
      </c>
      <c r="K19" s="7">
        <f t="shared" si="2"/>
        <v>368.55566406250057</v>
      </c>
      <c r="L19" s="8">
        <f t="shared" si="3"/>
        <v>2.2861270647741967</v>
      </c>
      <c r="M19" s="8">
        <f t="shared" si="4"/>
        <v>2.4085432235593678</v>
      </c>
      <c r="P19" s="6">
        <f t="shared" si="5"/>
        <v>-4.7856428452407016</v>
      </c>
    </row>
    <row r="20" spans="1:16" x14ac:dyDescent="0.15">
      <c r="A20" s="6">
        <v>9.5</v>
      </c>
      <c r="B20" s="6">
        <v>18</v>
      </c>
      <c r="D20">
        <v>972.23791503906295</v>
      </c>
      <c r="E20">
        <v>633.14141845703102</v>
      </c>
      <c r="F20">
        <v>474.58700561523398</v>
      </c>
      <c r="G20">
        <v>467.66546630859398</v>
      </c>
      <c r="I20" s="7">
        <f t="shared" si="0"/>
        <v>497.65090942382898</v>
      </c>
      <c r="J20" s="7">
        <f t="shared" si="1"/>
        <v>165.47595214843705</v>
      </c>
      <c r="K20" s="7">
        <f t="shared" si="2"/>
        <v>381.81774291992303</v>
      </c>
      <c r="L20" s="8">
        <f t="shared" si="3"/>
        <v>2.3073911221699497</v>
      </c>
      <c r="M20" s="8">
        <f t="shared" si="4"/>
        <v>2.4366081786654084</v>
      </c>
      <c r="P20" s="6">
        <f t="shared" si="5"/>
        <v>-3.6761810623419704</v>
      </c>
    </row>
    <row r="21" spans="1:16" x14ac:dyDescent="0.15">
      <c r="A21" s="6">
        <v>10</v>
      </c>
      <c r="B21" s="6">
        <v>19</v>
      </c>
      <c r="D21">
        <v>984.08880615234398</v>
      </c>
      <c r="E21">
        <v>636.52850341796898</v>
      </c>
      <c r="F21">
        <v>474.50180053710898</v>
      </c>
      <c r="G21">
        <v>467.53005981445301</v>
      </c>
      <c r="I21" s="7">
        <f t="shared" si="0"/>
        <v>509.587005615235</v>
      </c>
      <c r="J21" s="7">
        <f t="shared" si="1"/>
        <v>168.99844360351597</v>
      </c>
      <c r="K21" s="7">
        <f t="shared" si="2"/>
        <v>391.2880950927738</v>
      </c>
      <c r="L21" s="8">
        <f t="shared" si="3"/>
        <v>2.315335495105312</v>
      </c>
      <c r="M21" s="8">
        <f t="shared" si="4"/>
        <v>2.4513534493110578</v>
      </c>
      <c r="P21" s="6">
        <f t="shared" si="5"/>
        <v>-3.0932720857184712</v>
      </c>
    </row>
    <row r="22" spans="1:16" x14ac:dyDescent="0.15">
      <c r="A22" s="6">
        <v>10.5</v>
      </c>
      <c r="B22" s="6">
        <v>20</v>
      </c>
      <c r="D22">
        <v>992.25384521484398</v>
      </c>
      <c r="E22">
        <v>635.8212890625</v>
      </c>
      <c r="F22">
        <v>473.76187133789102</v>
      </c>
      <c r="G22">
        <v>466.72735595703102</v>
      </c>
      <c r="I22" s="7">
        <f t="shared" si="0"/>
        <v>518.4919738769529</v>
      </c>
      <c r="J22" s="7">
        <f t="shared" si="1"/>
        <v>169.09393310546898</v>
      </c>
      <c r="K22" s="7">
        <f t="shared" si="2"/>
        <v>400.1262207031246</v>
      </c>
      <c r="L22" s="8">
        <f t="shared" si="3"/>
        <v>2.3662955456453534</v>
      </c>
      <c r="M22" s="8">
        <f t="shared" si="4"/>
        <v>2.5091143975613863</v>
      </c>
      <c r="P22" s="6">
        <f t="shared" si="5"/>
        <v>-0.80987044172518541</v>
      </c>
    </row>
    <row r="23" spans="1:16" x14ac:dyDescent="0.15">
      <c r="A23" s="6">
        <v>11</v>
      </c>
      <c r="B23" s="6">
        <v>21</v>
      </c>
      <c r="D23">
        <v>992.75109863281295</v>
      </c>
      <c r="E23">
        <v>637.301513671875</v>
      </c>
      <c r="F23">
        <v>473.74978637695301</v>
      </c>
      <c r="G23">
        <v>466.63632202148398</v>
      </c>
      <c r="I23" s="7">
        <f t="shared" si="0"/>
        <v>519.00131225585994</v>
      </c>
      <c r="J23" s="7">
        <f t="shared" si="1"/>
        <v>170.66519165039102</v>
      </c>
      <c r="K23" s="7">
        <f t="shared" si="2"/>
        <v>399.53567810058621</v>
      </c>
      <c r="L23" s="8">
        <f t="shared" si="3"/>
        <v>2.3410495967979115</v>
      </c>
      <c r="M23" s="8">
        <f t="shared" si="4"/>
        <v>2.490669346424232</v>
      </c>
      <c r="P23" s="6">
        <f t="shared" si="5"/>
        <v>-1.5390388741336491</v>
      </c>
    </row>
    <row r="24" spans="1:16" x14ac:dyDescent="0.15">
      <c r="A24" s="6">
        <v>11.5</v>
      </c>
      <c r="B24" s="6">
        <v>22</v>
      </c>
      <c r="D24">
        <v>979.86346435546898</v>
      </c>
      <c r="E24">
        <v>635.63983154296898</v>
      </c>
      <c r="F24">
        <v>473.939453125</v>
      </c>
      <c r="G24">
        <v>466.23498535156301</v>
      </c>
      <c r="I24" s="7">
        <f t="shared" si="0"/>
        <v>505.92401123046898</v>
      </c>
      <c r="J24" s="7">
        <f t="shared" si="1"/>
        <v>169.40484619140597</v>
      </c>
      <c r="K24" s="7">
        <f t="shared" si="2"/>
        <v>387.34061889648478</v>
      </c>
      <c r="L24" s="8">
        <f t="shared" si="3"/>
        <v>2.2864789739181313</v>
      </c>
      <c r="M24" s="8">
        <f t="shared" si="4"/>
        <v>2.4428996212547389</v>
      </c>
      <c r="P24" s="6">
        <f t="shared" si="5"/>
        <v>-3.4274682072602487</v>
      </c>
    </row>
    <row r="25" spans="1:16" x14ac:dyDescent="0.15">
      <c r="A25" s="6">
        <v>12</v>
      </c>
      <c r="B25" s="6">
        <v>23</v>
      </c>
      <c r="D25">
        <v>977.41778564453102</v>
      </c>
      <c r="E25">
        <v>636.19738769531295</v>
      </c>
      <c r="F25">
        <v>473.92288208007801</v>
      </c>
      <c r="G25">
        <v>466.99102783203102</v>
      </c>
      <c r="I25" s="7">
        <f t="shared" si="0"/>
        <v>503.49490356445301</v>
      </c>
      <c r="J25" s="7">
        <f t="shared" si="1"/>
        <v>169.20635986328193</v>
      </c>
      <c r="K25" s="7">
        <f t="shared" si="2"/>
        <v>385.05045166015566</v>
      </c>
      <c r="L25" s="8">
        <f t="shared" si="3"/>
        <v>2.2756263533550092</v>
      </c>
      <c r="M25" s="8">
        <f t="shared" si="4"/>
        <v>2.438847898401904</v>
      </c>
      <c r="P25" s="6">
        <f t="shared" si="5"/>
        <v>-3.5876406231124398</v>
      </c>
    </row>
    <row r="26" spans="1:16" x14ac:dyDescent="0.15">
      <c r="A26" s="6">
        <v>12.5</v>
      </c>
      <c r="B26" s="6">
        <v>24</v>
      </c>
      <c r="D26">
        <v>973.408447265625</v>
      </c>
      <c r="E26">
        <v>635.62390136718795</v>
      </c>
      <c r="F26">
        <v>473.81524658203102</v>
      </c>
      <c r="G26">
        <v>466.46951293945301</v>
      </c>
      <c r="I26" s="7">
        <f t="shared" si="0"/>
        <v>499.59320068359398</v>
      </c>
      <c r="J26" s="7">
        <f t="shared" si="1"/>
        <v>169.15438842773494</v>
      </c>
      <c r="K26" s="7">
        <f t="shared" si="2"/>
        <v>381.18512878417954</v>
      </c>
      <c r="L26" s="8">
        <f t="shared" si="3"/>
        <v>2.2534746649332544</v>
      </c>
      <c r="M26" s="8">
        <f t="shared" si="4"/>
        <v>2.4234971076904368</v>
      </c>
      <c r="P26" s="6">
        <f t="shared" si="5"/>
        <v>-4.194486975344228</v>
      </c>
    </row>
    <row r="27" spans="1:16" x14ac:dyDescent="0.15">
      <c r="A27" s="6">
        <v>13</v>
      </c>
      <c r="B27" s="6">
        <v>25</v>
      </c>
      <c r="D27">
        <v>974.4287109375</v>
      </c>
      <c r="E27">
        <v>636.23791503906295</v>
      </c>
      <c r="F27">
        <v>474.62466430664102</v>
      </c>
      <c r="G27">
        <v>467.30853271484398</v>
      </c>
      <c r="I27" s="7">
        <f t="shared" si="0"/>
        <v>499.80404663085898</v>
      </c>
      <c r="J27" s="7">
        <f t="shared" si="1"/>
        <v>168.92938232421898</v>
      </c>
      <c r="K27" s="7">
        <f t="shared" si="2"/>
        <v>381.55347900390569</v>
      </c>
      <c r="L27" s="8">
        <f t="shared" si="3"/>
        <v>2.258656686920256</v>
      </c>
      <c r="M27" s="8">
        <f t="shared" si="4"/>
        <v>2.4354800273877255</v>
      </c>
      <c r="P27" s="6">
        <f t="shared" si="5"/>
        <v>-3.7207790573570452</v>
      </c>
    </row>
    <row r="28" spans="1:16" x14ac:dyDescent="0.15">
      <c r="A28" s="6">
        <v>13.5</v>
      </c>
      <c r="B28" s="6">
        <v>26</v>
      </c>
      <c r="D28">
        <v>951.024658203125</v>
      </c>
      <c r="E28">
        <v>626.26916503906295</v>
      </c>
      <c r="F28">
        <v>474.24798583984398</v>
      </c>
      <c r="G28">
        <v>466.70761108398398</v>
      </c>
      <c r="I28" s="7">
        <f t="shared" si="0"/>
        <v>476.77667236328102</v>
      </c>
      <c r="J28" s="7">
        <f t="shared" si="1"/>
        <v>159.56155395507898</v>
      </c>
      <c r="K28" s="7">
        <f t="shared" si="2"/>
        <v>365.08358459472572</v>
      </c>
      <c r="L28" s="8">
        <f t="shared" si="3"/>
        <v>2.288042298068286</v>
      </c>
      <c r="M28" s="8">
        <f t="shared" si="4"/>
        <v>2.4716665362460426</v>
      </c>
      <c r="P28" s="6">
        <f t="shared" si="5"/>
        <v>-2.290256596760341</v>
      </c>
    </row>
    <row r="29" spans="1:16" x14ac:dyDescent="0.15">
      <c r="A29" s="6">
        <v>14</v>
      </c>
      <c r="B29" s="6">
        <v>27</v>
      </c>
      <c r="D29">
        <v>951.80810546875</v>
      </c>
      <c r="E29">
        <v>626.51916503906295</v>
      </c>
      <c r="F29">
        <v>474.05337524414102</v>
      </c>
      <c r="G29">
        <v>467.02691650390602</v>
      </c>
      <c r="I29" s="7">
        <f t="shared" si="0"/>
        <v>477.75473022460898</v>
      </c>
      <c r="J29" s="7">
        <f t="shared" si="1"/>
        <v>159.49224853515693</v>
      </c>
      <c r="K29" s="7">
        <f t="shared" si="2"/>
        <v>366.11015624999914</v>
      </c>
      <c r="L29" s="8">
        <f t="shared" si="3"/>
        <v>2.2954730377965507</v>
      </c>
      <c r="M29" s="8">
        <f t="shared" si="4"/>
        <v>2.4858981736845949</v>
      </c>
      <c r="P29" s="6">
        <f t="shared" si="5"/>
        <v>-1.7276525310675341</v>
      </c>
    </row>
    <row r="30" spans="1:16" x14ac:dyDescent="0.15">
      <c r="A30" s="6">
        <v>14.5</v>
      </c>
      <c r="B30" s="6">
        <v>28</v>
      </c>
      <c r="D30">
        <v>927.82019042968795</v>
      </c>
      <c r="E30">
        <v>618.11291503906295</v>
      </c>
      <c r="F30">
        <v>474.18563842773398</v>
      </c>
      <c r="G30">
        <v>466.65246582031301</v>
      </c>
      <c r="I30" s="7">
        <f t="shared" si="0"/>
        <v>453.63455200195398</v>
      </c>
      <c r="J30" s="7">
        <f t="shared" si="1"/>
        <v>151.46044921874994</v>
      </c>
      <c r="K30" s="7">
        <f t="shared" si="2"/>
        <v>347.61223754882906</v>
      </c>
      <c r="L30" s="8">
        <f t="shared" si="3"/>
        <v>2.2950693685503518</v>
      </c>
      <c r="M30" s="8">
        <f t="shared" si="4"/>
        <v>2.4922954021486832</v>
      </c>
      <c r="P30" s="6">
        <f t="shared" si="5"/>
        <v>-1.4747577564077918</v>
      </c>
    </row>
    <row r="31" spans="1:16" x14ac:dyDescent="0.15">
      <c r="A31" s="6">
        <v>15</v>
      </c>
      <c r="B31" s="6">
        <v>29</v>
      </c>
      <c r="D31">
        <v>934.58111572265602</v>
      </c>
      <c r="E31">
        <v>619.15679931640602</v>
      </c>
      <c r="F31">
        <v>474.27264404296898</v>
      </c>
      <c r="G31">
        <v>466.799560546875</v>
      </c>
      <c r="I31" s="7">
        <f t="shared" si="0"/>
        <v>460.30847167968705</v>
      </c>
      <c r="J31" s="7">
        <f t="shared" si="1"/>
        <v>152.35723876953102</v>
      </c>
      <c r="K31" s="7">
        <f t="shared" si="2"/>
        <v>353.65840454101533</v>
      </c>
      <c r="L31" s="8">
        <f t="shared" si="3"/>
        <v>2.3212445132061639</v>
      </c>
      <c r="M31" s="8">
        <f t="shared" si="4"/>
        <v>2.5252714445147824</v>
      </c>
      <c r="P31" s="6">
        <f t="shared" si="5"/>
        <v>-0.17115122583607673</v>
      </c>
    </row>
    <row r="32" spans="1:16" x14ac:dyDescent="0.15">
      <c r="A32" s="6">
        <v>15.5</v>
      </c>
      <c r="B32" s="6">
        <v>30</v>
      </c>
      <c r="D32">
        <v>955.203369140625</v>
      </c>
      <c r="E32">
        <v>626.83935546875</v>
      </c>
      <c r="F32">
        <v>473.75650024414102</v>
      </c>
      <c r="G32">
        <v>466.85830688476602</v>
      </c>
      <c r="I32" s="7">
        <f t="shared" si="0"/>
        <v>481.44686889648398</v>
      </c>
      <c r="J32" s="7">
        <f t="shared" si="1"/>
        <v>159.98104858398398</v>
      </c>
      <c r="K32" s="7">
        <f t="shared" si="2"/>
        <v>369.46013488769518</v>
      </c>
      <c r="L32" s="8">
        <f t="shared" si="3"/>
        <v>2.3093993829759318</v>
      </c>
      <c r="M32" s="8">
        <f t="shared" si="4"/>
        <v>2.5202272119948379</v>
      </c>
      <c r="P32" s="6">
        <f t="shared" si="5"/>
        <v>-0.37055946232845566</v>
      </c>
    </row>
    <row r="33" spans="1:16" x14ac:dyDescent="0.15">
      <c r="A33" s="6">
        <v>16</v>
      </c>
      <c r="B33" s="6">
        <v>31</v>
      </c>
      <c r="D33">
        <v>962.970947265625</v>
      </c>
      <c r="E33">
        <v>627.83880615234398</v>
      </c>
      <c r="F33">
        <v>473.99819946289102</v>
      </c>
      <c r="G33">
        <v>466.89596557617199</v>
      </c>
      <c r="I33" s="7">
        <f t="shared" si="0"/>
        <v>488.97274780273398</v>
      </c>
      <c r="J33" s="7">
        <f t="shared" si="1"/>
        <v>160.94284057617199</v>
      </c>
      <c r="K33" s="7">
        <f t="shared" si="2"/>
        <v>376.31275939941361</v>
      </c>
      <c r="L33" s="8">
        <f t="shared" si="3"/>
        <v>2.3381764485591394</v>
      </c>
      <c r="M33" s="8">
        <f t="shared" si="4"/>
        <v>2.5558051752883326</v>
      </c>
      <c r="P33" s="6">
        <f t="shared" si="5"/>
        <v>1.0359060188513234</v>
      </c>
    </row>
    <row r="34" spans="1:16" x14ac:dyDescent="0.15">
      <c r="A34" s="6">
        <v>16.5</v>
      </c>
      <c r="B34" s="6">
        <v>32</v>
      </c>
      <c r="D34">
        <v>975.00823974609398</v>
      </c>
      <c r="E34">
        <v>632.1962890625</v>
      </c>
      <c r="F34">
        <v>473.343505859375</v>
      </c>
      <c r="G34">
        <v>466.06637573242199</v>
      </c>
      <c r="I34" s="7">
        <f t="shared" ref="I34:I65" si="6">D34-F34</f>
        <v>501.66473388671898</v>
      </c>
      <c r="J34" s="7">
        <f t="shared" ref="J34:J65" si="7">E34-G34</f>
        <v>166.12991333007801</v>
      </c>
      <c r="K34" s="7">
        <f t="shared" si="2"/>
        <v>385.3737945556644</v>
      </c>
      <c r="L34" s="8">
        <f t="shared" si="3"/>
        <v>2.3197134509423236</v>
      </c>
      <c r="M34" s="8">
        <f t="shared" si="4"/>
        <v>2.544143075381804</v>
      </c>
      <c r="P34" s="6">
        <f t="shared" si="5"/>
        <v>0.57488072571427651</v>
      </c>
    </row>
    <row r="35" spans="1:16" x14ac:dyDescent="0.15">
      <c r="A35" s="6">
        <v>17</v>
      </c>
      <c r="B35" s="6">
        <v>33</v>
      </c>
      <c r="D35">
        <v>958.22644042968795</v>
      </c>
      <c r="E35">
        <v>628.53125</v>
      </c>
      <c r="F35">
        <v>473.29104614257801</v>
      </c>
      <c r="G35">
        <v>466.37445068359398</v>
      </c>
      <c r="I35" s="7">
        <f t="shared" si="6"/>
        <v>484.93539428710994</v>
      </c>
      <c r="J35" s="7">
        <f t="shared" si="7"/>
        <v>162.15679931640602</v>
      </c>
      <c r="K35" s="7">
        <f t="shared" si="2"/>
        <v>371.42563476562572</v>
      </c>
      <c r="L35" s="8">
        <f t="shared" si="3"/>
        <v>2.2905338310291081</v>
      </c>
      <c r="M35" s="8">
        <f t="shared" si="4"/>
        <v>2.521764353178876</v>
      </c>
      <c r="P35" s="6">
        <f t="shared" si="5"/>
        <v>-0.30979330780704845</v>
      </c>
    </row>
    <row r="36" spans="1:16" x14ac:dyDescent="0.15">
      <c r="A36" s="6">
        <v>17.5</v>
      </c>
      <c r="B36" s="6">
        <v>34</v>
      </c>
      <c r="D36">
        <v>980.15515136718795</v>
      </c>
      <c r="E36">
        <v>636.52136230468795</v>
      </c>
      <c r="F36">
        <v>473.53945922851602</v>
      </c>
      <c r="G36">
        <v>466.72601318359398</v>
      </c>
      <c r="I36" s="7">
        <f t="shared" si="6"/>
        <v>506.61569213867193</v>
      </c>
      <c r="J36" s="7">
        <f t="shared" si="7"/>
        <v>169.79534912109398</v>
      </c>
      <c r="K36" s="7">
        <f t="shared" si="2"/>
        <v>387.75894775390617</v>
      </c>
      <c r="L36" s="8">
        <f t="shared" si="3"/>
        <v>2.2836841513095023</v>
      </c>
      <c r="M36" s="8">
        <f t="shared" si="4"/>
        <v>2.5217155711695574</v>
      </c>
      <c r="P36" s="6">
        <f t="shared" si="5"/>
        <v>-0.31172175468421587</v>
      </c>
    </row>
    <row r="37" spans="1:16" x14ac:dyDescent="0.15">
      <c r="A37" s="6">
        <v>18</v>
      </c>
      <c r="B37" s="6">
        <v>35</v>
      </c>
      <c r="D37">
        <v>995.154052734375</v>
      </c>
      <c r="E37">
        <v>641.68914794921898</v>
      </c>
      <c r="F37">
        <v>473.82778930664102</v>
      </c>
      <c r="G37">
        <v>467.14215087890602</v>
      </c>
      <c r="I37" s="7">
        <f t="shared" si="6"/>
        <v>521.32626342773392</v>
      </c>
      <c r="J37" s="7">
        <f t="shared" si="7"/>
        <v>174.54699707031295</v>
      </c>
      <c r="K37" s="7">
        <f t="shared" si="2"/>
        <v>399.14336547851485</v>
      </c>
      <c r="L37" s="8">
        <f t="shared" si="3"/>
        <v>2.2867386559376182</v>
      </c>
      <c r="M37" s="8">
        <f t="shared" si="4"/>
        <v>2.5315709735079603</v>
      </c>
      <c r="P37" s="6">
        <f t="shared" si="5"/>
        <v>7.7881300379837037E-2</v>
      </c>
    </row>
    <row r="38" spans="1:16" x14ac:dyDescent="0.15">
      <c r="A38" s="6">
        <v>18.5</v>
      </c>
      <c r="B38" s="6">
        <v>36</v>
      </c>
      <c r="D38">
        <v>957.51373291015602</v>
      </c>
      <c r="E38">
        <v>630.93200683593795</v>
      </c>
      <c r="F38">
        <v>473.46276855468801</v>
      </c>
      <c r="G38">
        <v>466.07400512695301</v>
      </c>
      <c r="I38" s="7">
        <f t="shared" si="6"/>
        <v>484.05096435546801</v>
      </c>
      <c r="J38" s="7">
        <f t="shared" si="7"/>
        <v>164.85800170898494</v>
      </c>
      <c r="K38" s="7">
        <f t="shared" si="2"/>
        <v>368.65036315917854</v>
      </c>
      <c r="L38" s="8">
        <f t="shared" si="3"/>
        <v>2.2361690626939503</v>
      </c>
      <c r="M38" s="8">
        <f t="shared" ref="M38:M69" si="8">L38+ABS($N$2)*A38</f>
        <v>2.4878022779745801</v>
      </c>
      <c r="P38" s="6">
        <f t="shared" si="5"/>
        <v>-1.6523796174850915</v>
      </c>
    </row>
    <row r="39" spans="1:16" x14ac:dyDescent="0.15">
      <c r="A39" s="6">
        <v>19</v>
      </c>
      <c r="B39" s="6">
        <v>37</v>
      </c>
      <c r="D39">
        <v>945.42816162109398</v>
      </c>
      <c r="E39">
        <v>627.31414794921898</v>
      </c>
      <c r="F39">
        <v>473.42736816406301</v>
      </c>
      <c r="G39">
        <v>466.80358886718801</v>
      </c>
      <c r="I39" s="7">
        <f t="shared" si="6"/>
        <v>472.00079345703097</v>
      </c>
      <c r="J39" s="7">
        <f t="shared" si="7"/>
        <v>160.51055908203097</v>
      </c>
      <c r="K39" s="7">
        <f t="shared" si="2"/>
        <v>359.64340209960932</v>
      </c>
      <c r="L39" s="8">
        <f t="shared" si="3"/>
        <v>2.2406214529214181</v>
      </c>
      <c r="M39" s="8">
        <f t="shared" si="8"/>
        <v>2.499055565912335</v>
      </c>
      <c r="P39" s="6">
        <f t="shared" si="5"/>
        <v>-1.2075154496387253</v>
      </c>
    </row>
    <row r="40" spans="1:16" x14ac:dyDescent="0.15">
      <c r="A40" s="6">
        <v>19.5</v>
      </c>
      <c r="B40" s="6">
        <v>38</v>
      </c>
      <c r="D40">
        <v>958.04498291015602</v>
      </c>
      <c r="E40">
        <v>632.01483154296898</v>
      </c>
      <c r="F40">
        <v>473.06726074218801</v>
      </c>
      <c r="G40">
        <v>466.08160400390602</v>
      </c>
      <c r="I40" s="7">
        <f t="shared" si="6"/>
        <v>484.97772216796801</v>
      </c>
      <c r="J40" s="7">
        <f t="shared" si="7"/>
        <v>165.93322753906295</v>
      </c>
      <c r="K40" s="7">
        <f t="shared" si="2"/>
        <v>368.82446289062398</v>
      </c>
      <c r="L40" s="8">
        <f t="shared" si="3"/>
        <v>2.2227281923013136</v>
      </c>
      <c r="M40" s="8">
        <f t="shared" si="8"/>
        <v>2.4879632030025176</v>
      </c>
      <c r="P40" s="6">
        <f t="shared" si="5"/>
        <v>-1.6460179408768805</v>
      </c>
    </row>
    <row r="41" spans="1:16" x14ac:dyDescent="0.15">
      <c r="A41" s="6">
        <v>20</v>
      </c>
      <c r="B41" s="6">
        <v>39</v>
      </c>
      <c r="D41">
        <v>963.42108154296898</v>
      </c>
      <c r="E41">
        <v>632.84759521484398</v>
      </c>
      <c r="F41">
        <v>473.36367797851602</v>
      </c>
      <c r="G41">
        <v>466.44079589843801</v>
      </c>
      <c r="I41" s="7">
        <f t="shared" si="6"/>
        <v>490.05740356445295</v>
      </c>
      <c r="J41" s="7">
        <f t="shared" si="7"/>
        <v>166.40679931640597</v>
      </c>
      <c r="K41" s="7">
        <f t="shared" si="2"/>
        <v>373.57264404296882</v>
      </c>
      <c r="L41" s="8">
        <f t="shared" si="3"/>
        <v>2.2449361779542292</v>
      </c>
      <c r="M41" s="8">
        <f t="shared" si="8"/>
        <v>2.5169720863657208</v>
      </c>
      <c r="P41" s="6">
        <f t="shared" si="5"/>
        <v>-0.49924085413521901</v>
      </c>
    </row>
    <row r="42" spans="1:16" x14ac:dyDescent="0.15">
      <c r="A42" s="6">
        <v>20.5</v>
      </c>
      <c r="B42" s="6">
        <v>40</v>
      </c>
      <c r="D42">
        <v>976.56414794921898</v>
      </c>
      <c r="E42">
        <v>635.61511230468795</v>
      </c>
      <c r="F42">
        <v>473.41928100585898</v>
      </c>
      <c r="G42">
        <v>466.00045776367199</v>
      </c>
      <c r="I42" s="7">
        <f t="shared" si="6"/>
        <v>503.14486694336</v>
      </c>
      <c r="J42" s="7">
        <f t="shared" si="7"/>
        <v>169.61465454101597</v>
      </c>
      <c r="K42" s="7">
        <f t="shared" si="2"/>
        <v>384.41460876464885</v>
      </c>
      <c r="L42" s="8">
        <f t="shared" si="3"/>
        <v>2.2663997388957347</v>
      </c>
      <c r="M42" s="8">
        <f t="shared" si="8"/>
        <v>2.5452365450175134</v>
      </c>
      <c r="P42" s="6">
        <f t="shared" si="5"/>
        <v>0.61810768855800857</v>
      </c>
    </row>
    <row r="43" spans="1:16" x14ac:dyDescent="0.15">
      <c r="A43" s="6">
        <v>21</v>
      </c>
      <c r="B43" s="6">
        <v>41</v>
      </c>
      <c r="D43">
        <v>985.09265136718795</v>
      </c>
      <c r="E43">
        <v>637.21820068359398</v>
      </c>
      <c r="F43">
        <v>473.52197265625</v>
      </c>
      <c r="G43">
        <v>466.40090942382801</v>
      </c>
      <c r="I43" s="7">
        <f t="shared" si="6"/>
        <v>511.57067871093795</v>
      </c>
      <c r="J43" s="7">
        <f t="shared" si="7"/>
        <v>170.81729125976597</v>
      </c>
      <c r="K43" s="7">
        <f t="shared" si="2"/>
        <v>391.99857482910181</v>
      </c>
      <c r="L43" s="8">
        <f t="shared" si="3"/>
        <v>2.2948413005389492</v>
      </c>
      <c r="M43" s="8">
        <f t="shared" si="8"/>
        <v>2.5804790043710151</v>
      </c>
      <c r="P43" s="6">
        <f t="shared" si="5"/>
        <v>2.0113100521583083</v>
      </c>
    </row>
    <row r="44" spans="1:16" x14ac:dyDescent="0.15">
      <c r="A44" s="6">
        <v>21.5</v>
      </c>
      <c r="B44" s="6">
        <v>42</v>
      </c>
      <c r="D44">
        <v>979.58660888671898</v>
      </c>
      <c r="E44">
        <v>636.109130859375</v>
      </c>
      <c r="F44">
        <v>473.55740356445301</v>
      </c>
      <c r="G44">
        <v>466.39462280273398</v>
      </c>
      <c r="I44" s="7">
        <f t="shared" si="6"/>
        <v>506.02920532226597</v>
      </c>
      <c r="J44" s="7">
        <f t="shared" si="7"/>
        <v>169.71450805664102</v>
      </c>
      <c r="K44" s="7">
        <f t="shared" si="2"/>
        <v>387.22904968261724</v>
      </c>
      <c r="L44" s="8">
        <f t="shared" si="3"/>
        <v>2.281649660460273</v>
      </c>
      <c r="M44" s="8">
        <f t="shared" si="8"/>
        <v>2.5740882620026264</v>
      </c>
      <c r="P44" s="6">
        <f t="shared" si="5"/>
        <v>1.7586716853663777</v>
      </c>
    </row>
    <row r="45" spans="1:16" x14ac:dyDescent="0.15">
      <c r="A45" s="6">
        <v>22</v>
      </c>
      <c r="B45" s="6">
        <v>43</v>
      </c>
      <c r="D45">
        <v>965.55261230468795</v>
      </c>
      <c r="E45">
        <v>633.64471435546898</v>
      </c>
      <c r="F45">
        <v>473.58117675781301</v>
      </c>
      <c r="G45">
        <v>466.64663696289102</v>
      </c>
      <c r="I45" s="7">
        <f t="shared" si="6"/>
        <v>491.97143554687494</v>
      </c>
      <c r="J45" s="7">
        <f t="shared" si="7"/>
        <v>166.99807739257795</v>
      </c>
      <c r="K45" s="7">
        <f t="shared" si="2"/>
        <v>375.07278137207038</v>
      </c>
      <c r="L45" s="8">
        <f t="shared" si="3"/>
        <v>2.2459706556402552</v>
      </c>
      <c r="M45" s="8">
        <f t="shared" si="8"/>
        <v>2.5452101548928958</v>
      </c>
      <c r="P45" s="6">
        <f t="shared" si="5"/>
        <v>0.61706443605329175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937.58935546875</v>
      </c>
      <c r="E46">
        <v>625.26263427734398</v>
      </c>
      <c r="F46">
        <v>473.717041015625</v>
      </c>
      <c r="G46">
        <v>466.96636962890602</v>
      </c>
      <c r="I46" s="7">
        <f t="shared" si="6"/>
        <v>463.872314453125</v>
      </c>
      <c r="J46" s="7">
        <f t="shared" si="7"/>
        <v>158.29626464843795</v>
      </c>
      <c r="K46" s="7">
        <f t="shared" si="2"/>
        <v>353.06492919921845</v>
      </c>
      <c r="L46" s="8">
        <f t="shared" si="3"/>
        <v>2.2304059415637161</v>
      </c>
      <c r="M46" s="8">
        <f t="shared" si="8"/>
        <v>2.5364463385266438</v>
      </c>
      <c r="P46" s="6">
        <f t="shared" si="5"/>
        <v>0.27061387898091399</v>
      </c>
    </row>
    <row r="47" spans="1:16" x14ac:dyDescent="0.15">
      <c r="A47" s="6">
        <v>23</v>
      </c>
      <c r="B47" s="6">
        <v>45</v>
      </c>
      <c r="D47">
        <v>941.51483154296898</v>
      </c>
      <c r="E47">
        <v>629.60858154296898</v>
      </c>
      <c r="F47">
        <v>474.09506225585898</v>
      </c>
      <c r="G47">
        <v>466.64752197265602</v>
      </c>
      <c r="I47" s="7">
        <f t="shared" si="6"/>
        <v>467.41976928711</v>
      </c>
      <c r="J47" s="7">
        <f t="shared" si="7"/>
        <v>162.96105957031295</v>
      </c>
      <c r="K47" s="7">
        <f t="shared" si="2"/>
        <v>353.34702758789092</v>
      </c>
      <c r="L47" s="8">
        <f t="shared" si="3"/>
        <v>2.1682911765521014</v>
      </c>
      <c r="M47" s="8">
        <f t="shared" si="8"/>
        <v>2.4811324712253167</v>
      </c>
      <c r="P47" s="6">
        <f t="shared" si="5"/>
        <v>-1.9160499372724578</v>
      </c>
    </row>
    <row r="48" spans="1:16" x14ac:dyDescent="0.15">
      <c r="A48" s="6">
        <v>23.5</v>
      </c>
      <c r="B48" s="6">
        <v>46</v>
      </c>
      <c r="D48">
        <v>951.25054931640602</v>
      </c>
      <c r="E48">
        <v>632.805908203125</v>
      </c>
      <c r="F48">
        <v>474.79507446289102</v>
      </c>
      <c r="G48">
        <v>467.80581665039102</v>
      </c>
      <c r="I48" s="7">
        <f t="shared" si="6"/>
        <v>476.455474853515</v>
      </c>
      <c r="J48" s="7">
        <f t="shared" si="7"/>
        <v>165.00009155273398</v>
      </c>
      <c r="K48" s="7">
        <f t="shared" si="2"/>
        <v>360.95541076660123</v>
      </c>
      <c r="L48" s="8">
        <f t="shared" si="3"/>
        <v>2.18760733627375</v>
      </c>
      <c r="M48" s="8">
        <f t="shared" si="8"/>
        <v>2.5072495286572525</v>
      </c>
      <c r="P48" s="6">
        <f t="shared" si="5"/>
        <v>-0.88359230486144313</v>
      </c>
    </row>
    <row r="49" spans="1:22" x14ac:dyDescent="0.15">
      <c r="A49" s="6">
        <v>24</v>
      </c>
      <c r="B49" s="6">
        <v>47</v>
      </c>
      <c r="D49">
        <v>941.38873291015602</v>
      </c>
      <c r="E49">
        <v>631.087158203125</v>
      </c>
      <c r="F49">
        <v>474.68655395507801</v>
      </c>
      <c r="G49">
        <v>467.420166015625</v>
      </c>
      <c r="I49" s="7">
        <f t="shared" si="6"/>
        <v>466.70217895507801</v>
      </c>
      <c r="J49" s="7">
        <f t="shared" si="7"/>
        <v>163.6669921875</v>
      </c>
      <c r="K49" s="7">
        <f t="shared" si="2"/>
        <v>352.13528442382801</v>
      </c>
      <c r="L49" s="8">
        <f t="shared" si="3"/>
        <v>2.1515351367880897</v>
      </c>
      <c r="M49" s="8">
        <f t="shared" si="8"/>
        <v>2.4779782268818793</v>
      </c>
      <c r="P49" s="6">
        <f t="shared" si="5"/>
        <v>-2.0407432973632078</v>
      </c>
    </row>
    <row r="50" spans="1:22" x14ac:dyDescent="0.15">
      <c r="A50" s="6">
        <v>24.5</v>
      </c>
      <c r="B50" s="6">
        <v>48</v>
      </c>
      <c r="D50">
        <v>956.68255615234398</v>
      </c>
      <c r="E50">
        <v>637.06414794921898</v>
      </c>
      <c r="F50">
        <v>474.80270385742199</v>
      </c>
      <c r="G50">
        <v>467.51345825195301</v>
      </c>
      <c r="I50" s="7">
        <f t="shared" si="6"/>
        <v>481.87985229492199</v>
      </c>
      <c r="J50" s="7">
        <f t="shared" si="7"/>
        <v>169.55068969726597</v>
      </c>
      <c r="K50" s="7">
        <f t="shared" si="2"/>
        <v>363.19436950683581</v>
      </c>
      <c r="L50" s="8">
        <f t="shared" si="3"/>
        <v>2.142099039262666</v>
      </c>
      <c r="M50" s="8">
        <f t="shared" si="8"/>
        <v>2.4753430270667431</v>
      </c>
      <c r="P50" s="6">
        <f t="shared" si="5"/>
        <v>-2.1449178265633662</v>
      </c>
    </row>
    <row r="51" spans="1:22" x14ac:dyDescent="0.15">
      <c r="A51" s="6">
        <v>25</v>
      </c>
      <c r="B51" s="6">
        <v>49</v>
      </c>
      <c r="D51">
        <v>938.64801025390602</v>
      </c>
      <c r="E51">
        <v>632.42053222656295</v>
      </c>
      <c r="F51">
        <v>474.02868652343801</v>
      </c>
      <c r="G51">
        <v>467.063232421875</v>
      </c>
      <c r="I51" s="7">
        <f t="shared" si="6"/>
        <v>464.61932373046801</v>
      </c>
      <c r="J51" s="7">
        <f t="shared" si="7"/>
        <v>165.35729980468795</v>
      </c>
      <c r="K51" s="7">
        <f t="shared" si="2"/>
        <v>348.86921386718643</v>
      </c>
      <c r="L51" s="8">
        <f t="shared" si="3"/>
        <v>2.109790219598735</v>
      </c>
      <c r="M51" s="8">
        <f t="shared" si="8"/>
        <v>2.4498351051130993</v>
      </c>
      <c r="P51" s="6">
        <f t="shared" si="5"/>
        <v>-3.1532951591406837</v>
      </c>
    </row>
    <row r="52" spans="1:22" x14ac:dyDescent="0.15">
      <c r="A52" s="6">
        <v>25.5</v>
      </c>
      <c r="B52" s="6">
        <v>50</v>
      </c>
      <c r="D52">
        <v>945.7412109375</v>
      </c>
      <c r="E52">
        <v>636.265869140625</v>
      </c>
      <c r="F52">
        <v>473.22152709960898</v>
      </c>
      <c r="G52">
        <v>466.68295288085898</v>
      </c>
      <c r="I52" s="7">
        <f t="shared" si="6"/>
        <v>472.51968383789102</v>
      </c>
      <c r="J52" s="7">
        <f t="shared" si="7"/>
        <v>169.58291625976602</v>
      </c>
      <c r="K52" s="7">
        <f t="shared" si="2"/>
        <v>353.81164245605481</v>
      </c>
      <c r="L52" s="8">
        <f t="shared" si="3"/>
        <v>2.0863637108002577</v>
      </c>
      <c r="M52" s="8">
        <f t="shared" si="8"/>
        <v>2.4332094940249092</v>
      </c>
      <c r="P52" s="6">
        <f t="shared" si="5"/>
        <v>-3.8105376186418654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919.319091796875</v>
      </c>
      <c r="E53">
        <v>627.61730957031295</v>
      </c>
      <c r="F53">
        <v>473.480712890625</v>
      </c>
      <c r="G53">
        <v>466.70941162109398</v>
      </c>
      <c r="I53" s="7">
        <f t="shared" si="6"/>
        <v>445.83837890625</v>
      </c>
      <c r="J53" s="7">
        <f t="shared" si="7"/>
        <v>160.90789794921898</v>
      </c>
      <c r="K53" s="7">
        <f t="shared" si="2"/>
        <v>333.2028503417967</v>
      </c>
      <c r="L53" s="8">
        <f t="shared" si="3"/>
        <v>2.0707675296768366</v>
      </c>
      <c r="M53" s="8">
        <f t="shared" si="8"/>
        <v>2.4244142106117756</v>
      </c>
      <c r="P53" s="6">
        <f t="shared" si="5"/>
        <v>-4.1582321287440562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907.98193359375</v>
      </c>
      <c r="E54">
        <v>623.7412109375</v>
      </c>
      <c r="F54">
        <v>473.43093872070301</v>
      </c>
      <c r="G54">
        <v>466.41256713867199</v>
      </c>
      <c r="I54" s="7">
        <f t="shared" si="6"/>
        <v>434.55099487304699</v>
      </c>
      <c r="J54" s="7">
        <f t="shared" si="7"/>
        <v>157.32864379882801</v>
      </c>
      <c r="K54" s="7">
        <f t="shared" si="2"/>
        <v>324.42094421386741</v>
      </c>
      <c r="L54" s="8">
        <f t="shared" si="3"/>
        <v>2.0620589892626033</v>
      </c>
      <c r="M54" s="8">
        <f t="shared" si="8"/>
        <v>2.4225065679078295</v>
      </c>
      <c r="P54" s="6">
        <f t="shared" si="5"/>
        <v>-4.2336449226522257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921.35638427734398</v>
      </c>
      <c r="E55">
        <v>627.676513671875</v>
      </c>
      <c r="F55">
        <v>472.85604858398398</v>
      </c>
      <c r="G55">
        <v>466.57711791992199</v>
      </c>
      <c r="I55" s="7">
        <f t="shared" si="6"/>
        <v>448.50033569336</v>
      </c>
      <c r="J55" s="7">
        <f t="shared" si="7"/>
        <v>161.09939575195301</v>
      </c>
      <c r="K55" s="7">
        <f t="shared" si="2"/>
        <v>335.73075866699287</v>
      </c>
      <c r="L55" s="8">
        <f t="shared" si="3"/>
        <v>2.0839976282960255</v>
      </c>
      <c r="M55" s="8">
        <f t="shared" si="8"/>
        <v>2.4512461046515392</v>
      </c>
      <c r="P55" s="6">
        <f t="shared" si="5"/>
        <v>-3.0975156270633311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917.79333496093795</v>
      </c>
      <c r="E56">
        <v>628.54333496093795</v>
      </c>
      <c r="F56">
        <v>473.82376098632801</v>
      </c>
      <c r="G56">
        <v>466.43048095703102</v>
      </c>
      <c r="I56" s="7">
        <f t="shared" si="6"/>
        <v>443.96957397460994</v>
      </c>
      <c r="J56" s="7">
        <f t="shared" si="7"/>
        <v>162.11285400390693</v>
      </c>
      <c r="K56" s="7">
        <f t="shared" si="2"/>
        <v>330.49057617187509</v>
      </c>
      <c r="L56" s="8">
        <f t="shared" si="3"/>
        <v>2.0386451043783995</v>
      </c>
      <c r="M56" s="8">
        <f t="shared" si="8"/>
        <v>2.4126944784442004</v>
      </c>
      <c r="P56" s="6">
        <f t="shared" si="5"/>
        <v>-4.6215357362718317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949.542236328125</v>
      </c>
      <c r="E57">
        <v>638.21270751953102</v>
      </c>
      <c r="F57">
        <v>473.94259643554699</v>
      </c>
      <c r="G57">
        <v>466.88385009765602</v>
      </c>
      <c r="I57" s="7">
        <f t="shared" si="6"/>
        <v>475.59963989257801</v>
      </c>
      <c r="J57" s="7">
        <f t="shared" si="7"/>
        <v>171.328857421875</v>
      </c>
      <c r="K57" s="7">
        <f t="shared" si="2"/>
        <v>355.66943969726549</v>
      </c>
      <c r="L57" s="8">
        <f t="shared" si="3"/>
        <v>2.0759459033890351</v>
      </c>
      <c r="M57" s="8">
        <f t="shared" si="8"/>
        <v>2.4567961751651231</v>
      </c>
      <c r="P57" s="6">
        <f t="shared" si="5"/>
        <v>-2.878110639456954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941.49890136718795</v>
      </c>
      <c r="E58">
        <v>638.93310546875</v>
      </c>
      <c r="F58">
        <v>474.85067749023398</v>
      </c>
      <c r="G58">
        <v>467.914794921875</v>
      </c>
      <c r="I58" s="7">
        <f t="shared" si="6"/>
        <v>466.64822387695398</v>
      </c>
      <c r="J58" s="7">
        <f t="shared" si="7"/>
        <v>171.018310546875</v>
      </c>
      <c r="K58" s="7">
        <f t="shared" si="2"/>
        <v>346.93540649414149</v>
      </c>
      <c r="L58" s="8">
        <f t="shared" si="3"/>
        <v>2.0286448005756013</v>
      </c>
      <c r="M58" s="8">
        <f t="shared" si="8"/>
        <v>2.4162959700619764</v>
      </c>
      <c r="P58" s="6">
        <f t="shared" si="5"/>
        <v>-4.4791618291604465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893.92266845703102</v>
      </c>
      <c r="E59">
        <v>621.52850341796898</v>
      </c>
      <c r="F59">
        <v>474.67398071289102</v>
      </c>
      <c r="G59">
        <v>468.21615600585898</v>
      </c>
      <c r="I59" s="7">
        <f t="shared" si="6"/>
        <v>419.24868774414</v>
      </c>
      <c r="J59" s="7">
        <f t="shared" si="7"/>
        <v>153.31234741211</v>
      </c>
      <c r="K59" s="7">
        <f t="shared" si="2"/>
        <v>311.93004455566302</v>
      </c>
      <c r="L59" s="8">
        <f t="shared" si="3"/>
        <v>2.0346048431257922</v>
      </c>
      <c r="M59" s="8">
        <f t="shared" si="8"/>
        <v>2.4290569103224549</v>
      </c>
      <c r="P59" s="6">
        <f t="shared" si="5"/>
        <v>-3.9746972583332028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887.64416503906295</v>
      </c>
      <c r="E60">
        <v>621.29498291015602</v>
      </c>
      <c r="F60">
        <v>473.88879394531301</v>
      </c>
      <c r="G60">
        <v>466.98519897460898</v>
      </c>
      <c r="I60" s="7">
        <f t="shared" si="6"/>
        <v>413.75537109374994</v>
      </c>
      <c r="J60" s="7">
        <f t="shared" si="7"/>
        <v>154.30978393554705</v>
      </c>
      <c r="K60" s="7">
        <f t="shared" si="2"/>
        <v>305.73852233886703</v>
      </c>
      <c r="L60" s="8">
        <f t="shared" si="3"/>
        <v>1.9813294694688288</v>
      </c>
      <c r="M60" s="8">
        <f t="shared" si="8"/>
        <v>2.3825824343757787</v>
      </c>
      <c r="P60" s="6">
        <f t="shared" si="5"/>
        <v>-5.8119228925187238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894.216552734375</v>
      </c>
      <c r="E61">
        <v>623.131591796875</v>
      </c>
      <c r="F61">
        <v>473.16680908203102</v>
      </c>
      <c r="G61">
        <v>466.52960205078102</v>
      </c>
      <c r="I61" s="7">
        <f t="shared" si="6"/>
        <v>421.04974365234398</v>
      </c>
      <c r="J61" s="7">
        <f t="shared" si="7"/>
        <v>156.60198974609398</v>
      </c>
      <c r="K61" s="7">
        <f t="shared" si="2"/>
        <v>311.42835083007822</v>
      </c>
      <c r="L61" s="8">
        <f t="shared" si="3"/>
        <v>1.9886615191480732</v>
      </c>
      <c r="M61" s="8">
        <f t="shared" si="8"/>
        <v>2.3967153817653104</v>
      </c>
      <c r="P61" s="6">
        <f t="shared" si="5"/>
        <v>-5.2532202347322166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896.99066162109398</v>
      </c>
      <c r="E62">
        <v>623.256591796875</v>
      </c>
      <c r="F62">
        <v>473.16680908203102</v>
      </c>
      <c r="G62">
        <v>466.06680297851602</v>
      </c>
      <c r="I62" s="7">
        <f t="shared" si="6"/>
        <v>423.82385253906295</v>
      </c>
      <c r="J62" s="7">
        <f t="shared" si="7"/>
        <v>157.18978881835898</v>
      </c>
      <c r="K62" s="7">
        <f t="shared" si="2"/>
        <v>313.79100036621168</v>
      </c>
      <c r="L62" s="8">
        <f t="shared" si="3"/>
        <v>1.9962556265586284</v>
      </c>
      <c r="M62" s="8">
        <f t="shared" si="8"/>
        <v>2.4111103868861528</v>
      </c>
      <c r="P62" s="6">
        <f t="shared" si="5"/>
        <v>-4.6841579295953508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886.75164794921898</v>
      </c>
      <c r="E63">
        <v>621.875</v>
      </c>
      <c r="F63">
        <v>473.22509765625</v>
      </c>
      <c r="G63">
        <v>465.986083984375</v>
      </c>
      <c r="I63" s="7">
        <f t="shared" si="6"/>
        <v>413.52655029296898</v>
      </c>
      <c r="J63" s="7">
        <f t="shared" si="7"/>
        <v>155.888916015625</v>
      </c>
      <c r="K63" s="7">
        <f t="shared" si="2"/>
        <v>304.40430908203149</v>
      </c>
      <c r="L63" s="8">
        <f t="shared" si="3"/>
        <v>1.9527001461189233</v>
      </c>
      <c r="M63" s="8">
        <f t="shared" si="8"/>
        <v>2.374355804156735</v>
      </c>
      <c r="P63" s="6">
        <f t="shared" si="5"/>
        <v>-6.1371374455291541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885.24835205078102</v>
      </c>
      <c r="E64">
        <v>620.98571777343795</v>
      </c>
      <c r="F64">
        <v>473.38967895507801</v>
      </c>
      <c r="G64">
        <v>467.00045776367199</v>
      </c>
      <c r="I64" s="7">
        <f t="shared" si="6"/>
        <v>411.85867309570301</v>
      </c>
      <c r="J64" s="7">
        <f t="shared" si="7"/>
        <v>153.98526000976597</v>
      </c>
      <c r="K64" s="7">
        <f t="shared" si="2"/>
        <v>304.06899108886682</v>
      </c>
      <c r="L64" s="8">
        <f t="shared" si="3"/>
        <v>1.9746629714401387</v>
      </c>
      <c r="M64" s="8">
        <f t="shared" si="8"/>
        <v>2.4031195271882377</v>
      </c>
      <c r="P64" s="6">
        <f t="shared" si="5"/>
        <v>-5.0000520193540847</v>
      </c>
      <c r="U64" s="18">
        <v>12.5</v>
      </c>
      <c r="V64" s="20">
        <f t="shared" ref="V64:V83" si="9">L26</f>
        <v>2.2534746649332544</v>
      </c>
    </row>
    <row r="65" spans="1:22" x14ac:dyDescent="0.15">
      <c r="A65" s="6">
        <v>32</v>
      </c>
      <c r="B65" s="6">
        <v>63</v>
      </c>
      <c r="D65">
        <v>874.33551025390602</v>
      </c>
      <c r="E65">
        <v>618.99560546875</v>
      </c>
      <c r="F65">
        <v>474.11972045898398</v>
      </c>
      <c r="G65">
        <v>467.21343994140602</v>
      </c>
      <c r="I65" s="7">
        <f t="shared" si="6"/>
        <v>400.21578979492205</v>
      </c>
      <c r="J65" s="7">
        <f t="shared" si="7"/>
        <v>151.78216552734398</v>
      </c>
      <c r="K65" s="7">
        <f t="shared" si="2"/>
        <v>293.96827392578126</v>
      </c>
      <c r="L65" s="8">
        <f t="shared" si="3"/>
        <v>1.936777439592019</v>
      </c>
      <c r="M65" s="8">
        <f t="shared" si="8"/>
        <v>2.3720348930504054</v>
      </c>
      <c r="P65" s="6">
        <f t="shared" si="5"/>
        <v>-6.2288875361403333</v>
      </c>
      <c r="U65" s="18">
        <v>13</v>
      </c>
      <c r="V65" s="20">
        <f t="shared" si="9"/>
        <v>2.258656686920256</v>
      </c>
    </row>
    <row r="66" spans="1:22" x14ac:dyDescent="0.15">
      <c r="A66" s="6">
        <v>32.5</v>
      </c>
      <c r="B66" s="6">
        <v>64</v>
      </c>
      <c r="D66">
        <v>872.61346435546898</v>
      </c>
      <c r="E66">
        <v>617.14141845703102</v>
      </c>
      <c r="F66">
        <v>473.89730834960898</v>
      </c>
      <c r="G66">
        <v>467.13812255859398</v>
      </c>
      <c r="I66" s="7">
        <f t="shared" ref="I66:I97" si="10">D66-F66</f>
        <v>398.71615600586</v>
      </c>
      <c r="J66" s="7">
        <f t="shared" ref="J66:J97" si="11">E66-G66</f>
        <v>150.00329589843705</v>
      </c>
      <c r="K66" s="7">
        <f t="shared" ref="K66:K129" si="12">I66-0.7*J66</f>
        <v>293.7138488769541</v>
      </c>
      <c r="L66" s="8">
        <f t="shared" ref="L66:L129" si="13">K66/J66</f>
        <v>1.9580493023021266</v>
      </c>
      <c r="M66" s="8">
        <f t="shared" si="8"/>
        <v>2.4001076534708004</v>
      </c>
      <c r="P66" s="6">
        <f t="shared" si="5"/>
        <v>-5.1191171941169928</v>
      </c>
      <c r="U66" s="18">
        <v>13.5</v>
      </c>
      <c r="V66" s="20">
        <f t="shared" si="9"/>
        <v>2.288042298068286</v>
      </c>
    </row>
    <row r="67" spans="1:22" x14ac:dyDescent="0.15">
      <c r="A67" s="6">
        <v>33</v>
      </c>
      <c r="B67" s="6">
        <v>65</v>
      </c>
      <c r="D67">
        <v>881.529052734375</v>
      </c>
      <c r="E67">
        <v>619.64141845703102</v>
      </c>
      <c r="F67">
        <v>474.16680908203102</v>
      </c>
      <c r="G67">
        <v>467.282958984375</v>
      </c>
      <c r="I67" s="7">
        <f t="shared" si="10"/>
        <v>407.36224365234398</v>
      </c>
      <c r="J67" s="7">
        <f t="shared" si="11"/>
        <v>152.35845947265602</v>
      </c>
      <c r="K67" s="7">
        <f t="shared" si="12"/>
        <v>300.71132202148476</v>
      </c>
      <c r="L67" s="8">
        <f t="shared" si="13"/>
        <v>1.9737093894379645</v>
      </c>
      <c r="M67" s="8">
        <f t="shared" si="8"/>
        <v>2.4225686383169256</v>
      </c>
      <c r="P67" s="6">
        <f t="shared" si="5"/>
        <v>-4.2311911597126155</v>
      </c>
      <c r="U67" s="18">
        <v>14</v>
      </c>
      <c r="V67" s="20">
        <f t="shared" si="9"/>
        <v>2.2954730377965507</v>
      </c>
    </row>
    <row r="68" spans="1:22" x14ac:dyDescent="0.15">
      <c r="A68" s="6">
        <v>33.5</v>
      </c>
      <c r="B68" s="6">
        <v>66</v>
      </c>
      <c r="D68">
        <v>883.02410888671898</v>
      </c>
      <c r="E68">
        <v>620.70831298828102</v>
      </c>
      <c r="F68">
        <v>473.48385620117199</v>
      </c>
      <c r="G68">
        <v>466.49551391601602</v>
      </c>
      <c r="I68" s="7">
        <f t="shared" si="10"/>
        <v>409.54025268554699</v>
      </c>
      <c r="J68" s="7">
        <f t="shared" si="11"/>
        <v>154.212799072265</v>
      </c>
      <c r="K68" s="7">
        <f t="shared" si="12"/>
        <v>301.59129333496151</v>
      </c>
      <c r="L68" s="8">
        <f t="shared" si="13"/>
        <v>1.955682635613365</v>
      </c>
      <c r="M68" s="8">
        <f t="shared" si="8"/>
        <v>2.4113427822026132</v>
      </c>
      <c r="P68" s="6">
        <f t="shared" si="5"/>
        <v>-4.6749708946913806</v>
      </c>
      <c r="U68" s="18">
        <v>14.5</v>
      </c>
      <c r="V68" s="20">
        <f t="shared" si="9"/>
        <v>2.2950693685503518</v>
      </c>
    </row>
    <row r="69" spans="1:22" x14ac:dyDescent="0.15">
      <c r="A69" s="6">
        <v>34</v>
      </c>
      <c r="B69" s="6">
        <v>67</v>
      </c>
      <c r="D69">
        <v>885.845947265625</v>
      </c>
      <c r="E69">
        <v>622.91943359375</v>
      </c>
      <c r="F69">
        <v>472.98205566406301</v>
      </c>
      <c r="G69">
        <v>466.21255493164102</v>
      </c>
      <c r="I69" s="7">
        <f t="shared" si="10"/>
        <v>412.86389160156199</v>
      </c>
      <c r="J69" s="7">
        <f t="shared" si="11"/>
        <v>156.70687866210898</v>
      </c>
      <c r="K69" s="7">
        <f t="shared" si="12"/>
        <v>303.16907653808573</v>
      </c>
      <c r="L69" s="8">
        <f t="shared" si="13"/>
        <v>1.9346252004149622</v>
      </c>
      <c r="M69" s="8">
        <f t="shared" si="8"/>
        <v>2.3970862447144978</v>
      </c>
      <c r="P69" s="6">
        <f t="shared" si="5"/>
        <v>-5.2385593073492265</v>
      </c>
      <c r="U69" s="18">
        <v>15</v>
      </c>
      <c r="V69" s="20">
        <f t="shared" si="9"/>
        <v>2.3212445132061639</v>
      </c>
    </row>
    <row r="70" spans="1:22" x14ac:dyDescent="0.15">
      <c r="A70" s="6">
        <v>34.5</v>
      </c>
      <c r="B70" s="6">
        <v>68</v>
      </c>
      <c r="D70">
        <v>886.46545410156295</v>
      </c>
      <c r="E70">
        <v>624.26263427734398</v>
      </c>
      <c r="F70">
        <v>473.78161621093801</v>
      </c>
      <c r="G70">
        <v>467.55065917968801</v>
      </c>
      <c r="I70" s="7">
        <f t="shared" si="10"/>
        <v>412.68383789062494</v>
      </c>
      <c r="J70" s="7">
        <f t="shared" si="11"/>
        <v>156.71197509765597</v>
      </c>
      <c r="K70" s="7">
        <f t="shared" si="12"/>
        <v>302.98545532226581</v>
      </c>
      <c r="L70" s="8">
        <f t="shared" si="13"/>
        <v>1.9333905729505272</v>
      </c>
      <c r="M70" s="8">
        <f t="shared" ref="M70:M101" si="14">L70+ABS($N$2)*A70</f>
        <v>2.4026525149603501</v>
      </c>
      <c r="P70" s="6">
        <f t="shared" ref="P70:P133" si="15">(M70-$O$2)/$O$2*100</f>
        <v>-5.0185139130941581</v>
      </c>
      <c r="U70" s="18">
        <v>15.5</v>
      </c>
      <c r="V70" s="20">
        <f t="shared" si="9"/>
        <v>2.3093993829759318</v>
      </c>
    </row>
    <row r="71" spans="1:22" x14ac:dyDescent="0.15">
      <c r="A71" s="6">
        <v>35</v>
      </c>
      <c r="B71" s="6">
        <v>69</v>
      </c>
      <c r="D71">
        <v>889.97698974609398</v>
      </c>
      <c r="E71">
        <v>624.94464111328102</v>
      </c>
      <c r="F71">
        <v>474.22106933593801</v>
      </c>
      <c r="G71">
        <v>467.32601928710898</v>
      </c>
      <c r="I71" s="7">
        <f t="shared" si="10"/>
        <v>415.75592041015597</v>
      </c>
      <c r="J71" s="7">
        <f t="shared" si="11"/>
        <v>157.61862182617205</v>
      </c>
      <c r="K71" s="7">
        <f t="shared" si="12"/>
        <v>305.42288513183553</v>
      </c>
      <c r="L71" s="8">
        <f t="shared" si="13"/>
        <v>1.9377335088532102</v>
      </c>
      <c r="M71" s="8">
        <f t="shared" si="14"/>
        <v>2.41379634857332</v>
      </c>
      <c r="P71" s="6">
        <f t="shared" si="15"/>
        <v>-4.5779766857279443</v>
      </c>
      <c r="U71" s="18">
        <v>16</v>
      </c>
      <c r="V71" s="20">
        <f t="shared" si="9"/>
        <v>2.3381764485591394</v>
      </c>
    </row>
    <row r="72" spans="1:22" x14ac:dyDescent="0.15">
      <c r="A72" s="6">
        <v>35.5</v>
      </c>
      <c r="B72" s="6">
        <v>70</v>
      </c>
      <c r="D72">
        <v>896.60638427734398</v>
      </c>
      <c r="E72">
        <v>629.17541503906295</v>
      </c>
      <c r="F72">
        <v>473.442138671875</v>
      </c>
      <c r="G72">
        <v>466.42376708984398</v>
      </c>
      <c r="I72" s="7">
        <f t="shared" si="10"/>
        <v>423.16424560546898</v>
      </c>
      <c r="J72" s="7">
        <f t="shared" si="11"/>
        <v>162.75164794921898</v>
      </c>
      <c r="K72" s="7">
        <f t="shared" si="12"/>
        <v>309.2380920410157</v>
      </c>
      <c r="L72" s="8">
        <f t="shared" si="13"/>
        <v>1.9000612032973254</v>
      </c>
      <c r="M72" s="8">
        <f t="shared" si="14"/>
        <v>2.3829249407277229</v>
      </c>
      <c r="P72" s="6">
        <f t="shared" si="15"/>
        <v>-5.7983829560945814</v>
      </c>
      <c r="U72" s="18">
        <v>16.5</v>
      </c>
      <c r="V72" s="20">
        <f t="shared" si="9"/>
        <v>2.3197134509423236</v>
      </c>
    </row>
    <row r="73" spans="1:22" x14ac:dyDescent="0.15">
      <c r="A73" s="6">
        <v>36</v>
      </c>
      <c r="B73" s="6">
        <v>71</v>
      </c>
      <c r="D73">
        <v>898.82733154296898</v>
      </c>
      <c r="E73">
        <v>631.17053222656295</v>
      </c>
      <c r="F73">
        <v>473.29147338867199</v>
      </c>
      <c r="G73">
        <v>466.69821166992199</v>
      </c>
      <c r="I73" s="7">
        <f t="shared" si="10"/>
        <v>425.53585815429699</v>
      </c>
      <c r="J73" s="7">
        <f t="shared" si="11"/>
        <v>164.47232055664097</v>
      </c>
      <c r="K73" s="7">
        <f t="shared" si="12"/>
        <v>310.4052337646483</v>
      </c>
      <c r="L73" s="8">
        <f t="shared" si="13"/>
        <v>1.887279468752622</v>
      </c>
      <c r="M73" s="8">
        <f t="shared" si="14"/>
        <v>2.3769441038933068</v>
      </c>
      <c r="P73" s="6">
        <f t="shared" si="15"/>
        <v>-6.0348169668551925</v>
      </c>
      <c r="U73" s="18">
        <v>17</v>
      </c>
      <c r="V73" s="20">
        <f t="shared" si="9"/>
        <v>2.2905338310291081</v>
      </c>
    </row>
    <row r="74" spans="1:22" x14ac:dyDescent="0.15">
      <c r="A74" s="6">
        <v>36.5</v>
      </c>
      <c r="B74" s="6">
        <v>72</v>
      </c>
      <c r="D74">
        <v>891.33935546875</v>
      </c>
      <c r="E74">
        <v>628.03839111328102</v>
      </c>
      <c r="F74">
        <v>474.16366577148398</v>
      </c>
      <c r="G74">
        <v>467.78250122070301</v>
      </c>
      <c r="I74" s="7">
        <f t="shared" si="10"/>
        <v>417.17568969726602</v>
      </c>
      <c r="J74" s="7">
        <f t="shared" si="11"/>
        <v>160.25588989257801</v>
      </c>
      <c r="K74" s="7">
        <f t="shared" si="12"/>
        <v>304.99656677246139</v>
      </c>
      <c r="L74" s="8">
        <f t="shared" si="13"/>
        <v>1.9031847564348823</v>
      </c>
      <c r="M74" s="8">
        <f t="shared" si="14"/>
        <v>2.3996502892858542</v>
      </c>
      <c r="P74" s="6">
        <f t="shared" si="15"/>
        <v>-5.1371976821187406</v>
      </c>
      <c r="U74" s="18">
        <v>17.5</v>
      </c>
      <c r="V74" s="20">
        <f t="shared" si="9"/>
        <v>2.2836841513095023</v>
      </c>
    </row>
    <row r="75" spans="1:22" x14ac:dyDescent="0.15">
      <c r="A75" s="6">
        <v>37</v>
      </c>
      <c r="B75" s="6">
        <v>73</v>
      </c>
      <c r="D75">
        <v>904.243408203125</v>
      </c>
      <c r="E75">
        <v>632.71435546875</v>
      </c>
      <c r="F75">
        <v>474.33453369140602</v>
      </c>
      <c r="G75">
        <v>467.58834838867199</v>
      </c>
      <c r="I75" s="7">
        <f t="shared" si="10"/>
        <v>429.90887451171898</v>
      </c>
      <c r="J75" s="7">
        <f t="shared" si="11"/>
        <v>165.12600708007801</v>
      </c>
      <c r="K75" s="7">
        <f t="shared" si="12"/>
        <v>314.32066955566438</v>
      </c>
      <c r="L75" s="8">
        <f t="shared" si="13"/>
        <v>1.9035200760546114</v>
      </c>
      <c r="M75" s="8">
        <f t="shared" si="14"/>
        <v>2.4067865066158705</v>
      </c>
      <c r="P75" s="6">
        <f t="shared" si="15"/>
        <v>-4.8550892528624781</v>
      </c>
      <c r="U75" s="18">
        <v>18</v>
      </c>
      <c r="V75" s="20">
        <f t="shared" si="9"/>
        <v>2.2867386559376182</v>
      </c>
    </row>
    <row r="76" spans="1:22" x14ac:dyDescent="0.15">
      <c r="A76" s="6">
        <v>37.5</v>
      </c>
      <c r="B76" s="6">
        <v>74</v>
      </c>
      <c r="D76">
        <v>916.11126708984398</v>
      </c>
      <c r="E76">
        <v>637.66613769531295</v>
      </c>
      <c r="F76">
        <v>473.97802734375</v>
      </c>
      <c r="G76">
        <v>466.96188354492199</v>
      </c>
      <c r="I76" s="7">
        <f t="shared" si="10"/>
        <v>442.13323974609398</v>
      </c>
      <c r="J76" s="7">
        <f t="shared" si="11"/>
        <v>170.70425415039097</v>
      </c>
      <c r="K76" s="7">
        <f t="shared" si="12"/>
        <v>322.6402618408203</v>
      </c>
      <c r="L76" s="8">
        <f t="shared" si="13"/>
        <v>1.8900540203091438</v>
      </c>
      <c r="M76" s="8">
        <f t="shared" si="14"/>
        <v>2.4001213485806905</v>
      </c>
      <c r="P76" s="6">
        <f t="shared" si="15"/>
        <v>-5.1185758000196824</v>
      </c>
      <c r="U76" s="18">
        <v>18.5</v>
      </c>
      <c r="V76" s="20">
        <f t="shared" si="9"/>
        <v>2.2361690626939503</v>
      </c>
    </row>
    <row r="77" spans="1:22" x14ac:dyDescent="0.15">
      <c r="A77" s="6">
        <v>38</v>
      </c>
      <c r="B77" s="6">
        <v>75</v>
      </c>
      <c r="D77">
        <v>910.23028564453102</v>
      </c>
      <c r="E77">
        <v>636.877197265625</v>
      </c>
      <c r="F77">
        <v>472.86233520507801</v>
      </c>
      <c r="G77">
        <v>466.38430786132801</v>
      </c>
      <c r="I77" s="7">
        <f t="shared" si="10"/>
        <v>437.36795043945301</v>
      </c>
      <c r="J77" s="7">
        <f t="shared" si="11"/>
        <v>170.49288940429699</v>
      </c>
      <c r="K77" s="7">
        <f t="shared" si="12"/>
        <v>318.02292785644511</v>
      </c>
      <c r="L77" s="8">
        <f t="shared" si="13"/>
        <v>1.8653149053172764</v>
      </c>
      <c r="M77" s="8">
        <f t="shared" si="14"/>
        <v>2.3821831312991102</v>
      </c>
      <c r="P77" s="6">
        <f t="shared" si="15"/>
        <v>-5.8277081129719068</v>
      </c>
      <c r="U77" s="18">
        <v>19</v>
      </c>
      <c r="V77" s="20">
        <f t="shared" si="9"/>
        <v>2.2406214529214181</v>
      </c>
    </row>
    <row r="78" spans="1:22" x14ac:dyDescent="0.15">
      <c r="A78" s="6">
        <v>38.5</v>
      </c>
      <c r="B78" s="6">
        <v>76</v>
      </c>
      <c r="D78">
        <v>917.837158203125</v>
      </c>
      <c r="E78">
        <v>640.36346435546898</v>
      </c>
      <c r="F78">
        <v>473.40447998046898</v>
      </c>
      <c r="G78">
        <v>467.23541259765602</v>
      </c>
      <c r="I78" s="7">
        <f t="shared" si="10"/>
        <v>444.43267822265602</v>
      </c>
      <c r="J78" s="7">
        <f t="shared" si="11"/>
        <v>173.12805175781295</v>
      </c>
      <c r="K78" s="7">
        <f t="shared" si="12"/>
        <v>323.24304199218693</v>
      </c>
      <c r="L78" s="8">
        <f t="shared" si="13"/>
        <v>1.8670749119522716</v>
      </c>
      <c r="M78" s="8">
        <f t="shared" si="14"/>
        <v>2.3907440356443925</v>
      </c>
      <c r="P78" s="6">
        <f t="shared" si="15"/>
        <v>-5.4892790592907152</v>
      </c>
      <c r="U78" s="18">
        <v>19.5</v>
      </c>
      <c r="V78" s="20">
        <f t="shared" si="9"/>
        <v>2.2227281923013136</v>
      </c>
    </row>
    <row r="79" spans="1:22" x14ac:dyDescent="0.15">
      <c r="A79" s="6">
        <v>39</v>
      </c>
      <c r="B79" s="6">
        <v>77</v>
      </c>
      <c r="D79">
        <v>915.10858154296898</v>
      </c>
      <c r="E79">
        <v>639.74395751953102</v>
      </c>
      <c r="F79">
        <v>474.26052856445301</v>
      </c>
      <c r="G79">
        <v>467.68429565429699</v>
      </c>
      <c r="I79" s="7">
        <f t="shared" si="10"/>
        <v>440.84805297851597</v>
      </c>
      <c r="J79" s="7">
        <f t="shared" si="11"/>
        <v>172.05966186523403</v>
      </c>
      <c r="K79" s="7">
        <f t="shared" si="12"/>
        <v>320.40628967285215</v>
      </c>
      <c r="L79" s="8">
        <f t="shared" si="13"/>
        <v>1.8621813282639763</v>
      </c>
      <c r="M79" s="8">
        <f t="shared" si="14"/>
        <v>2.3926513496663846</v>
      </c>
      <c r="P79" s="6">
        <f t="shared" si="15"/>
        <v>-5.4138792588138704</v>
      </c>
      <c r="U79" s="18">
        <v>20</v>
      </c>
      <c r="V79" s="20">
        <f t="shared" si="9"/>
        <v>2.2449361779542292</v>
      </c>
    </row>
    <row r="80" spans="1:22" x14ac:dyDescent="0.15">
      <c r="A80" s="6">
        <v>39.5</v>
      </c>
      <c r="B80" s="6">
        <v>78</v>
      </c>
      <c r="D80">
        <v>914.86730957031295</v>
      </c>
      <c r="E80">
        <v>640.23736572265602</v>
      </c>
      <c r="F80">
        <v>473.85516357421898</v>
      </c>
      <c r="G80">
        <v>467.32958984375</v>
      </c>
      <c r="I80" s="7">
        <f t="shared" si="10"/>
        <v>441.01214599609398</v>
      </c>
      <c r="J80" s="7">
        <f t="shared" si="11"/>
        <v>172.90777587890602</v>
      </c>
      <c r="K80" s="7">
        <f t="shared" si="12"/>
        <v>319.97670288085976</v>
      </c>
      <c r="L80" s="8">
        <f t="shared" si="13"/>
        <v>1.8505628289669966</v>
      </c>
      <c r="M80" s="8">
        <f t="shared" si="14"/>
        <v>2.3878337480796921</v>
      </c>
      <c r="P80" s="6">
        <f t="shared" si="15"/>
        <v>-5.6043283375838993</v>
      </c>
      <c r="U80" s="18">
        <v>20.5</v>
      </c>
      <c r="V80" s="20">
        <f t="shared" si="9"/>
        <v>2.2663997388957347</v>
      </c>
    </row>
    <row r="81" spans="1:22" x14ac:dyDescent="0.15">
      <c r="A81" s="6">
        <v>40</v>
      </c>
      <c r="B81" s="6">
        <v>79</v>
      </c>
      <c r="D81">
        <v>921.85693359375</v>
      </c>
      <c r="E81">
        <v>642.77740478515602</v>
      </c>
      <c r="F81">
        <v>473.17129516601602</v>
      </c>
      <c r="G81">
        <v>466.60134887695301</v>
      </c>
      <c r="I81" s="7">
        <f t="shared" si="10"/>
        <v>448.68563842773398</v>
      </c>
      <c r="J81" s="7">
        <f t="shared" si="11"/>
        <v>176.17605590820301</v>
      </c>
      <c r="K81" s="7">
        <f t="shared" si="12"/>
        <v>325.36239929199189</v>
      </c>
      <c r="L81" s="8">
        <f t="shared" si="13"/>
        <v>1.8468026067147445</v>
      </c>
      <c r="M81" s="8">
        <f t="shared" si="14"/>
        <v>2.3908744235377273</v>
      </c>
      <c r="P81" s="6">
        <f t="shared" si="15"/>
        <v>-5.4841245744871232</v>
      </c>
      <c r="U81" s="18">
        <v>21</v>
      </c>
      <c r="V81" s="20">
        <f t="shared" si="9"/>
        <v>2.2948413005389492</v>
      </c>
    </row>
    <row r="82" spans="1:22" x14ac:dyDescent="0.15">
      <c r="A82" s="6">
        <v>40.5</v>
      </c>
      <c r="B82" s="6">
        <v>80</v>
      </c>
      <c r="D82">
        <v>922.86785888671898</v>
      </c>
      <c r="E82">
        <v>644.11236572265602</v>
      </c>
      <c r="F82">
        <v>473.20269775390602</v>
      </c>
      <c r="G82">
        <v>466.20223999023398</v>
      </c>
      <c r="I82" s="7">
        <f t="shared" si="10"/>
        <v>449.66516113281295</v>
      </c>
      <c r="J82" s="7">
        <f t="shared" si="11"/>
        <v>177.91012573242205</v>
      </c>
      <c r="K82" s="7">
        <f t="shared" si="12"/>
        <v>325.12807312011751</v>
      </c>
      <c r="L82" s="8">
        <f t="shared" si="13"/>
        <v>1.8274849269069271</v>
      </c>
      <c r="M82" s="8">
        <f t="shared" si="14"/>
        <v>2.3783576414401972</v>
      </c>
      <c r="P82" s="6">
        <f t="shared" si="15"/>
        <v>-5.9789371024106632</v>
      </c>
      <c r="U82" s="18">
        <v>21.5</v>
      </c>
      <c r="V82" s="20">
        <f t="shared" si="9"/>
        <v>2.281649660460273</v>
      </c>
    </row>
    <row r="83" spans="1:22" x14ac:dyDescent="0.15">
      <c r="A83" s="6">
        <v>41</v>
      </c>
      <c r="B83" s="6">
        <v>81</v>
      </c>
      <c r="D83">
        <v>914.625</v>
      </c>
      <c r="E83">
        <v>641.91229248046898</v>
      </c>
      <c r="F83">
        <v>473.27264404296898</v>
      </c>
      <c r="G83">
        <v>466.08206176757801</v>
      </c>
      <c r="I83" s="7">
        <f t="shared" si="10"/>
        <v>441.35235595703102</v>
      </c>
      <c r="J83" s="7">
        <f t="shared" si="11"/>
        <v>175.83023071289097</v>
      </c>
      <c r="K83" s="7">
        <f t="shared" si="12"/>
        <v>318.27119445800736</v>
      </c>
      <c r="L83" s="8">
        <f t="shared" si="13"/>
        <v>1.8101050835661183</v>
      </c>
      <c r="M83" s="8">
        <f t="shared" si="14"/>
        <v>2.367778695809676</v>
      </c>
      <c r="P83" s="6">
        <f t="shared" si="15"/>
        <v>-6.3971432187603945</v>
      </c>
      <c r="U83" s="18">
        <v>22</v>
      </c>
      <c r="V83" s="20">
        <f t="shared" si="9"/>
        <v>2.2459706556402552</v>
      </c>
    </row>
    <row r="84" spans="1:22" x14ac:dyDescent="0.15">
      <c r="A84" s="6">
        <v>41.5</v>
      </c>
      <c r="B84" s="6">
        <v>82</v>
      </c>
      <c r="D84">
        <v>917.08111572265602</v>
      </c>
      <c r="E84">
        <v>643.5224609375</v>
      </c>
      <c r="F84">
        <v>473.92599487304699</v>
      </c>
      <c r="G84">
        <v>466.94036865234398</v>
      </c>
      <c r="I84" s="7">
        <f t="shared" si="10"/>
        <v>443.15512084960903</v>
      </c>
      <c r="J84" s="7">
        <f t="shared" si="11"/>
        <v>176.58209228515602</v>
      </c>
      <c r="K84" s="7">
        <f t="shared" si="12"/>
        <v>319.54765624999982</v>
      </c>
      <c r="L84" s="8">
        <f t="shared" si="13"/>
        <v>1.8096266281292777</v>
      </c>
      <c r="M84" s="8">
        <f t="shared" si="14"/>
        <v>2.3741011380831223</v>
      </c>
      <c r="P84" s="6">
        <f t="shared" si="15"/>
        <v>-6.1472048864000399</v>
      </c>
      <c r="U84" s="18">
        <v>65</v>
      </c>
      <c r="V84" s="20">
        <f t="shared" ref="V84:V104" si="16">L131</f>
        <v>1.5793418989774821</v>
      </c>
    </row>
    <row r="85" spans="1:22" x14ac:dyDescent="0.15">
      <c r="A85" s="6">
        <v>42</v>
      </c>
      <c r="B85" s="6">
        <v>83</v>
      </c>
      <c r="D85">
        <v>906.13708496093795</v>
      </c>
      <c r="E85">
        <v>638.06304931640602</v>
      </c>
      <c r="F85">
        <v>474.01837158203102</v>
      </c>
      <c r="G85">
        <v>467.60537719726602</v>
      </c>
      <c r="I85" s="7">
        <f t="shared" si="10"/>
        <v>432.11871337890693</v>
      </c>
      <c r="J85" s="7">
        <f t="shared" si="11"/>
        <v>170.45767211914</v>
      </c>
      <c r="K85" s="7">
        <f t="shared" si="12"/>
        <v>312.79834289550894</v>
      </c>
      <c r="L85" s="8">
        <f t="shared" si="13"/>
        <v>1.8350499511508118</v>
      </c>
      <c r="M85" s="8">
        <f t="shared" si="14"/>
        <v>2.4063253588149438</v>
      </c>
      <c r="P85" s="6">
        <f t="shared" si="15"/>
        <v>-4.873319314498521</v>
      </c>
      <c r="U85" s="18">
        <v>65.5</v>
      </c>
      <c r="V85" s="20">
        <f t="shared" si="16"/>
        <v>1.5659988176537358</v>
      </c>
    </row>
    <row r="86" spans="1:22" x14ac:dyDescent="0.15">
      <c r="A86" s="6">
        <v>42.5</v>
      </c>
      <c r="B86" s="6">
        <v>84</v>
      </c>
      <c r="D86">
        <v>901.21435546875</v>
      </c>
      <c r="E86">
        <v>636.58331298828102</v>
      </c>
      <c r="F86">
        <v>473.66143798828102</v>
      </c>
      <c r="G86">
        <v>467.62960815429699</v>
      </c>
      <c r="I86" s="7">
        <f t="shared" si="10"/>
        <v>427.55291748046898</v>
      </c>
      <c r="J86" s="7">
        <f t="shared" si="11"/>
        <v>168.95370483398403</v>
      </c>
      <c r="K86" s="7">
        <f t="shared" si="12"/>
        <v>309.28532409668014</v>
      </c>
      <c r="L86" s="8">
        <f t="shared" si="13"/>
        <v>1.8305921400219525</v>
      </c>
      <c r="M86" s="8">
        <f t="shared" si="14"/>
        <v>2.4086684453963718</v>
      </c>
      <c r="P86" s="6">
        <f t="shared" si="15"/>
        <v>-4.7806925846037105</v>
      </c>
      <c r="U86" s="18">
        <v>66</v>
      </c>
      <c r="V86" s="20">
        <f t="shared" si="16"/>
        <v>1.5812380865711295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912.74066162109398</v>
      </c>
      <c r="E87">
        <v>643.171630859375</v>
      </c>
      <c r="F87">
        <v>474.33810424804699</v>
      </c>
      <c r="G87">
        <v>467.2197265625</v>
      </c>
      <c r="I87" s="7">
        <f t="shared" si="10"/>
        <v>438.40255737304699</v>
      </c>
      <c r="J87" s="7">
        <f t="shared" si="11"/>
        <v>175.951904296875</v>
      </c>
      <c r="K87" s="7">
        <f t="shared" si="12"/>
        <v>315.23622436523448</v>
      </c>
      <c r="L87" s="8">
        <f t="shared" si="13"/>
        <v>1.7916045047932638</v>
      </c>
      <c r="M87" s="8">
        <f t="shared" si="14"/>
        <v>2.3764817078779705</v>
      </c>
      <c r="P87" s="6">
        <f t="shared" si="15"/>
        <v>-6.0530963728133313</v>
      </c>
      <c r="U87" s="18">
        <v>66.5</v>
      </c>
      <c r="V87" s="20">
        <f t="shared" si="16"/>
        <v>1.5865844499522499</v>
      </c>
    </row>
    <row r="88" spans="1:22" x14ac:dyDescent="0.15">
      <c r="A88" s="6">
        <v>43.5</v>
      </c>
      <c r="B88" s="6">
        <v>86</v>
      </c>
      <c r="D88">
        <v>925.327880859375</v>
      </c>
      <c r="E88">
        <v>647.38433837890602</v>
      </c>
      <c r="F88">
        <v>474.47039794921898</v>
      </c>
      <c r="G88">
        <v>467.75875854492199</v>
      </c>
      <c r="I88" s="7">
        <f t="shared" si="10"/>
        <v>450.85748291015602</v>
      </c>
      <c r="J88" s="7">
        <f t="shared" si="11"/>
        <v>179.62557983398403</v>
      </c>
      <c r="K88" s="7">
        <f t="shared" si="12"/>
        <v>325.11957702636721</v>
      </c>
      <c r="L88" s="8">
        <f t="shared" si="13"/>
        <v>1.8099848436222368</v>
      </c>
      <c r="M88" s="8">
        <f t="shared" si="14"/>
        <v>2.4016629444172306</v>
      </c>
      <c r="P88" s="6">
        <f t="shared" si="15"/>
        <v>-5.0576335444965679</v>
      </c>
      <c r="U88" s="18">
        <v>67</v>
      </c>
      <c r="V88" s="20">
        <f t="shared" si="16"/>
        <v>1.5856201915222878</v>
      </c>
    </row>
    <row r="89" spans="1:22" x14ac:dyDescent="0.15">
      <c r="A89" s="6">
        <v>44</v>
      </c>
      <c r="B89" s="6">
        <v>87</v>
      </c>
      <c r="D89">
        <v>916.55975341796898</v>
      </c>
      <c r="E89">
        <v>646.01208496093795</v>
      </c>
      <c r="F89">
        <v>473.25784301757801</v>
      </c>
      <c r="G89">
        <v>466.68655395507801</v>
      </c>
      <c r="I89" s="7">
        <f t="shared" si="10"/>
        <v>443.30191040039097</v>
      </c>
      <c r="J89" s="7">
        <f t="shared" si="11"/>
        <v>179.32553100585994</v>
      </c>
      <c r="K89" s="7">
        <f t="shared" si="12"/>
        <v>317.77403869628904</v>
      </c>
      <c r="L89" s="8">
        <f t="shared" si="13"/>
        <v>1.77205129082208</v>
      </c>
      <c r="M89" s="8">
        <f t="shared" si="14"/>
        <v>2.3705302893273612</v>
      </c>
      <c r="P89" s="6">
        <f t="shared" si="15"/>
        <v>-6.2883674220983679</v>
      </c>
      <c r="U89" s="18">
        <v>67.5</v>
      </c>
      <c r="V89" s="20">
        <f t="shared" si="16"/>
        <v>1.5748408742952473</v>
      </c>
    </row>
    <row r="90" spans="1:22" x14ac:dyDescent="0.15">
      <c r="A90" s="6">
        <v>44.5</v>
      </c>
      <c r="B90" s="6">
        <v>88</v>
      </c>
      <c r="D90">
        <v>918.27630615234398</v>
      </c>
      <c r="E90">
        <v>646.198486328125</v>
      </c>
      <c r="F90">
        <v>472.55694580078102</v>
      </c>
      <c r="G90">
        <v>466.63137817382801</v>
      </c>
      <c r="I90" s="7">
        <f t="shared" si="10"/>
        <v>445.71936035156295</v>
      </c>
      <c r="J90" s="7">
        <f t="shared" si="11"/>
        <v>179.56710815429699</v>
      </c>
      <c r="K90" s="7">
        <f t="shared" si="12"/>
        <v>320.02238464355509</v>
      </c>
      <c r="L90" s="8">
        <f t="shared" si="13"/>
        <v>1.78218821883888</v>
      </c>
      <c r="M90" s="8">
        <f t="shared" si="14"/>
        <v>2.3874681150544488</v>
      </c>
      <c r="P90" s="6">
        <f t="shared" si="15"/>
        <v>-5.6187825159903975</v>
      </c>
      <c r="U90" s="18">
        <v>68</v>
      </c>
      <c r="V90" s="20">
        <f t="shared" si="16"/>
        <v>1.5439709392329661</v>
      </c>
    </row>
    <row r="91" spans="1:22" x14ac:dyDescent="0.15">
      <c r="A91" s="6">
        <v>45</v>
      </c>
      <c r="B91" s="6">
        <v>89</v>
      </c>
      <c r="D91">
        <v>920.64636230468795</v>
      </c>
      <c r="E91">
        <v>646.49615478515602</v>
      </c>
      <c r="F91">
        <v>472.32870483398398</v>
      </c>
      <c r="G91">
        <v>465.90628051757801</v>
      </c>
      <c r="I91" s="7">
        <f t="shared" si="10"/>
        <v>448.31765747070398</v>
      </c>
      <c r="J91" s="7">
        <f t="shared" si="11"/>
        <v>180.58987426757801</v>
      </c>
      <c r="K91" s="7">
        <f t="shared" si="12"/>
        <v>321.90474548339938</v>
      </c>
      <c r="L91" s="8">
        <f t="shared" si="13"/>
        <v>1.7825182435557638</v>
      </c>
      <c r="M91" s="8">
        <f t="shared" si="14"/>
        <v>2.3945990374816195</v>
      </c>
      <c r="P91" s="6">
        <f t="shared" si="15"/>
        <v>-5.336883404451874</v>
      </c>
      <c r="U91" s="18">
        <v>68.5</v>
      </c>
      <c r="V91" s="20">
        <f t="shared" si="16"/>
        <v>1.5381881992384263</v>
      </c>
    </row>
    <row r="92" spans="1:22" x14ac:dyDescent="0.15">
      <c r="A92" s="6">
        <v>45.5</v>
      </c>
      <c r="B92" s="6">
        <v>90</v>
      </c>
      <c r="D92">
        <v>910.61895751953102</v>
      </c>
      <c r="E92">
        <v>644.45831298828102</v>
      </c>
      <c r="F92">
        <v>473.420166015625</v>
      </c>
      <c r="G92">
        <v>466.90850830078102</v>
      </c>
      <c r="I92" s="7">
        <f t="shared" si="10"/>
        <v>437.19879150390602</v>
      </c>
      <c r="J92" s="7">
        <f t="shared" si="11"/>
        <v>177.5498046875</v>
      </c>
      <c r="K92" s="7">
        <f t="shared" si="12"/>
        <v>312.91392822265601</v>
      </c>
      <c r="L92" s="8">
        <f t="shared" si="13"/>
        <v>1.7624008585839128</v>
      </c>
      <c r="M92" s="8">
        <f t="shared" si="14"/>
        <v>2.3812825502200559</v>
      </c>
      <c r="P92" s="6">
        <f t="shared" si="15"/>
        <v>-5.8633098192934474</v>
      </c>
      <c r="U92" s="18">
        <v>69</v>
      </c>
      <c r="V92" s="20">
        <f t="shared" si="16"/>
        <v>1.5871762623086594</v>
      </c>
    </row>
    <row r="93" spans="1:22" x14ac:dyDescent="0.15">
      <c r="A93" s="6">
        <v>46</v>
      </c>
      <c r="B93" s="6">
        <v>91</v>
      </c>
      <c r="D93">
        <v>897.06689453125</v>
      </c>
      <c r="E93">
        <v>639.82623291015602</v>
      </c>
      <c r="F93">
        <v>474.19192504882801</v>
      </c>
      <c r="G93">
        <v>468.21389770507801</v>
      </c>
      <c r="I93" s="7">
        <f t="shared" si="10"/>
        <v>422.87496948242199</v>
      </c>
      <c r="J93" s="7">
        <f t="shared" si="11"/>
        <v>171.61233520507801</v>
      </c>
      <c r="K93" s="7">
        <f t="shared" si="12"/>
        <v>302.74633483886737</v>
      </c>
      <c r="L93" s="8">
        <f t="shared" si="13"/>
        <v>1.7641292187830395</v>
      </c>
      <c r="M93" s="8">
        <f t="shared" si="14"/>
        <v>2.3898118081294699</v>
      </c>
      <c r="P93" s="6">
        <f t="shared" si="15"/>
        <v>-5.5261318102345669</v>
      </c>
      <c r="U93" s="18">
        <v>69.5</v>
      </c>
      <c r="V93" s="20">
        <f t="shared" si="16"/>
        <v>1.578255381961269</v>
      </c>
    </row>
    <row r="94" spans="1:22" x14ac:dyDescent="0.15">
      <c r="A94" s="6">
        <v>46.5</v>
      </c>
      <c r="B94" s="6">
        <v>92</v>
      </c>
      <c r="D94">
        <v>843.77301025390602</v>
      </c>
      <c r="E94">
        <v>619.03125</v>
      </c>
      <c r="F94">
        <v>474.48788452148398</v>
      </c>
      <c r="G94">
        <v>468.10583496093801</v>
      </c>
      <c r="I94" s="7">
        <f t="shared" si="10"/>
        <v>369.28512573242205</v>
      </c>
      <c r="J94" s="7">
        <f t="shared" si="11"/>
        <v>150.92541503906199</v>
      </c>
      <c r="K94" s="7">
        <f t="shared" si="12"/>
        <v>263.63733520507867</v>
      </c>
      <c r="L94" s="8">
        <f t="shared" si="13"/>
        <v>1.7468054345707447</v>
      </c>
      <c r="M94" s="8">
        <f t="shared" si="14"/>
        <v>2.3792889216274622</v>
      </c>
      <c r="P94" s="6">
        <f t="shared" si="15"/>
        <v>-5.9421218011555093</v>
      </c>
      <c r="U94" s="18">
        <v>70</v>
      </c>
      <c r="V94" s="20">
        <f t="shared" si="16"/>
        <v>1.5915092519069574</v>
      </c>
    </row>
    <row r="95" spans="1:22" x14ac:dyDescent="0.15">
      <c r="A95" s="6">
        <v>47</v>
      </c>
      <c r="B95" s="6">
        <v>93</v>
      </c>
      <c r="D95">
        <v>847.100341796875</v>
      </c>
      <c r="E95">
        <v>622.00933837890602</v>
      </c>
      <c r="F95">
        <v>473.68655395507801</v>
      </c>
      <c r="G95">
        <v>467.87353515625</v>
      </c>
      <c r="I95" s="7">
        <f t="shared" si="10"/>
        <v>373.41378784179699</v>
      </c>
      <c r="J95" s="7">
        <f t="shared" si="11"/>
        <v>154.13580322265602</v>
      </c>
      <c r="K95" s="7">
        <f t="shared" si="12"/>
        <v>265.51872558593777</v>
      </c>
      <c r="L95" s="8">
        <f t="shared" si="13"/>
        <v>1.7226284875706923</v>
      </c>
      <c r="M95" s="8">
        <f t="shared" si="14"/>
        <v>2.3619128723376974</v>
      </c>
      <c r="P95" s="6">
        <f t="shared" si="15"/>
        <v>-6.6290305295649592</v>
      </c>
      <c r="U95" s="18">
        <v>70.5</v>
      </c>
      <c r="V95" s="20">
        <f t="shared" si="16"/>
        <v>1.5385983863947821</v>
      </c>
    </row>
    <row r="96" spans="1:22" x14ac:dyDescent="0.15">
      <c r="A96" s="6">
        <v>47.5</v>
      </c>
      <c r="B96" s="6">
        <v>94</v>
      </c>
      <c r="D96">
        <v>853.50988769531295</v>
      </c>
      <c r="E96">
        <v>624.49945068359398</v>
      </c>
      <c r="F96">
        <v>474.21435546875</v>
      </c>
      <c r="G96">
        <v>467.62646484375</v>
      </c>
      <c r="I96" s="7">
        <f t="shared" si="10"/>
        <v>379.29553222656295</v>
      </c>
      <c r="J96" s="7">
        <f t="shared" si="11"/>
        <v>156.87298583984398</v>
      </c>
      <c r="K96" s="7">
        <f t="shared" si="12"/>
        <v>269.48444213867219</v>
      </c>
      <c r="L96" s="8">
        <f t="shared" si="13"/>
        <v>1.7178511691859835</v>
      </c>
      <c r="M96" s="8">
        <f t="shared" si="14"/>
        <v>2.3639364516632755</v>
      </c>
      <c r="P96" s="6">
        <f t="shared" si="15"/>
        <v>-6.5490345374848005</v>
      </c>
      <c r="U96" s="18">
        <v>71</v>
      </c>
      <c r="V96" s="20">
        <f t="shared" si="16"/>
        <v>1.541473068884186</v>
      </c>
    </row>
    <row r="97" spans="1:22" x14ac:dyDescent="0.15">
      <c r="A97" s="6">
        <v>48</v>
      </c>
      <c r="B97" s="6">
        <v>95</v>
      </c>
      <c r="D97">
        <v>869.118408203125</v>
      </c>
      <c r="E97">
        <v>631.82183837890602</v>
      </c>
      <c r="F97">
        <v>473.76681518554699</v>
      </c>
      <c r="G97">
        <v>467.08609008789102</v>
      </c>
      <c r="I97" s="7">
        <f t="shared" si="10"/>
        <v>395.35159301757801</v>
      </c>
      <c r="J97" s="7">
        <f t="shared" si="11"/>
        <v>164.735748291015</v>
      </c>
      <c r="K97" s="7">
        <f t="shared" si="12"/>
        <v>280.03656921386755</v>
      </c>
      <c r="L97" s="8">
        <f t="shared" si="13"/>
        <v>1.6999137838568417</v>
      </c>
      <c r="M97" s="8">
        <f t="shared" si="14"/>
        <v>2.3527999640444213</v>
      </c>
      <c r="P97" s="6">
        <f t="shared" si="15"/>
        <v>-6.9892813635409849</v>
      </c>
      <c r="U97" s="18">
        <v>71.5</v>
      </c>
      <c r="V97" s="20">
        <f t="shared" si="16"/>
        <v>1.5286229957771149</v>
      </c>
    </row>
    <row r="98" spans="1:22" x14ac:dyDescent="0.15">
      <c r="A98" s="6">
        <v>48.5</v>
      </c>
      <c r="B98" s="6">
        <v>96</v>
      </c>
      <c r="D98">
        <v>879.426513671875</v>
      </c>
      <c r="E98">
        <v>634.52575683593795</v>
      </c>
      <c r="F98">
        <v>472.79327392578102</v>
      </c>
      <c r="G98">
        <v>466.24664306640602</v>
      </c>
      <c r="I98" s="7">
        <f t="shared" ref="I98:I129" si="17">D98-F98</f>
        <v>406.63323974609398</v>
      </c>
      <c r="J98" s="7">
        <f t="shared" ref="J98:J129" si="18">E98-G98</f>
        <v>168.27911376953193</v>
      </c>
      <c r="K98" s="7">
        <f t="shared" si="12"/>
        <v>288.83786010742165</v>
      </c>
      <c r="L98" s="8">
        <f t="shared" si="13"/>
        <v>1.7164213290486063</v>
      </c>
      <c r="M98" s="8">
        <f t="shared" si="14"/>
        <v>2.3761084069464733</v>
      </c>
      <c r="P98" s="6">
        <f t="shared" si="15"/>
        <v>-6.0678536783373138</v>
      </c>
      <c r="U98" s="18">
        <v>72</v>
      </c>
      <c r="V98" s="20">
        <f t="shared" si="16"/>
        <v>1.5313572660998238</v>
      </c>
    </row>
    <row r="99" spans="1:22" x14ac:dyDescent="0.15">
      <c r="A99" s="6">
        <v>49</v>
      </c>
      <c r="B99" s="6">
        <v>97</v>
      </c>
      <c r="D99">
        <v>892.625</v>
      </c>
      <c r="E99">
        <v>642.33331298828102</v>
      </c>
      <c r="F99">
        <v>472.38430786132801</v>
      </c>
      <c r="G99">
        <v>466.22018432617199</v>
      </c>
      <c r="I99" s="7">
        <f t="shared" si="17"/>
        <v>420.24069213867199</v>
      </c>
      <c r="J99" s="7">
        <f t="shared" si="18"/>
        <v>176.11312866210903</v>
      </c>
      <c r="K99" s="7">
        <f t="shared" si="12"/>
        <v>296.96150207519565</v>
      </c>
      <c r="L99" s="8">
        <f t="shared" si="13"/>
        <v>1.6861974137370901</v>
      </c>
      <c r="M99" s="8">
        <f t="shared" si="14"/>
        <v>2.3526853893452442</v>
      </c>
      <c r="P99" s="6">
        <f t="shared" si="15"/>
        <v>-6.99381072229263</v>
      </c>
      <c r="U99" s="18">
        <v>72.5</v>
      </c>
      <c r="V99" s="20">
        <f t="shared" si="16"/>
        <v>1.5422682818790225</v>
      </c>
    </row>
    <row r="100" spans="1:22" x14ac:dyDescent="0.15">
      <c r="A100" s="6">
        <v>49.5</v>
      </c>
      <c r="B100" s="6">
        <v>98</v>
      </c>
      <c r="D100">
        <v>899.033447265625</v>
      </c>
      <c r="E100">
        <v>644.18035888671898</v>
      </c>
      <c r="F100">
        <v>473.86636352539102</v>
      </c>
      <c r="G100">
        <v>467.66458129882801</v>
      </c>
      <c r="I100" s="7">
        <f t="shared" si="17"/>
        <v>425.16708374023398</v>
      </c>
      <c r="J100" s="7">
        <f t="shared" si="18"/>
        <v>176.51577758789097</v>
      </c>
      <c r="K100" s="7">
        <f t="shared" si="12"/>
        <v>301.60603942871029</v>
      </c>
      <c r="L100" s="8">
        <f t="shared" si="13"/>
        <v>1.7086633475499617</v>
      </c>
      <c r="M100" s="8">
        <f t="shared" si="14"/>
        <v>2.3819522208684032</v>
      </c>
      <c r="P100" s="6">
        <f t="shared" si="15"/>
        <v>-5.8368364474792713</v>
      </c>
      <c r="U100" s="18">
        <v>73</v>
      </c>
      <c r="V100" s="20">
        <f t="shared" si="16"/>
        <v>1.5265578804401898</v>
      </c>
    </row>
    <row r="101" spans="1:22" x14ac:dyDescent="0.15">
      <c r="A101" s="6">
        <v>50</v>
      </c>
      <c r="B101" s="6">
        <v>99</v>
      </c>
      <c r="D101">
        <v>898.93035888671898</v>
      </c>
      <c r="E101">
        <v>644.6787109375</v>
      </c>
      <c r="F101">
        <v>474.41390991210898</v>
      </c>
      <c r="G101">
        <v>467.91567993164102</v>
      </c>
      <c r="I101" s="7">
        <f t="shared" si="17"/>
        <v>424.51644897461</v>
      </c>
      <c r="J101" s="7">
        <f t="shared" si="18"/>
        <v>176.76303100585898</v>
      </c>
      <c r="K101" s="7">
        <f t="shared" si="12"/>
        <v>300.78232727050874</v>
      </c>
      <c r="L101" s="8">
        <f t="shared" si="13"/>
        <v>1.7016133156289848</v>
      </c>
      <c r="M101" s="8">
        <f t="shared" si="14"/>
        <v>2.3817030866577134</v>
      </c>
      <c r="P101" s="6">
        <f t="shared" si="15"/>
        <v>-5.8466852031437169</v>
      </c>
      <c r="U101" s="18">
        <v>73.5</v>
      </c>
      <c r="V101" s="20">
        <f t="shared" si="16"/>
        <v>1.5383459542049911</v>
      </c>
    </row>
    <row r="102" spans="1:22" x14ac:dyDescent="0.15">
      <c r="A102" s="6">
        <v>50.5</v>
      </c>
      <c r="B102" s="6">
        <v>100</v>
      </c>
      <c r="D102">
        <v>913.07513427734398</v>
      </c>
      <c r="E102">
        <v>649.94793701171898</v>
      </c>
      <c r="F102">
        <v>473.49417114257801</v>
      </c>
      <c r="G102">
        <v>467.16906738281301</v>
      </c>
      <c r="I102" s="7">
        <f t="shared" si="17"/>
        <v>439.58096313476597</v>
      </c>
      <c r="J102" s="7">
        <f t="shared" si="18"/>
        <v>182.77886962890597</v>
      </c>
      <c r="K102" s="7">
        <f t="shared" si="12"/>
        <v>311.63575439453177</v>
      </c>
      <c r="L102" s="8">
        <f t="shared" si="13"/>
        <v>1.7049878633522715</v>
      </c>
      <c r="M102" s="8">
        <f t="shared" ref="M102:M133" si="19">L102+ABS($N$2)*A102</f>
        <v>2.3918785320912876</v>
      </c>
      <c r="P102" s="6">
        <f t="shared" si="15"/>
        <v>-5.4444302275035721</v>
      </c>
      <c r="U102" s="18">
        <v>74</v>
      </c>
      <c r="V102" s="20">
        <f t="shared" si="16"/>
        <v>1.5323690376951689</v>
      </c>
    </row>
    <row r="103" spans="1:22" x14ac:dyDescent="0.15">
      <c r="A103" s="6">
        <v>51</v>
      </c>
      <c r="B103" s="6">
        <v>101</v>
      </c>
      <c r="D103">
        <v>920.69244384765602</v>
      </c>
      <c r="E103">
        <v>653.41778564453102</v>
      </c>
      <c r="F103">
        <v>472.72332763671898</v>
      </c>
      <c r="G103">
        <v>466.60806274414102</v>
      </c>
      <c r="I103" s="7">
        <f t="shared" si="17"/>
        <v>447.96911621093705</v>
      </c>
      <c r="J103" s="7">
        <f t="shared" si="18"/>
        <v>186.80972290039</v>
      </c>
      <c r="K103" s="7">
        <f t="shared" si="12"/>
        <v>317.20231018066409</v>
      </c>
      <c r="L103" s="8">
        <f t="shared" si="13"/>
        <v>1.6979967919003955</v>
      </c>
      <c r="M103" s="8">
        <f t="shared" si="19"/>
        <v>2.3916883583496986</v>
      </c>
      <c r="P103" s="6">
        <f t="shared" si="15"/>
        <v>-5.4519481621521999</v>
      </c>
      <c r="U103" s="18">
        <v>74.5</v>
      </c>
      <c r="V103" s="20">
        <f t="shared" si="16"/>
        <v>1.5286098157307395</v>
      </c>
    </row>
    <row r="104" spans="1:22" x14ac:dyDescent="0.15">
      <c r="A104" s="6">
        <v>51.5</v>
      </c>
      <c r="B104" s="6">
        <v>102</v>
      </c>
      <c r="D104">
        <v>860.1787109375</v>
      </c>
      <c r="E104">
        <v>630.60638427734398</v>
      </c>
      <c r="F104">
        <v>473.11074829101602</v>
      </c>
      <c r="G104">
        <v>467.01300048828102</v>
      </c>
      <c r="I104" s="7">
        <f t="shared" si="17"/>
        <v>387.06796264648398</v>
      </c>
      <c r="J104" s="7">
        <f t="shared" si="18"/>
        <v>163.59338378906295</v>
      </c>
      <c r="K104" s="7">
        <f t="shared" si="12"/>
        <v>272.5525939941399</v>
      </c>
      <c r="L104" s="8">
        <f t="shared" si="13"/>
        <v>1.6660367777805047</v>
      </c>
      <c r="M104" s="8">
        <f t="shared" si="19"/>
        <v>2.3665292419400954</v>
      </c>
      <c r="P104" s="6">
        <f t="shared" si="15"/>
        <v>-6.4465365390973401</v>
      </c>
      <c r="U104" s="18">
        <v>75</v>
      </c>
      <c r="V104" s="20">
        <f t="shared" si="16"/>
        <v>1.5413611315029279</v>
      </c>
    </row>
    <row r="105" spans="1:22" x14ac:dyDescent="0.15">
      <c r="A105" s="6">
        <v>52</v>
      </c>
      <c r="B105" s="6">
        <v>103</v>
      </c>
      <c r="D105">
        <v>860.95831298828102</v>
      </c>
      <c r="E105">
        <v>629.35089111328102</v>
      </c>
      <c r="F105">
        <v>474.0166015625</v>
      </c>
      <c r="G105">
        <v>468.01525878906301</v>
      </c>
      <c r="I105" s="7">
        <f t="shared" si="17"/>
        <v>386.94171142578102</v>
      </c>
      <c r="J105" s="7">
        <f t="shared" si="18"/>
        <v>161.33563232421801</v>
      </c>
      <c r="K105" s="7">
        <f t="shared" si="12"/>
        <v>274.00676879882843</v>
      </c>
      <c r="L105" s="8">
        <f t="shared" si="13"/>
        <v>1.6983648611993409</v>
      </c>
      <c r="M105" s="8">
        <f t="shared" si="19"/>
        <v>2.4056582230692189</v>
      </c>
      <c r="P105" s="6">
        <f t="shared" si="15"/>
        <v>-4.8996924767248906</v>
      </c>
      <c r="U105" s="18"/>
      <c r="V105" s="20"/>
    </row>
    <row r="106" spans="1:22" x14ac:dyDescent="0.15">
      <c r="A106" s="6">
        <v>52.5</v>
      </c>
      <c r="B106" s="6">
        <v>104</v>
      </c>
      <c r="D106">
        <v>872.06524658203102</v>
      </c>
      <c r="E106">
        <v>633.122802734375</v>
      </c>
      <c r="F106">
        <v>474.07263183593801</v>
      </c>
      <c r="G106">
        <v>467.98205566406301</v>
      </c>
      <c r="I106" s="7">
        <f t="shared" si="17"/>
        <v>397.99261474609301</v>
      </c>
      <c r="J106" s="7">
        <f t="shared" si="18"/>
        <v>165.14074707031199</v>
      </c>
      <c r="K106" s="7">
        <f t="shared" si="12"/>
        <v>282.39409179687465</v>
      </c>
      <c r="L106" s="8">
        <f t="shared" si="13"/>
        <v>1.7100206751313756</v>
      </c>
      <c r="M106" s="8">
        <f t="shared" si="19"/>
        <v>2.4241149347115405</v>
      </c>
      <c r="P106" s="6">
        <f t="shared" si="15"/>
        <v>-4.1700630820664095</v>
      </c>
    </row>
    <row r="107" spans="1:22" x14ac:dyDescent="0.15">
      <c r="A107" s="6">
        <v>53</v>
      </c>
      <c r="B107" s="6">
        <v>105</v>
      </c>
      <c r="D107">
        <v>865.65899658203102</v>
      </c>
      <c r="E107">
        <v>630.86895751953102</v>
      </c>
      <c r="F107">
        <v>474.56637573242199</v>
      </c>
      <c r="G107">
        <v>468.19418334960898</v>
      </c>
      <c r="I107" s="7">
        <f t="shared" si="17"/>
        <v>391.09262084960903</v>
      </c>
      <c r="J107" s="7">
        <f t="shared" si="18"/>
        <v>162.67477416992205</v>
      </c>
      <c r="K107" s="7">
        <f t="shared" si="12"/>
        <v>277.2202789306636</v>
      </c>
      <c r="L107" s="8">
        <f t="shared" si="13"/>
        <v>1.7041380899111804</v>
      </c>
      <c r="M107" s="8">
        <f t="shared" si="19"/>
        <v>2.4250332472016329</v>
      </c>
      <c r="P107" s="6">
        <f t="shared" si="15"/>
        <v>-4.1337604188814314</v>
      </c>
    </row>
    <row r="108" spans="1:22" x14ac:dyDescent="0.15">
      <c r="A108" s="6">
        <v>53.5</v>
      </c>
      <c r="B108" s="6">
        <v>106</v>
      </c>
      <c r="D108">
        <v>860.73303222656295</v>
      </c>
      <c r="E108">
        <v>631.39306640625</v>
      </c>
      <c r="F108">
        <v>473.178466796875</v>
      </c>
      <c r="G108">
        <v>466.4287109375</v>
      </c>
      <c r="I108" s="7">
        <f t="shared" si="17"/>
        <v>387.55456542968795</v>
      </c>
      <c r="J108" s="7">
        <f t="shared" si="18"/>
        <v>164.96435546875</v>
      </c>
      <c r="K108" s="7">
        <f t="shared" si="12"/>
        <v>272.07951660156294</v>
      </c>
      <c r="L108" s="8">
        <f t="shared" si="13"/>
        <v>1.6493230663584431</v>
      </c>
      <c r="M108" s="8">
        <f t="shared" si="19"/>
        <v>2.3770191213591829</v>
      </c>
      <c r="P108" s="6">
        <f t="shared" si="15"/>
        <v>-6.0318513817999175</v>
      </c>
    </row>
    <row r="109" spans="1:22" x14ac:dyDescent="0.15">
      <c r="A109" s="6">
        <v>54</v>
      </c>
      <c r="B109" s="6">
        <v>107</v>
      </c>
      <c r="D109">
        <v>846.05920410156295</v>
      </c>
      <c r="E109">
        <v>625.564697265625</v>
      </c>
      <c r="F109">
        <v>472.77130126953102</v>
      </c>
      <c r="G109">
        <v>466.70806884765602</v>
      </c>
      <c r="I109" s="7">
        <f t="shared" si="17"/>
        <v>373.28790283203193</v>
      </c>
      <c r="J109" s="7">
        <f t="shared" si="18"/>
        <v>158.85662841796898</v>
      </c>
      <c r="K109" s="7">
        <f t="shared" si="12"/>
        <v>262.08826293945367</v>
      </c>
      <c r="L109" s="8">
        <f t="shared" si="13"/>
        <v>1.6498415303758751</v>
      </c>
      <c r="M109" s="8">
        <f t="shared" si="19"/>
        <v>2.3843384830869021</v>
      </c>
      <c r="P109" s="6">
        <f t="shared" si="15"/>
        <v>-5.7425029014109983</v>
      </c>
    </row>
    <row r="110" spans="1:22" x14ac:dyDescent="0.15">
      <c r="A110" s="6">
        <v>54.5</v>
      </c>
      <c r="B110" s="6">
        <v>108</v>
      </c>
      <c r="D110">
        <v>841.546630859375</v>
      </c>
      <c r="E110">
        <v>624.13928222656295</v>
      </c>
      <c r="F110">
        <v>473.156494140625</v>
      </c>
      <c r="G110">
        <v>466.69821166992199</v>
      </c>
      <c r="I110" s="7">
        <f t="shared" si="17"/>
        <v>368.39013671875</v>
      </c>
      <c r="J110" s="7">
        <f t="shared" si="18"/>
        <v>157.44107055664097</v>
      </c>
      <c r="K110" s="7">
        <f t="shared" si="12"/>
        <v>258.18138732910131</v>
      </c>
      <c r="L110" s="8">
        <f t="shared" si="13"/>
        <v>1.6398604659907849</v>
      </c>
      <c r="M110" s="8">
        <f t="shared" si="19"/>
        <v>2.3811583164120993</v>
      </c>
      <c r="P110" s="6">
        <f t="shared" si="15"/>
        <v>-5.8682210212373311</v>
      </c>
    </row>
    <row r="111" spans="1:22" x14ac:dyDescent="0.15">
      <c r="A111" s="6">
        <v>55</v>
      </c>
      <c r="B111" s="6">
        <v>109</v>
      </c>
      <c r="D111">
        <v>834.135986328125</v>
      </c>
      <c r="E111">
        <v>621.57458496093795</v>
      </c>
      <c r="F111">
        <v>473.66412353515602</v>
      </c>
      <c r="G111">
        <v>467.16680908203102</v>
      </c>
      <c r="I111" s="7">
        <f t="shared" si="17"/>
        <v>360.47186279296898</v>
      </c>
      <c r="J111" s="7">
        <f t="shared" si="18"/>
        <v>154.40777587890693</v>
      </c>
      <c r="K111" s="7">
        <f t="shared" si="12"/>
        <v>252.38641967773412</v>
      </c>
      <c r="L111" s="8">
        <f t="shared" si="13"/>
        <v>1.634544751655941</v>
      </c>
      <c r="M111" s="8">
        <f t="shared" si="19"/>
        <v>2.3826434997875428</v>
      </c>
      <c r="P111" s="6">
        <f t="shared" si="15"/>
        <v>-5.8095088590612232</v>
      </c>
    </row>
    <row r="112" spans="1:22" x14ac:dyDescent="0.15">
      <c r="A112" s="6">
        <v>55.5</v>
      </c>
      <c r="B112" s="6">
        <v>110</v>
      </c>
      <c r="D112">
        <v>865.05865478515602</v>
      </c>
      <c r="E112">
        <v>633.02520751953102</v>
      </c>
      <c r="F112">
        <v>473.799560546875</v>
      </c>
      <c r="G112">
        <v>467.22824096679699</v>
      </c>
      <c r="I112" s="7">
        <f t="shared" si="17"/>
        <v>391.25909423828102</v>
      </c>
      <c r="J112" s="7">
        <f t="shared" si="18"/>
        <v>165.79696655273403</v>
      </c>
      <c r="K112" s="7">
        <f t="shared" si="12"/>
        <v>275.20121765136719</v>
      </c>
      <c r="L112" s="8">
        <f t="shared" si="13"/>
        <v>1.659868834595569</v>
      </c>
      <c r="M112" s="8">
        <f t="shared" si="19"/>
        <v>2.4147684804374578</v>
      </c>
      <c r="P112" s="6">
        <f t="shared" si="15"/>
        <v>-4.5395464389264149</v>
      </c>
    </row>
    <row r="113" spans="1:16" x14ac:dyDescent="0.15">
      <c r="A113" s="6">
        <v>56</v>
      </c>
      <c r="B113" s="6">
        <v>111</v>
      </c>
      <c r="D113">
        <v>855.17596435546898</v>
      </c>
      <c r="E113">
        <v>630.15240478515602</v>
      </c>
      <c r="F113">
        <v>473.736328125</v>
      </c>
      <c r="G113">
        <v>466.94754028320301</v>
      </c>
      <c r="I113" s="7">
        <f t="shared" si="17"/>
        <v>381.43963623046898</v>
      </c>
      <c r="J113" s="7">
        <f t="shared" si="18"/>
        <v>163.20486450195301</v>
      </c>
      <c r="K113" s="7">
        <f t="shared" si="12"/>
        <v>267.19623107910189</v>
      </c>
      <c r="L113" s="8">
        <f t="shared" si="13"/>
        <v>1.6371830085732797</v>
      </c>
      <c r="M113" s="8">
        <f t="shared" si="19"/>
        <v>2.3988835521254557</v>
      </c>
      <c r="P113" s="6">
        <f t="shared" si="15"/>
        <v>-5.1675082802927381</v>
      </c>
    </row>
    <row r="114" spans="1:16" x14ac:dyDescent="0.15">
      <c r="A114" s="6">
        <v>56.5</v>
      </c>
      <c r="B114" s="6">
        <v>112</v>
      </c>
      <c r="D114">
        <v>850.01641845703102</v>
      </c>
      <c r="E114">
        <v>627.85144042968795</v>
      </c>
      <c r="F114">
        <v>473.71435546875</v>
      </c>
      <c r="G114">
        <v>467.43408203125</v>
      </c>
      <c r="I114" s="7">
        <f t="shared" si="17"/>
        <v>376.30206298828102</v>
      </c>
      <c r="J114" s="7">
        <f t="shared" si="18"/>
        <v>160.41735839843795</v>
      </c>
      <c r="K114" s="7">
        <f t="shared" si="12"/>
        <v>264.00991210937445</v>
      </c>
      <c r="L114" s="8">
        <f t="shared" si="13"/>
        <v>1.6457689787762098</v>
      </c>
      <c r="M114" s="8">
        <f t="shared" si="19"/>
        <v>2.4142704200386733</v>
      </c>
      <c r="P114" s="6">
        <f t="shared" si="15"/>
        <v>-4.5592357267210639</v>
      </c>
    </row>
    <row r="115" spans="1:16" x14ac:dyDescent="0.15">
      <c r="A115" s="6">
        <v>57</v>
      </c>
      <c r="B115" s="6">
        <v>113</v>
      </c>
      <c r="D115">
        <v>855.37005615234398</v>
      </c>
      <c r="E115">
        <v>629.66174316406295</v>
      </c>
      <c r="F115">
        <v>472.70358276367199</v>
      </c>
      <c r="G115">
        <v>466.00717163085898</v>
      </c>
      <c r="I115" s="7">
        <f t="shared" si="17"/>
        <v>382.66647338867199</v>
      </c>
      <c r="J115" s="7">
        <f t="shared" si="18"/>
        <v>163.65457153320398</v>
      </c>
      <c r="K115" s="7">
        <f t="shared" si="12"/>
        <v>268.10827331542919</v>
      </c>
      <c r="L115" s="8">
        <f t="shared" si="13"/>
        <v>1.6382571583772259</v>
      </c>
      <c r="M115" s="8">
        <f t="shared" si="19"/>
        <v>2.4135594973499765</v>
      </c>
      <c r="P115" s="6">
        <f t="shared" si="15"/>
        <v>-4.5873398712217224</v>
      </c>
    </row>
    <row r="116" spans="1:16" x14ac:dyDescent="0.15">
      <c r="A116" s="6">
        <v>57.5</v>
      </c>
      <c r="B116" s="6">
        <v>114</v>
      </c>
      <c r="D116">
        <v>855.42541503906295</v>
      </c>
      <c r="E116">
        <v>629.78948974609398</v>
      </c>
      <c r="F116">
        <v>473.23004150390602</v>
      </c>
      <c r="G116">
        <v>467.06231689453102</v>
      </c>
      <c r="I116" s="7">
        <f t="shared" si="17"/>
        <v>382.19537353515693</v>
      </c>
      <c r="J116" s="7">
        <f t="shared" si="18"/>
        <v>162.72717285156295</v>
      </c>
      <c r="K116" s="7">
        <f t="shared" si="12"/>
        <v>268.28635253906288</v>
      </c>
      <c r="L116" s="8">
        <f t="shared" si="13"/>
        <v>1.6486880945433082</v>
      </c>
      <c r="M116" s="8">
        <f t="shared" si="19"/>
        <v>2.4307913312263461</v>
      </c>
      <c r="P116" s="6">
        <f t="shared" si="15"/>
        <v>-3.9061322561424889</v>
      </c>
    </row>
    <row r="117" spans="1:16" x14ac:dyDescent="0.15">
      <c r="A117" s="6">
        <v>58</v>
      </c>
      <c r="B117" s="6">
        <v>115</v>
      </c>
      <c r="D117">
        <v>861.44079589843795</v>
      </c>
      <c r="E117">
        <v>633.27960205078102</v>
      </c>
      <c r="F117">
        <v>473.26458740234398</v>
      </c>
      <c r="G117">
        <v>466.55828857421898</v>
      </c>
      <c r="I117" s="7">
        <f t="shared" si="17"/>
        <v>388.17620849609398</v>
      </c>
      <c r="J117" s="7">
        <f t="shared" si="18"/>
        <v>166.72131347656205</v>
      </c>
      <c r="K117" s="7">
        <f t="shared" si="12"/>
        <v>271.47128906250055</v>
      </c>
      <c r="L117" s="8">
        <f t="shared" si="13"/>
        <v>1.628293847988814</v>
      </c>
      <c r="M117" s="8">
        <f t="shared" si="19"/>
        <v>2.4171979823821395</v>
      </c>
      <c r="P117" s="6">
        <f t="shared" si="15"/>
        <v>-4.4435035431185304</v>
      </c>
    </row>
    <row r="118" spans="1:16" x14ac:dyDescent="0.15">
      <c r="A118" s="6">
        <v>58.5</v>
      </c>
      <c r="B118" s="6">
        <v>116</v>
      </c>
      <c r="D118">
        <v>860.44024658203102</v>
      </c>
      <c r="E118">
        <v>634.28564453125</v>
      </c>
      <c r="F118">
        <v>472.70358276367199</v>
      </c>
      <c r="G118">
        <v>466.41882324218801</v>
      </c>
      <c r="I118" s="7">
        <f t="shared" si="17"/>
        <v>387.73666381835903</v>
      </c>
      <c r="J118" s="7">
        <f t="shared" si="18"/>
        <v>167.86682128906199</v>
      </c>
      <c r="K118" s="7">
        <f t="shared" si="12"/>
        <v>270.22988891601562</v>
      </c>
      <c r="L118" s="8">
        <f t="shared" si="13"/>
        <v>1.6097873709700339</v>
      </c>
      <c r="M118" s="8">
        <f t="shared" si="19"/>
        <v>2.4054924030736462</v>
      </c>
      <c r="P118" s="6">
        <f t="shared" si="15"/>
        <v>-4.9062476608409273</v>
      </c>
    </row>
    <row r="119" spans="1:16" x14ac:dyDescent="0.15">
      <c r="A119" s="6">
        <v>59</v>
      </c>
      <c r="B119" s="6">
        <v>117</v>
      </c>
      <c r="D119">
        <v>873.14361572265602</v>
      </c>
      <c r="E119">
        <v>638.68145751953102</v>
      </c>
      <c r="F119">
        <v>472.86322021484398</v>
      </c>
      <c r="G119">
        <v>466.65783691406301</v>
      </c>
      <c r="I119" s="7">
        <f t="shared" si="17"/>
        <v>400.28039550781205</v>
      </c>
      <c r="J119" s="7">
        <f t="shared" si="18"/>
        <v>172.02362060546801</v>
      </c>
      <c r="K119" s="7">
        <f t="shared" si="12"/>
        <v>279.86386108398443</v>
      </c>
      <c r="L119" s="8">
        <f t="shared" si="13"/>
        <v>1.626892051794709</v>
      </c>
      <c r="M119" s="8">
        <f t="shared" si="19"/>
        <v>2.4293979816086089</v>
      </c>
      <c r="P119" s="6">
        <f t="shared" si="15"/>
        <v>-3.9612140528264694</v>
      </c>
    </row>
    <row r="120" spans="1:16" x14ac:dyDescent="0.15">
      <c r="A120" s="6">
        <v>59.5</v>
      </c>
      <c r="B120" s="6">
        <v>118</v>
      </c>
      <c r="D120">
        <v>869.91833496093795</v>
      </c>
      <c r="E120">
        <v>639.01696777343795</v>
      </c>
      <c r="F120">
        <v>473.51434326171898</v>
      </c>
      <c r="G120">
        <v>467.20001220703102</v>
      </c>
      <c r="I120" s="7">
        <f t="shared" si="17"/>
        <v>396.40399169921898</v>
      </c>
      <c r="J120" s="7">
        <f t="shared" si="18"/>
        <v>171.81695556640693</v>
      </c>
      <c r="K120" s="7">
        <f t="shared" si="12"/>
        <v>276.1321228027341</v>
      </c>
      <c r="L120" s="8">
        <f t="shared" si="13"/>
        <v>1.6071296449901857</v>
      </c>
      <c r="M120" s="8">
        <f t="shared" si="19"/>
        <v>2.416436472514373</v>
      </c>
      <c r="P120" s="6">
        <f t="shared" si="15"/>
        <v>-4.4736074963368742</v>
      </c>
    </row>
    <row r="121" spans="1:16" x14ac:dyDescent="0.15">
      <c r="A121" s="6">
        <v>60</v>
      </c>
      <c r="B121" s="6">
        <v>119</v>
      </c>
      <c r="D121">
        <v>859.26806640625</v>
      </c>
      <c r="E121">
        <v>633.676513671875</v>
      </c>
      <c r="F121">
        <v>473.20449829101602</v>
      </c>
      <c r="G121">
        <v>466.60763549804699</v>
      </c>
      <c r="I121" s="7">
        <f t="shared" si="17"/>
        <v>386.06356811523398</v>
      </c>
      <c r="J121" s="7">
        <f t="shared" si="18"/>
        <v>167.06887817382801</v>
      </c>
      <c r="K121" s="7">
        <f t="shared" si="12"/>
        <v>269.11535339355436</v>
      </c>
      <c r="L121" s="8">
        <f t="shared" si="13"/>
        <v>1.6108048149671021</v>
      </c>
      <c r="M121" s="8">
        <f t="shared" si="19"/>
        <v>2.4269125402015765</v>
      </c>
      <c r="P121" s="6">
        <f t="shared" si="15"/>
        <v>-4.0594683434290184</v>
      </c>
    </row>
    <row r="122" spans="1:16" x14ac:dyDescent="0.15">
      <c r="A122" s="6">
        <v>60.5</v>
      </c>
      <c r="B122" s="6">
        <v>120</v>
      </c>
      <c r="D122">
        <v>852.93365478515602</v>
      </c>
      <c r="E122">
        <v>630.92541503906295</v>
      </c>
      <c r="F122">
        <v>473.796875</v>
      </c>
      <c r="G122">
        <v>467.48922729492199</v>
      </c>
      <c r="I122" s="7">
        <f t="shared" si="17"/>
        <v>379.13677978515602</v>
      </c>
      <c r="J122" s="7">
        <f t="shared" si="18"/>
        <v>163.43618774414097</v>
      </c>
      <c r="K122" s="7">
        <f t="shared" si="12"/>
        <v>264.73144836425735</v>
      </c>
      <c r="L122" s="8">
        <f t="shared" si="13"/>
        <v>1.6197847736065278</v>
      </c>
      <c r="M122" s="8">
        <f t="shared" si="19"/>
        <v>2.4426933965512894</v>
      </c>
      <c r="P122" s="6">
        <f t="shared" si="15"/>
        <v>-3.4356206673765191</v>
      </c>
    </row>
    <row r="123" spans="1:16" x14ac:dyDescent="0.15">
      <c r="A123" s="6">
        <v>61</v>
      </c>
      <c r="B123" s="6">
        <v>121</v>
      </c>
      <c r="D123">
        <v>861.631591796875</v>
      </c>
      <c r="E123">
        <v>635.27081298828102</v>
      </c>
      <c r="F123">
        <v>473.848876953125</v>
      </c>
      <c r="G123">
        <v>467.21749877929699</v>
      </c>
      <c r="I123" s="7">
        <f t="shared" si="17"/>
        <v>387.78271484375</v>
      </c>
      <c r="J123" s="7">
        <f t="shared" si="18"/>
        <v>168.05331420898403</v>
      </c>
      <c r="K123" s="7">
        <f t="shared" si="12"/>
        <v>270.14539489746119</v>
      </c>
      <c r="L123" s="8">
        <f t="shared" si="13"/>
        <v>1.6074981690722252</v>
      </c>
      <c r="M123" s="8">
        <f t="shared" si="19"/>
        <v>2.4372076897272743</v>
      </c>
      <c r="P123" s="6">
        <f t="shared" si="15"/>
        <v>-3.6524812342448949</v>
      </c>
    </row>
    <row r="124" spans="1:16" x14ac:dyDescent="0.15">
      <c r="A124" s="6">
        <v>61.5</v>
      </c>
      <c r="B124" s="6">
        <v>122</v>
      </c>
      <c r="D124">
        <v>868.34429931640602</v>
      </c>
      <c r="E124">
        <v>637.98028564453102</v>
      </c>
      <c r="F124">
        <v>473.587890625</v>
      </c>
      <c r="G124">
        <v>467.18878173828102</v>
      </c>
      <c r="I124" s="7">
        <f t="shared" si="17"/>
        <v>394.75640869140602</v>
      </c>
      <c r="J124" s="7">
        <f t="shared" si="18"/>
        <v>170.79150390625</v>
      </c>
      <c r="K124" s="7">
        <f t="shared" si="12"/>
        <v>275.20235595703105</v>
      </c>
      <c r="L124" s="8">
        <f t="shared" si="13"/>
        <v>1.6113351640026177</v>
      </c>
      <c r="M124" s="8">
        <f t="shared" si="19"/>
        <v>2.4478455823679539</v>
      </c>
      <c r="P124" s="6">
        <f t="shared" si="15"/>
        <v>-3.2319448289372872</v>
      </c>
    </row>
    <row r="125" spans="1:16" x14ac:dyDescent="0.15">
      <c r="A125" s="6">
        <v>62</v>
      </c>
      <c r="B125" s="6">
        <v>123</v>
      </c>
      <c r="D125">
        <v>866.58221435546898</v>
      </c>
      <c r="E125">
        <v>637.28729248046898</v>
      </c>
      <c r="F125">
        <v>473.36279296875</v>
      </c>
      <c r="G125">
        <v>466.74035644531301</v>
      </c>
      <c r="I125" s="7">
        <f t="shared" si="17"/>
        <v>393.21942138671898</v>
      </c>
      <c r="J125" s="7">
        <f t="shared" si="18"/>
        <v>170.54693603515597</v>
      </c>
      <c r="K125" s="7">
        <f t="shared" si="12"/>
        <v>273.83656616210982</v>
      </c>
      <c r="L125" s="8">
        <f t="shared" si="13"/>
        <v>1.60563755953764</v>
      </c>
      <c r="M125" s="8">
        <f t="shared" si="19"/>
        <v>2.4489488756132634</v>
      </c>
      <c r="P125" s="6">
        <f t="shared" si="15"/>
        <v>-3.1883295198667354</v>
      </c>
    </row>
    <row r="126" spans="1:16" x14ac:dyDescent="0.15">
      <c r="A126" s="6">
        <v>62.5</v>
      </c>
      <c r="B126" s="6">
        <v>124</v>
      </c>
      <c r="D126">
        <v>865.36346435546898</v>
      </c>
      <c r="E126">
        <v>638.162841796875</v>
      </c>
      <c r="F126">
        <v>472.71032714843801</v>
      </c>
      <c r="G126">
        <v>466.94842529296898</v>
      </c>
      <c r="I126" s="7">
        <f t="shared" si="17"/>
        <v>392.65313720703097</v>
      </c>
      <c r="J126" s="7">
        <f t="shared" si="18"/>
        <v>171.21441650390602</v>
      </c>
      <c r="K126" s="7">
        <f t="shared" si="12"/>
        <v>272.80304565429674</v>
      </c>
      <c r="L126" s="8">
        <f t="shared" si="13"/>
        <v>1.5933415609781498</v>
      </c>
      <c r="M126" s="8">
        <f t="shared" si="19"/>
        <v>2.4434537747640608</v>
      </c>
      <c r="P126" s="6">
        <f t="shared" si="15"/>
        <v>-3.4055614506618923</v>
      </c>
    </row>
    <row r="127" spans="1:16" x14ac:dyDescent="0.15">
      <c r="A127" s="6">
        <v>63</v>
      </c>
      <c r="B127" s="6">
        <v>125</v>
      </c>
      <c r="D127">
        <v>869.53015136718795</v>
      </c>
      <c r="E127">
        <v>639.372802734375</v>
      </c>
      <c r="F127">
        <v>472.08117675781301</v>
      </c>
      <c r="G127">
        <v>466.03497314453102</v>
      </c>
      <c r="I127" s="7">
        <f t="shared" si="17"/>
        <v>397.44897460937494</v>
      </c>
      <c r="J127" s="7">
        <f t="shared" si="18"/>
        <v>173.33782958984398</v>
      </c>
      <c r="K127" s="7">
        <f t="shared" si="12"/>
        <v>276.11249389648418</v>
      </c>
      <c r="L127" s="8">
        <f t="shared" si="13"/>
        <v>1.5929153754251337</v>
      </c>
      <c r="M127" s="8">
        <f t="shared" si="19"/>
        <v>2.4498284869213318</v>
      </c>
      <c r="P127" s="6">
        <f t="shared" si="15"/>
        <v>-3.1535567890207319</v>
      </c>
    </row>
    <row r="128" spans="1:16" x14ac:dyDescent="0.15">
      <c r="A128" s="6">
        <v>63.5</v>
      </c>
      <c r="B128" s="6">
        <v>126</v>
      </c>
      <c r="D128">
        <v>867.51483154296898</v>
      </c>
      <c r="E128">
        <v>638.56579589843795</v>
      </c>
      <c r="F128">
        <v>473.35113525390602</v>
      </c>
      <c r="G128">
        <v>466.72601318359398</v>
      </c>
      <c r="I128" s="7">
        <f t="shared" si="17"/>
        <v>394.16369628906295</v>
      </c>
      <c r="J128" s="7">
        <f t="shared" si="18"/>
        <v>171.83978271484398</v>
      </c>
      <c r="K128" s="7">
        <f t="shared" si="12"/>
        <v>273.87584838867218</v>
      </c>
      <c r="L128" s="8">
        <f t="shared" si="13"/>
        <v>1.5937860492011322</v>
      </c>
      <c r="M128" s="8">
        <f t="shared" si="19"/>
        <v>2.4575000584076179</v>
      </c>
      <c r="P128" s="6">
        <f t="shared" si="15"/>
        <v>-2.8502847778362894</v>
      </c>
    </row>
    <row r="129" spans="1:16" x14ac:dyDescent="0.15">
      <c r="A129" s="6">
        <v>64</v>
      </c>
      <c r="B129" s="6">
        <v>127</v>
      </c>
      <c r="D129">
        <v>864.75549316406295</v>
      </c>
      <c r="E129">
        <v>637.97589111328102</v>
      </c>
      <c r="F129">
        <v>473.91659545898398</v>
      </c>
      <c r="G129">
        <v>467.65200805664102</v>
      </c>
      <c r="I129" s="7">
        <f t="shared" si="17"/>
        <v>390.83889770507898</v>
      </c>
      <c r="J129" s="7">
        <f t="shared" si="18"/>
        <v>170.32388305664</v>
      </c>
      <c r="K129" s="7">
        <f t="shared" si="12"/>
        <v>271.61217956543101</v>
      </c>
      <c r="L129" s="8">
        <f t="shared" si="13"/>
        <v>1.5946805268355013</v>
      </c>
      <c r="M129" s="8">
        <f t="shared" si="19"/>
        <v>2.4651954337522741</v>
      </c>
      <c r="P129" s="6">
        <f t="shared" si="15"/>
        <v>-2.5460717542380573</v>
      </c>
    </row>
    <row r="130" spans="1:16" x14ac:dyDescent="0.15">
      <c r="A130" s="6">
        <v>64.5</v>
      </c>
      <c r="B130" s="6">
        <v>128</v>
      </c>
      <c r="D130">
        <v>864.91448974609398</v>
      </c>
      <c r="E130">
        <v>637.975341796875</v>
      </c>
      <c r="F130">
        <v>472.87353515625</v>
      </c>
      <c r="G130">
        <v>466.77310180664102</v>
      </c>
      <c r="I130" s="7">
        <f t="shared" ref="I130:I149" si="20">D130-F130</f>
        <v>392.04095458984398</v>
      </c>
      <c r="J130" s="7">
        <f t="shared" ref="J130:J149" si="21">E130-G130</f>
        <v>171.20223999023398</v>
      </c>
      <c r="K130" s="7">
        <f t="shared" ref="K130:K149" si="22">I130-0.7*J130</f>
        <v>272.1993865966802</v>
      </c>
      <c r="L130" s="8">
        <f t="shared" ref="L130:L149" si="23">K130/J130</f>
        <v>1.5899288853475719</v>
      </c>
      <c r="M130" s="8">
        <f t="shared" si="19"/>
        <v>2.4672446899746321</v>
      </c>
      <c r="P130" s="6">
        <f t="shared" si="15"/>
        <v>-2.4650607049246651</v>
      </c>
    </row>
    <row r="131" spans="1:16" x14ac:dyDescent="0.15">
      <c r="A131" s="6">
        <v>65</v>
      </c>
      <c r="B131" s="6">
        <v>129</v>
      </c>
      <c r="D131">
        <v>867.24615478515602</v>
      </c>
      <c r="E131">
        <v>639.408447265625</v>
      </c>
      <c r="F131">
        <v>472.32019042968801</v>
      </c>
      <c r="G131">
        <v>466.14529418945301</v>
      </c>
      <c r="I131" s="7">
        <f t="shared" si="20"/>
        <v>394.92596435546801</v>
      </c>
      <c r="J131" s="7">
        <f t="shared" si="21"/>
        <v>173.26315307617199</v>
      </c>
      <c r="K131" s="7">
        <f t="shared" si="22"/>
        <v>273.64175720214763</v>
      </c>
      <c r="L131" s="8">
        <f t="shared" si="23"/>
        <v>1.5793418989774821</v>
      </c>
      <c r="M131" s="8">
        <f t="shared" si="19"/>
        <v>2.4634586013148292</v>
      </c>
      <c r="P131" s="6">
        <f t="shared" si="15"/>
        <v>-2.6147320889994425</v>
      </c>
    </row>
    <row r="132" spans="1:16" x14ac:dyDescent="0.15">
      <c r="A132" s="6">
        <v>65.5</v>
      </c>
      <c r="B132" s="6">
        <v>130</v>
      </c>
      <c r="D132">
        <v>872.92266845703102</v>
      </c>
      <c r="E132">
        <v>642.82293701171898</v>
      </c>
      <c r="F132">
        <v>473.56817626953102</v>
      </c>
      <c r="G132">
        <v>466.585205078125</v>
      </c>
      <c r="I132" s="7">
        <f t="shared" si="20"/>
        <v>399.3544921875</v>
      </c>
      <c r="J132" s="7">
        <f t="shared" si="21"/>
        <v>176.23773193359398</v>
      </c>
      <c r="K132" s="7">
        <f t="shared" si="22"/>
        <v>275.98807983398422</v>
      </c>
      <c r="L132" s="8">
        <f t="shared" si="23"/>
        <v>1.5659988176537358</v>
      </c>
      <c r="M132" s="8">
        <f t="shared" si="19"/>
        <v>2.4569164177013705</v>
      </c>
      <c r="P132" s="6">
        <f t="shared" si="15"/>
        <v>-2.8733572201786663</v>
      </c>
    </row>
    <row r="133" spans="1:16" x14ac:dyDescent="0.15">
      <c r="A133" s="6">
        <v>66</v>
      </c>
      <c r="B133" s="6">
        <v>131</v>
      </c>
      <c r="D133">
        <v>869.91394042968795</v>
      </c>
      <c r="E133">
        <v>640.792236328125</v>
      </c>
      <c r="F133">
        <v>473.64169311523398</v>
      </c>
      <c r="G133">
        <v>467.08294677734398</v>
      </c>
      <c r="I133" s="7">
        <f t="shared" si="20"/>
        <v>396.27224731445398</v>
      </c>
      <c r="J133" s="7">
        <f t="shared" si="21"/>
        <v>173.70928955078102</v>
      </c>
      <c r="K133" s="7">
        <f t="shared" si="22"/>
        <v>274.6757446289073</v>
      </c>
      <c r="L133" s="8">
        <f t="shared" si="23"/>
        <v>1.5812380865711295</v>
      </c>
      <c r="M133" s="8">
        <f t="shared" si="19"/>
        <v>2.4789565843290511</v>
      </c>
      <c r="P133" s="6">
        <f t="shared" si="15"/>
        <v>-2.0020669412617922</v>
      </c>
    </row>
    <row r="134" spans="1:16" x14ac:dyDescent="0.15">
      <c r="A134" s="6">
        <v>66.5</v>
      </c>
      <c r="B134" s="6">
        <v>132</v>
      </c>
      <c r="D134">
        <v>866.89801025390602</v>
      </c>
      <c r="E134">
        <v>639.55316162109398</v>
      </c>
      <c r="F134">
        <v>474.34216308593801</v>
      </c>
      <c r="G134">
        <v>467.87533569335898</v>
      </c>
      <c r="I134" s="7">
        <f t="shared" si="20"/>
        <v>392.55584716796801</v>
      </c>
      <c r="J134" s="7">
        <f t="shared" si="21"/>
        <v>171.677825927735</v>
      </c>
      <c r="K134" s="7">
        <f t="shared" si="22"/>
        <v>272.38136901855353</v>
      </c>
      <c r="L134" s="8">
        <f t="shared" si="23"/>
        <v>1.5865844499522499</v>
      </c>
      <c r="M134" s="8">
        <f t="shared" ref="M134:M149" si="24">L134+ABS($N$2)*A134</f>
        <v>2.4911038454204588</v>
      </c>
      <c r="P134" s="6">
        <f t="shared" ref="P134:P149" si="25">(M134-$O$2)/$O$2*100</f>
        <v>-1.5218622911246931</v>
      </c>
    </row>
    <row r="135" spans="1:16" x14ac:dyDescent="0.15">
      <c r="A135" s="6">
        <v>67</v>
      </c>
      <c r="B135" s="6">
        <v>133</v>
      </c>
      <c r="D135">
        <v>863.05261230468795</v>
      </c>
      <c r="E135">
        <v>637.46270751953102</v>
      </c>
      <c r="F135">
        <v>474.08432006835898</v>
      </c>
      <c r="G135">
        <v>467.28207397460898</v>
      </c>
      <c r="I135" s="7">
        <f t="shared" si="20"/>
        <v>388.96829223632898</v>
      </c>
      <c r="J135" s="7">
        <f t="shared" si="21"/>
        <v>170.18063354492205</v>
      </c>
      <c r="K135" s="7">
        <f t="shared" si="22"/>
        <v>269.84184875488359</v>
      </c>
      <c r="L135" s="8">
        <f t="shared" si="23"/>
        <v>1.5856201915222878</v>
      </c>
      <c r="M135" s="8">
        <f t="shared" si="24"/>
        <v>2.4969404847007843</v>
      </c>
      <c r="P135" s="6">
        <f t="shared" si="25"/>
        <v>-1.2911286876815524</v>
      </c>
    </row>
    <row r="136" spans="1:16" x14ac:dyDescent="0.15">
      <c r="A136" s="6">
        <v>67.5</v>
      </c>
      <c r="B136" s="6">
        <v>134</v>
      </c>
      <c r="D136">
        <v>873.91613769531295</v>
      </c>
      <c r="E136">
        <v>643.12664794921898</v>
      </c>
      <c r="F136">
        <v>473.20806884765602</v>
      </c>
      <c r="G136">
        <v>466.97891235351602</v>
      </c>
      <c r="I136" s="7">
        <f t="shared" si="20"/>
        <v>400.70806884765693</v>
      </c>
      <c r="J136" s="7">
        <f t="shared" si="21"/>
        <v>176.14773559570295</v>
      </c>
      <c r="K136" s="7">
        <f t="shared" si="22"/>
        <v>277.40465393066489</v>
      </c>
      <c r="L136" s="8">
        <f t="shared" si="23"/>
        <v>1.5748408742952473</v>
      </c>
      <c r="M136" s="8">
        <f t="shared" si="24"/>
        <v>2.492962065184031</v>
      </c>
      <c r="P136" s="6">
        <f t="shared" si="25"/>
        <v>-1.4484032813339855</v>
      </c>
    </row>
    <row r="137" spans="1:16" x14ac:dyDescent="0.15">
      <c r="A137" s="6">
        <v>68</v>
      </c>
      <c r="B137" s="6">
        <v>135</v>
      </c>
      <c r="D137">
        <v>878.00109863281295</v>
      </c>
      <c r="E137">
        <v>647.33001708984398</v>
      </c>
      <c r="F137">
        <v>473.01974487304699</v>
      </c>
      <c r="G137">
        <v>466.85470581054699</v>
      </c>
      <c r="I137" s="7">
        <f t="shared" si="20"/>
        <v>404.98135375976597</v>
      </c>
      <c r="J137" s="7">
        <f t="shared" si="21"/>
        <v>180.47531127929699</v>
      </c>
      <c r="K137" s="7">
        <f t="shared" si="22"/>
        <v>278.6486358642581</v>
      </c>
      <c r="L137" s="8">
        <f t="shared" si="23"/>
        <v>1.5439709392329661</v>
      </c>
      <c r="M137" s="8">
        <f t="shared" si="24"/>
        <v>2.4688930278320371</v>
      </c>
      <c r="P137" s="6">
        <f t="shared" si="25"/>
        <v>-2.3998987315245204</v>
      </c>
    </row>
    <row r="138" spans="1:16" x14ac:dyDescent="0.15">
      <c r="A138" s="6">
        <v>68.5</v>
      </c>
      <c r="B138" s="6">
        <v>136</v>
      </c>
      <c r="D138">
        <v>868.59265136718795</v>
      </c>
      <c r="E138">
        <v>643.13269042968795</v>
      </c>
      <c r="F138">
        <v>472.90716552734398</v>
      </c>
      <c r="G138">
        <v>466.34439086914102</v>
      </c>
      <c r="I138" s="7">
        <f t="shared" si="20"/>
        <v>395.68548583984398</v>
      </c>
      <c r="J138" s="7">
        <f t="shared" si="21"/>
        <v>176.78829956054693</v>
      </c>
      <c r="K138" s="7">
        <f t="shared" si="22"/>
        <v>271.93367614746114</v>
      </c>
      <c r="L138" s="8">
        <f t="shared" si="23"/>
        <v>1.5381881992384263</v>
      </c>
      <c r="M138" s="8">
        <f t="shared" si="24"/>
        <v>2.4699111855477844</v>
      </c>
      <c r="P138" s="6">
        <f t="shared" si="25"/>
        <v>-2.3596489940737744</v>
      </c>
    </row>
    <row r="139" spans="1:16" x14ac:dyDescent="0.15">
      <c r="A139" s="6">
        <v>69</v>
      </c>
      <c r="B139" s="6">
        <v>137</v>
      </c>
      <c r="D139">
        <v>888.43475341796898</v>
      </c>
      <c r="E139">
        <v>648.877197265625</v>
      </c>
      <c r="F139">
        <v>473.86904907226602</v>
      </c>
      <c r="G139">
        <v>467.62063598632801</v>
      </c>
      <c r="I139" s="7">
        <f t="shared" si="20"/>
        <v>414.56570434570295</v>
      </c>
      <c r="J139" s="7">
        <f t="shared" si="21"/>
        <v>181.25656127929699</v>
      </c>
      <c r="K139" s="7">
        <f t="shared" si="22"/>
        <v>287.68611145019509</v>
      </c>
      <c r="L139" s="8">
        <f t="shared" si="23"/>
        <v>1.5871762623086594</v>
      </c>
      <c r="M139" s="8">
        <f t="shared" si="24"/>
        <v>2.5257001463283051</v>
      </c>
      <c r="P139" s="6">
        <f t="shared" si="25"/>
        <v>-0.154203816636036</v>
      </c>
    </row>
    <row r="140" spans="1:16" x14ac:dyDescent="0.15">
      <c r="A140" s="6">
        <v>69.5</v>
      </c>
      <c r="B140" s="6">
        <v>138</v>
      </c>
      <c r="D140">
        <v>881.48736572265602</v>
      </c>
      <c r="E140">
        <v>646.80810546875</v>
      </c>
      <c r="F140">
        <v>473.96054077148398</v>
      </c>
      <c r="G140">
        <v>467.931396484375</v>
      </c>
      <c r="I140" s="7">
        <f t="shared" si="20"/>
        <v>407.52682495117205</v>
      </c>
      <c r="J140" s="7">
        <f t="shared" si="21"/>
        <v>178.876708984375</v>
      </c>
      <c r="K140" s="7">
        <f t="shared" si="22"/>
        <v>282.31312866210953</v>
      </c>
      <c r="L140" s="8">
        <f t="shared" si="23"/>
        <v>1.578255381961269</v>
      </c>
      <c r="M140" s="8">
        <f t="shared" si="24"/>
        <v>2.5235801636912019</v>
      </c>
      <c r="P140" s="6">
        <f t="shared" si="25"/>
        <v>-0.23801081748061081</v>
      </c>
    </row>
    <row r="141" spans="1:16" x14ac:dyDescent="0.15">
      <c r="A141" s="6">
        <v>70</v>
      </c>
      <c r="B141" s="6">
        <v>139</v>
      </c>
      <c r="D141">
        <v>878.23956298828102</v>
      </c>
      <c r="E141">
        <v>644.1650390625</v>
      </c>
      <c r="F141">
        <v>473.82510375976602</v>
      </c>
      <c r="G141">
        <v>467.68115234375</v>
      </c>
      <c r="I141" s="7">
        <f t="shared" si="20"/>
        <v>404.414459228515</v>
      </c>
      <c r="J141" s="7">
        <f t="shared" si="21"/>
        <v>176.48388671875</v>
      </c>
      <c r="K141" s="7">
        <f t="shared" si="22"/>
        <v>280.87573852539003</v>
      </c>
      <c r="L141" s="8">
        <f t="shared" si="23"/>
        <v>1.5915092519069574</v>
      </c>
      <c r="M141" s="8">
        <f t="shared" si="24"/>
        <v>2.5436349313471776</v>
      </c>
      <c r="P141" s="6">
        <f t="shared" si="25"/>
        <v>0.55479281235415079</v>
      </c>
    </row>
    <row r="142" spans="1:16" x14ac:dyDescent="0.15">
      <c r="A142" s="6">
        <v>70.5</v>
      </c>
      <c r="B142" s="6">
        <v>140</v>
      </c>
      <c r="D142">
        <v>869.31634521484398</v>
      </c>
      <c r="E142">
        <v>643.66448974609398</v>
      </c>
      <c r="F142">
        <v>473.29641723632801</v>
      </c>
      <c r="G142">
        <v>466.75918579101602</v>
      </c>
      <c r="I142" s="7">
        <f t="shared" si="20"/>
        <v>396.01992797851597</v>
      </c>
      <c r="J142" s="7">
        <f t="shared" si="21"/>
        <v>176.90530395507795</v>
      </c>
      <c r="K142" s="7">
        <f t="shared" si="22"/>
        <v>272.1862152099614</v>
      </c>
      <c r="L142" s="8">
        <f t="shared" si="23"/>
        <v>1.5385983863947821</v>
      </c>
      <c r="M142" s="8">
        <f t="shared" si="24"/>
        <v>2.4975249635452896</v>
      </c>
      <c r="P142" s="6">
        <f t="shared" si="25"/>
        <v>-1.2680231121179604</v>
      </c>
    </row>
    <row r="143" spans="1:16" x14ac:dyDescent="0.15">
      <c r="A143" s="6">
        <v>71</v>
      </c>
      <c r="B143" s="6">
        <v>141</v>
      </c>
      <c r="D143">
        <v>863.52301025390602</v>
      </c>
      <c r="E143">
        <v>640.86566162109398</v>
      </c>
      <c r="F143">
        <v>472.16638183593801</v>
      </c>
      <c r="G143">
        <v>466.26770019531301</v>
      </c>
      <c r="I143" s="7">
        <f t="shared" si="20"/>
        <v>391.35662841796801</v>
      </c>
      <c r="J143" s="7">
        <f t="shared" si="21"/>
        <v>174.59796142578097</v>
      </c>
      <c r="K143" s="7">
        <f t="shared" si="22"/>
        <v>269.13805541992133</v>
      </c>
      <c r="L143" s="8">
        <f t="shared" si="23"/>
        <v>1.541473068884186</v>
      </c>
      <c r="M143" s="8">
        <f t="shared" si="24"/>
        <v>2.5072005437449807</v>
      </c>
      <c r="P143" s="6">
        <f t="shared" si="25"/>
        <v>-0.88552877288353149</v>
      </c>
    </row>
    <row r="144" spans="1:16" x14ac:dyDescent="0.15">
      <c r="A144" s="6">
        <v>71.5</v>
      </c>
      <c r="B144" s="6">
        <v>142</v>
      </c>
      <c r="D144">
        <v>864.59704589843795</v>
      </c>
      <c r="E144">
        <v>642.131591796875</v>
      </c>
      <c r="F144">
        <v>472.50582885742199</v>
      </c>
      <c r="G144">
        <v>466.19729614257801</v>
      </c>
      <c r="I144" s="7">
        <f t="shared" si="20"/>
        <v>392.09121704101597</v>
      </c>
      <c r="J144" s="7">
        <f t="shared" si="21"/>
        <v>175.93429565429699</v>
      </c>
      <c r="K144" s="7">
        <f t="shared" si="22"/>
        <v>268.9372100830081</v>
      </c>
      <c r="L144" s="8">
        <f t="shared" si="23"/>
        <v>1.5286229957771149</v>
      </c>
      <c r="M144" s="8">
        <f t="shared" si="24"/>
        <v>2.501151368348197</v>
      </c>
      <c r="P144" s="6">
        <f t="shared" si="25"/>
        <v>-1.124664338767202</v>
      </c>
    </row>
    <row r="145" spans="1:16" x14ac:dyDescent="0.15">
      <c r="A145" s="6">
        <v>72</v>
      </c>
      <c r="B145" s="6">
        <v>143</v>
      </c>
      <c r="D145">
        <v>863.45501708984398</v>
      </c>
      <c r="E145">
        <v>642.01318359375</v>
      </c>
      <c r="F145">
        <v>473.05111694335898</v>
      </c>
      <c r="G145">
        <v>467.05065917968801</v>
      </c>
      <c r="I145" s="7">
        <f t="shared" si="20"/>
        <v>390.403900146485</v>
      </c>
      <c r="J145" s="7">
        <f t="shared" si="21"/>
        <v>174.96252441406199</v>
      </c>
      <c r="K145" s="7">
        <f t="shared" si="22"/>
        <v>267.93013305664164</v>
      </c>
      <c r="L145" s="8">
        <f t="shared" si="23"/>
        <v>1.5313572660998238</v>
      </c>
      <c r="M145" s="8">
        <f t="shared" si="24"/>
        <v>2.510686536381193</v>
      </c>
      <c r="P145" s="6">
        <f t="shared" si="25"/>
        <v>-0.74772076318849723</v>
      </c>
    </row>
    <row r="146" spans="1:16" x14ac:dyDescent="0.15">
      <c r="A146" s="6">
        <v>72.5</v>
      </c>
      <c r="B146" s="6">
        <v>144</v>
      </c>
      <c r="D146">
        <v>851.30261230468795</v>
      </c>
      <c r="E146">
        <v>635.78454589843795</v>
      </c>
      <c r="F146">
        <v>473.13497924804699</v>
      </c>
      <c r="G146">
        <v>467.13049316406301</v>
      </c>
      <c r="I146" s="7">
        <f t="shared" si="20"/>
        <v>378.16763305664097</v>
      </c>
      <c r="J146" s="7">
        <f t="shared" si="21"/>
        <v>168.65405273437494</v>
      </c>
      <c r="K146" s="7">
        <f t="shared" si="22"/>
        <v>260.10979614257849</v>
      </c>
      <c r="L146" s="8">
        <f t="shared" si="23"/>
        <v>1.5422682818790225</v>
      </c>
      <c r="M146" s="8">
        <f t="shared" si="24"/>
        <v>2.5283984498706791</v>
      </c>
      <c r="P146" s="6">
        <f t="shared" si="25"/>
        <v>-4.7534675437949155E-2</v>
      </c>
    </row>
    <row r="147" spans="1:16" x14ac:dyDescent="0.15">
      <c r="A147" s="6">
        <v>73</v>
      </c>
      <c r="B147" s="6">
        <v>145</v>
      </c>
      <c r="D147">
        <v>858.94903564453102</v>
      </c>
      <c r="E147">
        <v>640.33166503906295</v>
      </c>
      <c r="F147">
        <v>473.87173461914102</v>
      </c>
      <c r="G147">
        <v>467.38430786132801</v>
      </c>
      <c r="I147" s="7">
        <f t="shared" si="20"/>
        <v>385.07730102539</v>
      </c>
      <c r="J147" s="7">
        <f t="shared" si="21"/>
        <v>172.94735717773494</v>
      </c>
      <c r="K147" s="7">
        <f t="shared" si="22"/>
        <v>264.01415100097552</v>
      </c>
      <c r="L147" s="8">
        <f t="shared" si="23"/>
        <v>1.5265578804401898</v>
      </c>
      <c r="M147" s="8">
        <f t="shared" si="24"/>
        <v>2.5194889461421335</v>
      </c>
      <c r="P147" s="6">
        <f t="shared" si="25"/>
        <v>-0.39974453481832423</v>
      </c>
    </row>
    <row r="148" spans="1:16" x14ac:dyDescent="0.15">
      <c r="A148" s="6">
        <v>73.5</v>
      </c>
      <c r="B148" s="6">
        <v>146</v>
      </c>
      <c r="D148">
        <v>867.95068359375</v>
      </c>
      <c r="E148">
        <v>643.6962890625</v>
      </c>
      <c r="F148">
        <v>473.90267944335898</v>
      </c>
      <c r="G148">
        <v>467.65200805664102</v>
      </c>
      <c r="I148" s="7">
        <f t="shared" si="20"/>
        <v>394.04800415039102</v>
      </c>
      <c r="J148" s="7">
        <f t="shared" si="21"/>
        <v>176.04428100585898</v>
      </c>
      <c r="K148" s="7">
        <f t="shared" si="22"/>
        <v>270.81700744628972</v>
      </c>
      <c r="L148" s="8">
        <f t="shared" si="23"/>
        <v>1.5383459542049911</v>
      </c>
      <c r="M148" s="8">
        <f t="shared" si="24"/>
        <v>2.5380779176172221</v>
      </c>
      <c r="P148" s="6">
        <f t="shared" si="25"/>
        <v>0.3351133460184969</v>
      </c>
    </row>
    <row r="149" spans="1:16" x14ac:dyDescent="0.15">
      <c r="A149" s="6">
        <v>74</v>
      </c>
      <c r="B149" s="6">
        <v>147</v>
      </c>
      <c r="D149">
        <v>871.11346435546898</v>
      </c>
      <c r="E149">
        <v>645.47039794921898</v>
      </c>
      <c r="F149">
        <v>473.35739135742199</v>
      </c>
      <c r="G149">
        <v>467.29373168945301</v>
      </c>
      <c r="I149" s="7">
        <f t="shared" si="20"/>
        <v>397.75607299804699</v>
      </c>
      <c r="J149" s="7">
        <f t="shared" si="21"/>
        <v>178.17666625976597</v>
      </c>
      <c r="K149" s="7">
        <f t="shared" si="22"/>
        <v>273.03240661621084</v>
      </c>
      <c r="L149" s="8">
        <f t="shared" si="23"/>
        <v>1.5323690376951689</v>
      </c>
      <c r="M149" s="8">
        <f t="shared" si="24"/>
        <v>2.538901898817687</v>
      </c>
      <c r="P149" s="6">
        <f t="shared" si="25"/>
        <v>0.36768691145940718</v>
      </c>
    </row>
    <row r="150" spans="1:16" x14ac:dyDescent="0.15">
      <c r="A150" s="18">
        <v>74.5</v>
      </c>
      <c r="B150" s="18">
        <v>148</v>
      </c>
      <c r="D150">
        <v>874.63653564453102</v>
      </c>
      <c r="E150">
        <v>647.13214111328102</v>
      </c>
      <c r="F150">
        <v>473.26321411132801</v>
      </c>
      <c r="G150">
        <v>467.03182983398398</v>
      </c>
      <c r="I150" s="19">
        <f t="shared" ref="I150:I191" si="26">D150-F150</f>
        <v>401.37332153320301</v>
      </c>
      <c r="J150" s="19">
        <f t="shared" ref="J150:J191" si="27">E150-G150</f>
        <v>180.10031127929705</v>
      </c>
      <c r="K150" s="19">
        <f t="shared" ref="K150:K191" si="28">I150-0.7*J150</f>
        <v>275.30310363769507</v>
      </c>
      <c r="L150" s="20">
        <f t="shared" ref="L150:L191" si="29">K150/J150</f>
        <v>1.5286098157307395</v>
      </c>
      <c r="M150" s="20">
        <f t="shared" ref="M150:M191" si="30">L150+ABS($N$2)*A150</f>
        <v>2.541943574563545</v>
      </c>
      <c r="N150" s="18"/>
      <c r="O150" s="18"/>
      <c r="P150" s="18">
        <f t="shared" ref="P150:P191" si="31">(M150-$O$2)/$O$2*100</f>
        <v>0.48793021786231366</v>
      </c>
    </row>
    <row r="151" spans="1:16" x14ac:dyDescent="0.15">
      <c r="A151" s="18">
        <v>75</v>
      </c>
      <c r="B151" s="18">
        <v>149</v>
      </c>
      <c r="D151">
        <v>884.69683837890602</v>
      </c>
      <c r="E151">
        <v>650.38104248046898</v>
      </c>
      <c r="F151">
        <v>473.13900756835898</v>
      </c>
      <c r="G151">
        <v>466.76144409179699</v>
      </c>
      <c r="I151" s="19">
        <f t="shared" si="26"/>
        <v>411.55783081054705</v>
      </c>
      <c r="J151" s="19">
        <f t="shared" si="27"/>
        <v>183.61959838867199</v>
      </c>
      <c r="K151" s="19">
        <f t="shared" si="28"/>
        <v>283.02411193847666</v>
      </c>
      <c r="L151" s="20">
        <f t="shared" si="29"/>
        <v>1.5413611315029279</v>
      </c>
      <c r="M151" s="20">
        <f t="shared" si="30"/>
        <v>2.5614957880460212</v>
      </c>
      <c r="N151" s="18"/>
      <c r="O151" s="18"/>
      <c r="P151" s="18">
        <f t="shared" si="31"/>
        <v>1.2608669123242127</v>
      </c>
    </row>
    <row r="152" spans="1:16" x14ac:dyDescent="0.15">
      <c r="A152" s="18">
        <v>75.5</v>
      </c>
      <c r="B152" s="18">
        <v>150</v>
      </c>
      <c r="D152">
        <v>883.100341796875</v>
      </c>
      <c r="E152">
        <v>648.59979248046898</v>
      </c>
      <c r="F152">
        <v>472.92825317382801</v>
      </c>
      <c r="G152">
        <v>466.20223999023398</v>
      </c>
      <c r="I152" s="19">
        <f t="shared" si="26"/>
        <v>410.17208862304699</v>
      </c>
      <c r="J152" s="19">
        <f t="shared" si="27"/>
        <v>182.397552490235</v>
      </c>
      <c r="K152" s="19">
        <f t="shared" si="28"/>
        <v>282.49380187988248</v>
      </c>
      <c r="L152" s="20">
        <f t="shared" si="29"/>
        <v>1.5487806608315444</v>
      </c>
      <c r="M152" s="20">
        <f t="shared" si="30"/>
        <v>2.5757162150849249</v>
      </c>
      <c r="N152" s="18"/>
      <c r="O152" s="18"/>
      <c r="P152" s="18">
        <f t="shared" si="31"/>
        <v>1.8230278093059307</v>
      </c>
    </row>
    <row r="153" spans="1:16" x14ac:dyDescent="0.15">
      <c r="A153" s="18">
        <v>76</v>
      </c>
      <c r="B153" s="18">
        <v>151</v>
      </c>
      <c r="D153">
        <v>876.33551025390602</v>
      </c>
      <c r="E153">
        <v>647.256591796875</v>
      </c>
      <c r="F153">
        <v>472.49597167968801</v>
      </c>
      <c r="G153">
        <v>466.12826538085898</v>
      </c>
      <c r="I153" s="19">
        <f t="shared" si="26"/>
        <v>403.83953857421801</v>
      </c>
      <c r="J153" s="19">
        <f t="shared" si="27"/>
        <v>181.12832641601602</v>
      </c>
      <c r="K153" s="19">
        <f t="shared" si="28"/>
        <v>277.0497100830068</v>
      </c>
      <c r="L153" s="20">
        <f t="shared" si="29"/>
        <v>1.5295769334647209</v>
      </c>
      <c r="M153" s="20">
        <f t="shared" si="30"/>
        <v>2.5633133854283887</v>
      </c>
      <c r="N153" s="18"/>
      <c r="O153" s="18"/>
      <c r="P153" s="18">
        <f t="shared" si="31"/>
        <v>1.3327200410683779</v>
      </c>
    </row>
    <row r="154" spans="1:16" x14ac:dyDescent="0.15">
      <c r="A154" s="18">
        <v>76.5</v>
      </c>
      <c r="B154" s="18">
        <v>152</v>
      </c>
      <c r="D154">
        <v>866.93640136718795</v>
      </c>
      <c r="E154">
        <v>643.23626708984398</v>
      </c>
      <c r="F154">
        <v>472.46054077148398</v>
      </c>
      <c r="G154">
        <v>466.25650024414102</v>
      </c>
      <c r="I154" s="19">
        <f t="shared" si="26"/>
        <v>394.47586059570398</v>
      </c>
      <c r="J154" s="19">
        <f t="shared" si="27"/>
        <v>176.97976684570295</v>
      </c>
      <c r="K154" s="19">
        <f t="shared" si="28"/>
        <v>270.59002380371192</v>
      </c>
      <c r="L154" s="20">
        <f t="shared" si="29"/>
        <v>1.5289319713005476</v>
      </c>
      <c r="M154" s="20">
        <f t="shared" si="30"/>
        <v>2.5694693209745028</v>
      </c>
      <c r="N154" s="18"/>
      <c r="O154" s="18"/>
      <c r="P154" s="18">
        <f t="shared" si="31"/>
        <v>1.5760760414822661</v>
      </c>
    </row>
    <row r="155" spans="1:16" x14ac:dyDescent="0.15">
      <c r="A155" s="18">
        <v>77</v>
      </c>
      <c r="B155" s="18">
        <v>153</v>
      </c>
      <c r="D155">
        <v>863.71875</v>
      </c>
      <c r="E155">
        <v>642.84100341796898</v>
      </c>
      <c r="F155">
        <v>472.00762939453102</v>
      </c>
      <c r="G155">
        <v>466.08386230468801</v>
      </c>
      <c r="I155" s="19">
        <f t="shared" si="26"/>
        <v>391.71112060546898</v>
      </c>
      <c r="J155" s="19">
        <f t="shared" si="27"/>
        <v>176.75714111328097</v>
      </c>
      <c r="K155" s="19">
        <f t="shared" si="28"/>
        <v>267.98112182617228</v>
      </c>
      <c r="L155" s="20">
        <f t="shared" si="29"/>
        <v>1.5160978512004064</v>
      </c>
      <c r="M155" s="20">
        <f t="shared" si="30"/>
        <v>2.5634360985846483</v>
      </c>
      <c r="N155" s="18"/>
      <c r="O155" s="18"/>
      <c r="P155" s="18">
        <f t="shared" si="31"/>
        <v>1.3375711287189531</v>
      </c>
    </row>
    <row r="156" spans="1:16" x14ac:dyDescent="0.15">
      <c r="A156" s="18">
        <v>77.5</v>
      </c>
      <c r="B156" s="18">
        <v>154</v>
      </c>
      <c r="D156">
        <v>858.01318359375</v>
      </c>
      <c r="E156">
        <v>640.948486328125</v>
      </c>
      <c r="F156">
        <v>472.20538330078102</v>
      </c>
      <c r="G156">
        <v>465.47848510742199</v>
      </c>
      <c r="I156" s="19">
        <f t="shared" si="26"/>
        <v>385.80780029296898</v>
      </c>
      <c r="J156" s="19">
        <f t="shared" si="27"/>
        <v>175.47000122070301</v>
      </c>
      <c r="K156" s="19">
        <f t="shared" si="28"/>
        <v>262.97879943847687</v>
      </c>
      <c r="L156" s="20">
        <f t="shared" si="29"/>
        <v>1.4987108771242719</v>
      </c>
      <c r="M156" s="20">
        <f t="shared" si="30"/>
        <v>2.5528500222188013</v>
      </c>
      <c r="N156" s="18"/>
      <c r="O156" s="18"/>
      <c r="P156" s="18">
        <f t="shared" si="31"/>
        <v>0.91908312065416253</v>
      </c>
    </row>
    <row r="157" spans="1:16" x14ac:dyDescent="0.15">
      <c r="A157" s="18">
        <v>78</v>
      </c>
      <c r="B157" s="18">
        <v>155</v>
      </c>
      <c r="D157">
        <v>863.59265136718795</v>
      </c>
      <c r="E157">
        <v>644.38323974609398</v>
      </c>
      <c r="F157">
        <v>472.55874633789102</v>
      </c>
      <c r="G157">
        <v>466.69192504882801</v>
      </c>
      <c r="I157" s="19">
        <f t="shared" si="26"/>
        <v>391.03390502929693</v>
      </c>
      <c r="J157" s="19">
        <f t="shared" si="27"/>
        <v>177.69131469726597</v>
      </c>
      <c r="K157" s="19">
        <f t="shared" si="28"/>
        <v>266.64998474121074</v>
      </c>
      <c r="L157" s="20">
        <f t="shared" si="29"/>
        <v>1.500636005735589</v>
      </c>
      <c r="M157" s="20">
        <f t="shared" si="30"/>
        <v>2.561576048540406</v>
      </c>
      <c r="N157" s="18"/>
      <c r="O157" s="18"/>
      <c r="P157" s="18">
        <f t="shared" si="31"/>
        <v>1.264039764404683</v>
      </c>
    </row>
    <row r="158" spans="1:16" x14ac:dyDescent="0.15">
      <c r="A158" s="18">
        <v>78.5</v>
      </c>
      <c r="B158" s="18">
        <v>156</v>
      </c>
      <c r="D158">
        <v>864.45013427734398</v>
      </c>
      <c r="E158">
        <v>645.00109863281295</v>
      </c>
      <c r="F158">
        <v>472.40267944335898</v>
      </c>
      <c r="G158">
        <v>466.42691040039102</v>
      </c>
      <c r="I158" s="19">
        <f t="shared" si="26"/>
        <v>392.047454833985</v>
      </c>
      <c r="J158" s="19">
        <f t="shared" si="27"/>
        <v>178.57418823242193</v>
      </c>
      <c r="K158" s="19">
        <f t="shared" si="28"/>
        <v>267.04552307128967</v>
      </c>
      <c r="L158" s="20">
        <f t="shared" si="29"/>
        <v>1.4954318186440165</v>
      </c>
      <c r="M158" s="20">
        <f t="shared" si="30"/>
        <v>2.5631727591591202</v>
      </c>
      <c r="N158" s="18"/>
      <c r="O158" s="18"/>
      <c r="P158" s="18">
        <f t="shared" si="31"/>
        <v>1.3271608135251487</v>
      </c>
    </row>
    <row r="159" spans="1:16" x14ac:dyDescent="0.15">
      <c r="A159" s="18">
        <v>79</v>
      </c>
      <c r="B159" s="18">
        <v>157</v>
      </c>
      <c r="D159">
        <v>864.96051025390602</v>
      </c>
      <c r="E159">
        <v>644.49725341796898</v>
      </c>
      <c r="F159">
        <v>472.72509765625</v>
      </c>
      <c r="G159">
        <v>466.64797973632801</v>
      </c>
      <c r="I159" s="19">
        <f t="shared" si="26"/>
        <v>392.23541259765602</v>
      </c>
      <c r="J159" s="19">
        <f t="shared" si="27"/>
        <v>177.84927368164097</v>
      </c>
      <c r="K159" s="19">
        <f t="shared" si="28"/>
        <v>267.74092102050736</v>
      </c>
      <c r="L159" s="20">
        <f t="shared" si="29"/>
        <v>1.5054372473838544</v>
      </c>
      <c r="M159" s="20">
        <f t="shared" si="30"/>
        <v>2.5799790856092457</v>
      </c>
      <c r="N159" s="18"/>
      <c r="O159" s="18"/>
      <c r="P159" s="18">
        <f t="shared" si="31"/>
        <v>1.991547299692056</v>
      </c>
    </row>
    <row r="160" spans="1:16" x14ac:dyDescent="0.15">
      <c r="A160" s="18">
        <v>79.5</v>
      </c>
      <c r="B160" s="18">
        <v>158</v>
      </c>
      <c r="D160">
        <v>878.75274658203102</v>
      </c>
      <c r="E160">
        <v>649.82568359375</v>
      </c>
      <c r="F160">
        <v>472.29864501953102</v>
      </c>
      <c r="G160">
        <v>466.54888916015602</v>
      </c>
      <c r="I160" s="19">
        <f t="shared" si="26"/>
        <v>406.4541015625</v>
      </c>
      <c r="J160" s="19">
        <f t="shared" si="27"/>
        <v>183.27679443359398</v>
      </c>
      <c r="K160" s="19">
        <f t="shared" si="28"/>
        <v>278.16034545898424</v>
      </c>
      <c r="L160" s="20">
        <f t="shared" si="29"/>
        <v>1.5177062994724577</v>
      </c>
      <c r="M160" s="20">
        <f t="shared" si="30"/>
        <v>2.5990490354081364</v>
      </c>
      <c r="N160" s="18"/>
      <c r="O160" s="18"/>
      <c r="P160" s="18">
        <f t="shared" si="31"/>
        <v>2.7454191809662474</v>
      </c>
    </row>
    <row r="161" spans="1:16" x14ac:dyDescent="0.15">
      <c r="A161" s="18">
        <v>80</v>
      </c>
      <c r="B161" s="18">
        <v>159</v>
      </c>
      <c r="D161">
        <v>881.787841796875</v>
      </c>
      <c r="E161">
        <v>652.03729248046898</v>
      </c>
      <c r="F161">
        <v>471.91793823242199</v>
      </c>
      <c r="G161">
        <v>465.65829467773398</v>
      </c>
      <c r="I161" s="19">
        <f t="shared" si="26"/>
        <v>409.86990356445301</v>
      </c>
      <c r="J161" s="19">
        <f t="shared" si="27"/>
        <v>186.378997802735</v>
      </c>
      <c r="K161" s="19">
        <f t="shared" si="28"/>
        <v>279.40460510253854</v>
      </c>
      <c r="L161" s="20">
        <f t="shared" si="29"/>
        <v>1.4991206541321924</v>
      </c>
      <c r="M161" s="20">
        <f t="shared" si="30"/>
        <v>2.587264287778158</v>
      </c>
      <c r="N161" s="18"/>
      <c r="O161" s="18"/>
      <c r="P161" s="18">
        <f t="shared" si="31"/>
        <v>2.2795453868637483</v>
      </c>
    </row>
    <row r="162" spans="1:16" x14ac:dyDescent="0.15">
      <c r="A162" s="18">
        <v>80.5</v>
      </c>
      <c r="B162" s="18">
        <v>160</v>
      </c>
      <c r="D162">
        <v>881.52575683593795</v>
      </c>
      <c r="E162">
        <v>652.01373291015602</v>
      </c>
      <c r="F162">
        <v>472.12332153320301</v>
      </c>
      <c r="G162">
        <v>466.02557373046898</v>
      </c>
      <c r="I162" s="19">
        <f t="shared" si="26"/>
        <v>409.40243530273494</v>
      </c>
      <c r="J162" s="19">
        <f t="shared" si="27"/>
        <v>185.98815917968705</v>
      </c>
      <c r="K162" s="19">
        <f t="shared" si="28"/>
        <v>279.21072387695403</v>
      </c>
      <c r="L162" s="20">
        <f t="shared" si="29"/>
        <v>1.5012284927622876</v>
      </c>
      <c r="M162" s="20">
        <f t="shared" si="30"/>
        <v>2.5961730241185408</v>
      </c>
      <c r="N162" s="18"/>
      <c r="O162" s="18"/>
      <c r="P162" s="18">
        <f t="shared" si="31"/>
        <v>2.6317249099105697</v>
      </c>
    </row>
    <row r="163" spans="1:16" x14ac:dyDescent="0.15">
      <c r="A163" s="18">
        <v>81</v>
      </c>
      <c r="B163" s="18">
        <v>161</v>
      </c>
      <c r="D163">
        <v>878.00384521484398</v>
      </c>
      <c r="E163">
        <v>652.88928222656295</v>
      </c>
      <c r="F163">
        <v>472.42465209960898</v>
      </c>
      <c r="G163">
        <v>466.47039794921898</v>
      </c>
      <c r="I163" s="19">
        <f t="shared" si="26"/>
        <v>405.579193115235</v>
      </c>
      <c r="J163" s="19">
        <f t="shared" si="27"/>
        <v>186.41888427734398</v>
      </c>
      <c r="K163" s="19">
        <f t="shared" si="28"/>
        <v>275.08597412109418</v>
      </c>
      <c r="L163" s="20">
        <f t="shared" si="29"/>
        <v>1.4756336257856586</v>
      </c>
      <c r="M163" s="20">
        <f t="shared" si="30"/>
        <v>2.5773790548521989</v>
      </c>
      <c r="N163" s="18"/>
      <c r="O163" s="18"/>
      <c r="P163" s="18">
        <f t="shared" si="31"/>
        <v>1.8887630711620109</v>
      </c>
    </row>
    <row r="164" spans="1:16" x14ac:dyDescent="0.15">
      <c r="A164" s="18">
        <v>81.5</v>
      </c>
      <c r="B164" s="18">
        <v>162</v>
      </c>
      <c r="D164">
        <v>873.72479248046898</v>
      </c>
      <c r="E164">
        <v>650.72479248046898</v>
      </c>
      <c r="F164">
        <v>472.21792602539102</v>
      </c>
      <c r="G164">
        <v>466.43005371093801</v>
      </c>
      <c r="I164" s="19">
        <f t="shared" si="26"/>
        <v>401.50686645507795</v>
      </c>
      <c r="J164" s="19">
        <f t="shared" si="27"/>
        <v>184.29473876953097</v>
      </c>
      <c r="K164" s="19">
        <f t="shared" si="28"/>
        <v>272.50054931640625</v>
      </c>
      <c r="L164" s="20">
        <f t="shared" si="29"/>
        <v>1.4786127435638883</v>
      </c>
      <c r="M164" s="20">
        <f t="shared" si="30"/>
        <v>2.5871590703407161</v>
      </c>
      <c r="N164" s="18"/>
      <c r="O164" s="18"/>
      <c r="P164" s="18">
        <f t="shared" si="31"/>
        <v>2.2753859387087378</v>
      </c>
    </row>
    <row r="165" spans="1:16" x14ac:dyDescent="0.15">
      <c r="A165" s="18">
        <v>82</v>
      </c>
      <c r="B165" s="18">
        <v>163</v>
      </c>
      <c r="D165">
        <v>872.506591796875</v>
      </c>
      <c r="E165">
        <v>651.61126708984398</v>
      </c>
      <c r="F165">
        <v>472.16726684570301</v>
      </c>
      <c r="G165">
        <v>466.26547241210898</v>
      </c>
      <c r="I165" s="19">
        <f t="shared" si="26"/>
        <v>400.33932495117199</v>
      </c>
      <c r="J165" s="19">
        <f t="shared" si="27"/>
        <v>185.345794677735</v>
      </c>
      <c r="K165" s="19">
        <f t="shared" si="28"/>
        <v>270.59726867675749</v>
      </c>
      <c r="L165" s="20">
        <f t="shared" si="29"/>
        <v>1.4599590411384904</v>
      </c>
      <c r="M165" s="20">
        <f t="shared" si="30"/>
        <v>2.5753062656256054</v>
      </c>
      <c r="N165" s="18"/>
      <c r="O165" s="18"/>
      <c r="P165" s="18">
        <f t="shared" si="31"/>
        <v>1.8068217168209624</v>
      </c>
    </row>
    <row r="166" spans="1:16" x14ac:dyDescent="0.15">
      <c r="A166" s="18">
        <v>82.5</v>
      </c>
      <c r="B166" s="18">
        <v>164</v>
      </c>
      <c r="D166">
        <v>880.48956298828102</v>
      </c>
      <c r="E166">
        <v>653.65570068359398</v>
      </c>
      <c r="F166">
        <v>472.59866333007801</v>
      </c>
      <c r="G166">
        <v>466.3408203125</v>
      </c>
      <c r="I166" s="19">
        <f t="shared" si="26"/>
        <v>407.89089965820301</v>
      </c>
      <c r="J166" s="19">
        <f t="shared" si="27"/>
        <v>187.31488037109398</v>
      </c>
      <c r="K166" s="19">
        <f t="shared" si="28"/>
        <v>276.77048339843725</v>
      </c>
      <c r="L166" s="20">
        <f t="shared" si="29"/>
        <v>1.4775680546581278</v>
      </c>
      <c r="M166" s="20">
        <f t="shared" si="30"/>
        <v>2.5997161768555301</v>
      </c>
      <c r="N166" s="18"/>
      <c r="O166" s="18"/>
      <c r="P166" s="18">
        <f t="shared" si="31"/>
        <v>2.7717925685905809</v>
      </c>
    </row>
    <row r="167" spans="1:16" x14ac:dyDescent="0.15">
      <c r="A167" s="18">
        <v>83</v>
      </c>
      <c r="B167" s="18">
        <v>165</v>
      </c>
      <c r="D167">
        <v>878.71710205078102</v>
      </c>
      <c r="E167">
        <v>654.71490478515602</v>
      </c>
      <c r="F167">
        <v>472.744384765625</v>
      </c>
      <c r="G167">
        <v>466.21524047851602</v>
      </c>
      <c r="I167" s="19">
        <f t="shared" si="26"/>
        <v>405.97271728515602</v>
      </c>
      <c r="J167" s="19">
        <f t="shared" si="27"/>
        <v>188.49966430664</v>
      </c>
      <c r="K167" s="19">
        <f t="shared" si="28"/>
        <v>274.02295227050803</v>
      </c>
      <c r="L167" s="20">
        <f t="shared" si="29"/>
        <v>1.4537052534202068</v>
      </c>
      <c r="M167" s="20">
        <f t="shared" si="30"/>
        <v>2.5826542733278961</v>
      </c>
      <c r="N167" s="18"/>
      <c r="O167" s="18"/>
      <c r="P167" s="18">
        <f t="shared" si="31"/>
        <v>2.0973026278124212</v>
      </c>
    </row>
    <row r="168" spans="1:16" x14ac:dyDescent="0.15">
      <c r="A168" s="18">
        <v>83.5</v>
      </c>
      <c r="B168" s="18">
        <v>166</v>
      </c>
      <c r="D168">
        <v>882.17486572265602</v>
      </c>
      <c r="E168">
        <v>654.80206298828102</v>
      </c>
      <c r="F168">
        <v>472.41299438476602</v>
      </c>
      <c r="G168">
        <v>466.17892456054699</v>
      </c>
      <c r="I168" s="19">
        <f t="shared" si="26"/>
        <v>409.76187133789</v>
      </c>
      <c r="J168" s="19">
        <f t="shared" si="27"/>
        <v>188.62313842773403</v>
      </c>
      <c r="K168" s="19">
        <f t="shared" si="28"/>
        <v>277.72567443847618</v>
      </c>
      <c r="L168" s="20">
        <f t="shared" si="29"/>
        <v>1.4723839119285962</v>
      </c>
      <c r="M168" s="20">
        <f t="shared" si="30"/>
        <v>2.6081338295465732</v>
      </c>
      <c r="N168" s="18"/>
      <c r="O168" s="18"/>
      <c r="P168" s="18">
        <f t="shared" si="31"/>
        <v>3.1045586081990635</v>
      </c>
    </row>
    <row r="169" spans="1:16" x14ac:dyDescent="0.15">
      <c r="A169" s="18">
        <v>84</v>
      </c>
      <c r="B169" s="18">
        <v>167</v>
      </c>
      <c r="D169">
        <v>883.44354248046898</v>
      </c>
      <c r="E169">
        <v>654.80975341796898</v>
      </c>
      <c r="F169">
        <v>471.95022583007801</v>
      </c>
      <c r="G169">
        <v>466.20941162109398</v>
      </c>
      <c r="I169" s="19">
        <f t="shared" si="26"/>
        <v>411.49331665039097</v>
      </c>
      <c r="J169" s="19">
        <f t="shared" si="27"/>
        <v>188.600341796875</v>
      </c>
      <c r="K169" s="19">
        <f t="shared" si="28"/>
        <v>279.47307739257849</v>
      </c>
      <c r="L169" s="20">
        <f t="shared" si="29"/>
        <v>1.481826993153462</v>
      </c>
      <c r="M169" s="20">
        <f t="shared" si="30"/>
        <v>2.624377808481726</v>
      </c>
      <c r="N169" s="18"/>
      <c r="O169" s="18"/>
      <c r="P169" s="18">
        <f t="shared" si="31"/>
        <v>3.7467144129266821</v>
      </c>
    </row>
    <row r="170" spans="1:16" x14ac:dyDescent="0.15">
      <c r="A170" s="18">
        <v>84.5</v>
      </c>
      <c r="B170" s="18">
        <v>168</v>
      </c>
      <c r="D170">
        <v>891.79388427734398</v>
      </c>
      <c r="E170">
        <v>659.7900390625</v>
      </c>
      <c r="F170">
        <v>472.43273925781301</v>
      </c>
      <c r="G170">
        <v>466.046630859375</v>
      </c>
      <c r="I170" s="19">
        <f t="shared" si="26"/>
        <v>419.36114501953097</v>
      </c>
      <c r="J170" s="19">
        <f t="shared" si="27"/>
        <v>193.743408203125</v>
      </c>
      <c r="K170" s="19">
        <f t="shared" si="28"/>
        <v>283.7407592773435</v>
      </c>
      <c r="L170" s="20">
        <f t="shared" si="29"/>
        <v>1.4645182610799499</v>
      </c>
      <c r="M170" s="20">
        <f t="shared" si="30"/>
        <v>2.6138699741185016</v>
      </c>
      <c r="N170" s="18"/>
      <c r="O170" s="18"/>
      <c r="P170" s="18">
        <f t="shared" si="31"/>
        <v>3.3313194620714714</v>
      </c>
    </row>
    <row r="171" spans="1:16" x14ac:dyDescent="0.15">
      <c r="A171" s="18">
        <v>85</v>
      </c>
      <c r="B171" s="18">
        <v>169</v>
      </c>
      <c r="D171">
        <v>892.63049316406295</v>
      </c>
      <c r="E171">
        <v>661.41064453125</v>
      </c>
      <c r="F171">
        <v>472.24798583984398</v>
      </c>
      <c r="G171">
        <v>465.72375488281301</v>
      </c>
      <c r="I171" s="19">
        <f t="shared" si="26"/>
        <v>420.38250732421898</v>
      </c>
      <c r="J171" s="19">
        <f t="shared" si="27"/>
        <v>195.68688964843699</v>
      </c>
      <c r="K171" s="19">
        <f t="shared" si="28"/>
        <v>283.40168457031314</v>
      </c>
      <c r="L171" s="20">
        <f t="shared" si="29"/>
        <v>1.4482405289361027</v>
      </c>
      <c r="M171" s="20">
        <f t="shared" si="30"/>
        <v>2.6043931396849413</v>
      </c>
      <c r="N171" s="18"/>
      <c r="O171" s="18"/>
      <c r="P171" s="18">
        <f t="shared" si="31"/>
        <v>2.9566819261421564</v>
      </c>
    </row>
    <row r="172" spans="1:16" x14ac:dyDescent="0.15">
      <c r="A172" s="18">
        <v>85.5</v>
      </c>
      <c r="B172" s="18">
        <v>170</v>
      </c>
      <c r="D172">
        <v>893.25164794921898</v>
      </c>
      <c r="E172">
        <v>663.40734863281295</v>
      </c>
      <c r="F172">
        <v>471.77935791015602</v>
      </c>
      <c r="G172">
        <v>465.80673217773398</v>
      </c>
      <c r="I172" s="19">
        <f t="shared" si="26"/>
        <v>421.47229003906295</v>
      </c>
      <c r="J172" s="19">
        <f t="shared" si="27"/>
        <v>197.60061645507898</v>
      </c>
      <c r="K172" s="19">
        <f t="shared" si="28"/>
        <v>283.15185852050769</v>
      </c>
      <c r="L172" s="20">
        <f t="shared" si="29"/>
        <v>1.4329502792056181</v>
      </c>
      <c r="M172" s="20">
        <f t="shared" si="30"/>
        <v>2.5959037876647439</v>
      </c>
      <c r="N172" s="18"/>
      <c r="O172" s="18"/>
      <c r="P172" s="18">
        <f t="shared" si="31"/>
        <v>2.6210814738201806</v>
      </c>
    </row>
    <row r="173" spans="1:16" x14ac:dyDescent="0.15">
      <c r="A173" s="18">
        <v>86</v>
      </c>
      <c r="B173" s="18">
        <v>171</v>
      </c>
      <c r="D173">
        <v>890.3212890625</v>
      </c>
      <c r="E173">
        <v>662.88433837890602</v>
      </c>
      <c r="F173">
        <v>472.07308959960898</v>
      </c>
      <c r="G173">
        <v>465.96234130859398</v>
      </c>
      <c r="I173" s="19">
        <f t="shared" si="26"/>
        <v>418.24819946289102</v>
      </c>
      <c r="J173" s="19">
        <f t="shared" si="27"/>
        <v>196.92199707031205</v>
      </c>
      <c r="K173" s="19">
        <f t="shared" si="28"/>
        <v>280.40280151367261</v>
      </c>
      <c r="L173" s="20">
        <f t="shared" si="29"/>
        <v>1.423928284728665</v>
      </c>
      <c r="M173" s="20">
        <f t="shared" si="30"/>
        <v>2.5936826908980786</v>
      </c>
      <c r="N173" s="18"/>
      <c r="O173" s="18"/>
      <c r="P173" s="18">
        <f t="shared" si="31"/>
        <v>2.5332772364920126</v>
      </c>
    </row>
    <row r="174" spans="1:16" x14ac:dyDescent="0.15">
      <c r="A174" s="18">
        <v>86.5</v>
      </c>
      <c r="B174" s="18">
        <v>172</v>
      </c>
      <c r="D174">
        <v>890.375</v>
      </c>
      <c r="E174">
        <v>662.042236328125</v>
      </c>
      <c r="F174">
        <v>471.77175903320301</v>
      </c>
      <c r="G174">
        <v>465.69775390625</v>
      </c>
      <c r="I174" s="19">
        <f t="shared" si="26"/>
        <v>418.60324096679699</v>
      </c>
      <c r="J174" s="19">
        <f t="shared" si="27"/>
        <v>196.344482421875</v>
      </c>
      <c r="K174" s="19">
        <f t="shared" si="28"/>
        <v>281.16210327148451</v>
      </c>
      <c r="L174" s="20">
        <f t="shared" si="29"/>
        <v>1.4319837247443825</v>
      </c>
      <c r="M174" s="20">
        <f t="shared" si="30"/>
        <v>2.608539028624083</v>
      </c>
      <c r="N174" s="18"/>
      <c r="O174" s="18"/>
      <c r="P174" s="18">
        <f t="shared" si="31"/>
        <v>3.1205769089326423</v>
      </c>
    </row>
    <row r="175" spans="1:16" x14ac:dyDescent="0.15">
      <c r="A175" s="18">
        <v>87</v>
      </c>
      <c r="B175" s="18">
        <v>173</v>
      </c>
      <c r="D175">
        <v>894.30096435546898</v>
      </c>
      <c r="E175">
        <v>664.41833496093795</v>
      </c>
      <c r="F175">
        <v>472.3681640625</v>
      </c>
      <c r="G175">
        <v>466.28564453125</v>
      </c>
      <c r="I175" s="19">
        <f t="shared" si="26"/>
        <v>421.93280029296898</v>
      </c>
      <c r="J175" s="19">
        <f t="shared" si="27"/>
        <v>198.13269042968795</v>
      </c>
      <c r="K175" s="19">
        <f t="shared" si="28"/>
        <v>283.23991699218743</v>
      </c>
      <c r="L175" s="20">
        <f t="shared" si="29"/>
        <v>1.4295466153411054</v>
      </c>
      <c r="M175" s="20">
        <f t="shared" si="30"/>
        <v>2.6129028169310935</v>
      </c>
      <c r="N175" s="18"/>
      <c r="O175" s="18"/>
      <c r="P175" s="18">
        <f t="shared" si="31"/>
        <v>3.2930858738319446</v>
      </c>
    </row>
    <row r="176" spans="1:16" x14ac:dyDescent="0.15">
      <c r="A176" s="18">
        <v>87.5</v>
      </c>
      <c r="B176" s="18">
        <v>174</v>
      </c>
      <c r="D176">
        <v>894.78674316406295</v>
      </c>
      <c r="E176">
        <v>663.30096435546898</v>
      </c>
      <c r="F176">
        <v>473.11569213867199</v>
      </c>
      <c r="G176">
        <v>466.80987548828102</v>
      </c>
      <c r="I176" s="19">
        <f t="shared" si="26"/>
        <v>421.67105102539097</v>
      </c>
      <c r="J176" s="19">
        <f t="shared" si="27"/>
        <v>196.49108886718795</v>
      </c>
      <c r="K176" s="19">
        <f t="shared" si="28"/>
        <v>284.12728881835938</v>
      </c>
      <c r="L176" s="20">
        <f t="shared" si="29"/>
        <v>1.446005976435941</v>
      </c>
      <c r="M176" s="20">
        <f t="shared" si="30"/>
        <v>2.6361630757362162</v>
      </c>
      <c r="N176" s="18"/>
      <c r="O176" s="18"/>
      <c r="P176" s="18">
        <f t="shared" si="31"/>
        <v>4.2126087487879396</v>
      </c>
    </row>
    <row r="177" spans="1:16" x14ac:dyDescent="0.15">
      <c r="A177" s="18">
        <v>88</v>
      </c>
      <c r="B177" s="18">
        <v>175</v>
      </c>
      <c r="D177">
        <v>892.72863769531295</v>
      </c>
      <c r="E177">
        <v>663.06524658203102</v>
      </c>
      <c r="F177">
        <v>473.30807495117199</v>
      </c>
      <c r="G177">
        <v>467.52511596679699</v>
      </c>
      <c r="I177" s="19">
        <f t="shared" si="26"/>
        <v>419.42056274414097</v>
      </c>
      <c r="J177" s="19">
        <f t="shared" si="27"/>
        <v>195.54013061523403</v>
      </c>
      <c r="K177" s="19">
        <f t="shared" si="28"/>
        <v>282.54247131347717</v>
      </c>
      <c r="L177" s="20">
        <f t="shared" si="29"/>
        <v>1.4449334283684119</v>
      </c>
      <c r="M177" s="20">
        <f t="shared" si="30"/>
        <v>2.641891425378974</v>
      </c>
      <c r="N177" s="18"/>
      <c r="O177" s="18"/>
      <c r="P177" s="18">
        <f t="shared" si="31"/>
        <v>4.4390614540820765</v>
      </c>
    </row>
    <row r="178" spans="1:16" x14ac:dyDescent="0.15">
      <c r="A178" s="18">
        <v>88.5</v>
      </c>
      <c r="B178" s="18">
        <v>176</v>
      </c>
      <c r="D178">
        <v>886.67541503906295</v>
      </c>
      <c r="E178">
        <v>660.97424316406295</v>
      </c>
      <c r="F178">
        <v>473.51119995117199</v>
      </c>
      <c r="G178">
        <v>467.77444458007801</v>
      </c>
      <c r="I178" s="19">
        <f t="shared" si="26"/>
        <v>413.16421508789097</v>
      </c>
      <c r="J178" s="19">
        <f t="shared" si="27"/>
        <v>193.19979858398494</v>
      </c>
      <c r="K178" s="19">
        <f t="shared" si="28"/>
        <v>277.92435607910153</v>
      </c>
      <c r="L178" s="20">
        <f t="shared" si="29"/>
        <v>1.438533363471838</v>
      </c>
      <c r="M178" s="20">
        <f t="shared" si="30"/>
        <v>2.642292258192688</v>
      </c>
      <c r="N178" s="18"/>
      <c r="O178" s="18"/>
      <c r="P178" s="18">
        <f t="shared" si="31"/>
        <v>4.4549071479899096</v>
      </c>
    </row>
    <row r="179" spans="1:16" x14ac:dyDescent="0.15">
      <c r="A179" s="18">
        <v>89</v>
      </c>
      <c r="B179" s="18">
        <v>177</v>
      </c>
      <c r="D179">
        <v>893.694091796875</v>
      </c>
      <c r="E179">
        <v>662.694091796875</v>
      </c>
      <c r="F179">
        <v>473.24349975585898</v>
      </c>
      <c r="G179">
        <v>466.81973266601602</v>
      </c>
      <c r="I179" s="19">
        <f t="shared" si="26"/>
        <v>420.45059204101602</v>
      </c>
      <c r="J179" s="19">
        <f t="shared" si="27"/>
        <v>195.87435913085898</v>
      </c>
      <c r="K179" s="19">
        <f t="shared" si="28"/>
        <v>283.33854064941477</v>
      </c>
      <c r="L179" s="20">
        <f t="shared" si="29"/>
        <v>1.4465320622191447</v>
      </c>
      <c r="M179" s="20">
        <f t="shared" si="30"/>
        <v>2.6570918546502815</v>
      </c>
      <c r="N179" s="18"/>
      <c r="O179" s="18"/>
      <c r="P179" s="18">
        <f t="shared" si="31"/>
        <v>5.0399637286964794</v>
      </c>
    </row>
    <row r="180" spans="1:16" x14ac:dyDescent="0.15">
      <c r="A180" s="18">
        <v>89.5</v>
      </c>
      <c r="B180" s="18">
        <v>178</v>
      </c>
      <c r="D180">
        <v>892.377197265625</v>
      </c>
      <c r="E180">
        <v>664.22424316406295</v>
      </c>
      <c r="F180">
        <v>473.29415893554699</v>
      </c>
      <c r="G180">
        <v>467.03900146484398</v>
      </c>
      <c r="I180" s="19">
        <f t="shared" si="26"/>
        <v>419.08303833007801</v>
      </c>
      <c r="J180" s="19">
        <f t="shared" si="27"/>
        <v>197.18524169921898</v>
      </c>
      <c r="K180" s="19">
        <f t="shared" si="28"/>
        <v>281.05336914062474</v>
      </c>
      <c r="L180" s="20">
        <f t="shared" si="29"/>
        <v>1.4253265950264977</v>
      </c>
      <c r="M180" s="20">
        <f t="shared" si="30"/>
        <v>2.6426872851679217</v>
      </c>
      <c r="N180" s="18"/>
      <c r="O180" s="18"/>
      <c r="P180" s="18">
        <f t="shared" si="31"/>
        <v>4.4705233259093102</v>
      </c>
    </row>
    <row r="181" spans="1:16" x14ac:dyDescent="0.15">
      <c r="A181" s="18">
        <v>90</v>
      </c>
      <c r="B181" s="18">
        <v>179</v>
      </c>
      <c r="D181">
        <v>891.40460205078102</v>
      </c>
      <c r="E181">
        <v>663.23626708984398</v>
      </c>
      <c r="F181">
        <v>473.75021362304699</v>
      </c>
      <c r="G181">
        <v>467.7197265625</v>
      </c>
      <c r="I181" s="19">
        <f t="shared" si="26"/>
        <v>417.65438842773403</v>
      </c>
      <c r="J181" s="19">
        <f t="shared" si="27"/>
        <v>195.51654052734398</v>
      </c>
      <c r="K181" s="19">
        <f t="shared" si="28"/>
        <v>280.79281005859326</v>
      </c>
      <c r="L181" s="20">
        <f t="shared" si="29"/>
        <v>1.4361588503010718</v>
      </c>
      <c r="M181" s="20">
        <f t="shared" si="30"/>
        <v>2.6603204381527834</v>
      </c>
      <c r="N181" s="18"/>
      <c r="O181" s="18"/>
      <c r="P181" s="18">
        <f t="shared" si="31"/>
        <v>5.1675958590665072</v>
      </c>
    </row>
    <row r="182" spans="1:16" x14ac:dyDescent="0.15">
      <c r="A182" s="18">
        <v>90.5</v>
      </c>
      <c r="B182" s="18">
        <v>180</v>
      </c>
      <c r="D182">
        <v>864.247802734375</v>
      </c>
      <c r="E182">
        <v>652.02136230468795</v>
      </c>
      <c r="F182">
        <v>473.40628051757801</v>
      </c>
      <c r="G182">
        <v>467.36053466796898</v>
      </c>
      <c r="I182" s="19">
        <f t="shared" si="26"/>
        <v>390.84152221679699</v>
      </c>
      <c r="J182" s="19">
        <f t="shared" si="27"/>
        <v>184.66082763671898</v>
      </c>
      <c r="K182" s="19">
        <f t="shared" si="28"/>
        <v>261.57894287109372</v>
      </c>
      <c r="L182" s="20">
        <f t="shared" si="29"/>
        <v>1.4165372603316542</v>
      </c>
      <c r="M182" s="20">
        <f t="shared" si="30"/>
        <v>2.6474997458936533</v>
      </c>
      <c r="N182" s="18"/>
      <c r="O182" s="18"/>
      <c r="P182" s="18">
        <f t="shared" si="31"/>
        <v>4.6607691765342807</v>
      </c>
    </row>
    <row r="183" spans="1:16" x14ac:dyDescent="0.15">
      <c r="A183" s="18">
        <v>91</v>
      </c>
      <c r="B183" s="18">
        <v>181</v>
      </c>
      <c r="D183">
        <v>862.83551025390602</v>
      </c>
      <c r="E183">
        <v>649.189697265625</v>
      </c>
      <c r="F183">
        <v>472.601806640625</v>
      </c>
      <c r="G183">
        <v>466.61074829101602</v>
      </c>
      <c r="I183" s="19">
        <f t="shared" si="26"/>
        <v>390.23370361328102</v>
      </c>
      <c r="J183" s="19">
        <f t="shared" si="27"/>
        <v>182.57894897460898</v>
      </c>
      <c r="K183" s="19">
        <f t="shared" si="28"/>
        <v>262.42843933105473</v>
      </c>
      <c r="L183" s="20">
        <f t="shared" si="29"/>
        <v>1.4373422610048561</v>
      </c>
      <c r="M183" s="20">
        <f t="shared" si="30"/>
        <v>2.6751056442771421</v>
      </c>
      <c r="N183" s="18"/>
      <c r="O183" s="18"/>
      <c r="P183" s="18">
        <f t="shared" si="31"/>
        <v>5.752083562156602</v>
      </c>
    </row>
    <row r="184" spans="1:16" x14ac:dyDescent="0.15">
      <c r="A184" s="18">
        <v>91.5</v>
      </c>
      <c r="B184" s="18">
        <v>182</v>
      </c>
      <c r="D184">
        <v>862.33221435546898</v>
      </c>
      <c r="E184">
        <v>651.49230957031295</v>
      </c>
      <c r="F184">
        <v>472.50314331054699</v>
      </c>
      <c r="G184">
        <v>466.3955078125</v>
      </c>
      <c r="I184" s="19">
        <f t="shared" si="26"/>
        <v>389.82907104492199</v>
      </c>
      <c r="J184" s="19">
        <f t="shared" si="27"/>
        <v>185.09680175781295</v>
      </c>
      <c r="K184" s="19">
        <f t="shared" si="28"/>
        <v>260.26130981445294</v>
      </c>
      <c r="L184" s="20">
        <f t="shared" si="29"/>
        <v>1.4060821545419668</v>
      </c>
      <c r="M184" s="20">
        <f t="shared" si="30"/>
        <v>2.65064643552454</v>
      </c>
      <c r="N184" s="18"/>
      <c r="O184" s="18"/>
      <c r="P184" s="18">
        <f t="shared" si="31"/>
        <v>4.785163884272869</v>
      </c>
    </row>
    <row r="185" spans="1:16" x14ac:dyDescent="0.15">
      <c r="A185" s="18">
        <v>92</v>
      </c>
      <c r="B185" s="18">
        <v>183</v>
      </c>
      <c r="D185">
        <v>863.02081298828102</v>
      </c>
      <c r="E185">
        <v>652.587158203125</v>
      </c>
      <c r="F185">
        <v>472.44125366210898</v>
      </c>
      <c r="G185">
        <v>466.39193725585898</v>
      </c>
      <c r="I185" s="19">
        <f t="shared" si="26"/>
        <v>390.57955932617205</v>
      </c>
      <c r="J185" s="19">
        <f t="shared" si="27"/>
        <v>186.19522094726602</v>
      </c>
      <c r="K185" s="19">
        <f t="shared" si="28"/>
        <v>260.24290466308582</v>
      </c>
      <c r="L185" s="20">
        <f t="shared" si="29"/>
        <v>1.3976884226088246</v>
      </c>
      <c r="M185" s="20">
        <f t="shared" si="30"/>
        <v>2.6490536013016852</v>
      </c>
      <c r="N185" s="18"/>
      <c r="O185" s="18"/>
      <c r="P185" s="18">
        <f t="shared" si="31"/>
        <v>4.7221960765541864</v>
      </c>
    </row>
    <row r="186" spans="1:16" x14ac:dyDescent="0.15">
      <c r="A186" s="18">
        <v>92.5</v>
      </c>
      <c r="B186" s="18">
        <v>184</v>
      </c>
      <c r="D186">
        <v>862.814697265625</v>
      </c>
      <c r="E186">
        <v>651.515380859375</v>
      </c>
      <c r="F186">
        <v>472.52557373046898</v>
      </c>
      <c r="G186">
        <v>466.27310180664102</v>
      </c>
      <c r="I186" s="19">
        <f t="shared" si="26"/>
        <v>390.28912353515602</v>
      </c>
      <c r="J186" s="19">
        <f t="shared" si="27"/>
        <v>185.24227905273398</v>
      </c>
      <c r="K186" s="19">
        <f t="shared" si="28"/>
        <v>260.61952819824228</v>
      </c>
      <c r="L186" s="20">
        <f t="shared" si="29"/>
        <v>1.4069116917097</v>
      </c>
      <c r="M186" s="20">
        <f t="shared" si="30"/>
        <v>2.6650777681128481</v>
      </c>
      <c r="N186" s="18"/>
      <c r="O186" s="18"/>
      <c r="P186" s="18">
        <f t="shared" si="31"/>
        <v>5.3556622842358435</v>
      </c>
    </row>
    <row r="187" spans="1:16" x14ac:dyDescent="0.15">
      <c r="A187" s="18">
        <v>93</v>
      </c>
      <c r="B187" s="18">
        <v>185</v>
      </c>
      <c r="D187">
        <v>856.07623291015602</v>
      </c>
      <c r="E187">
        <v>649.06579589843795</v>
      </c>
      <c r="F187">
        <v>472.02960205078102</v>
      </c>
      <c r="G187">
        <v>466.20584106445301</v>
      </c>
      <c r="I187" s="19">
        <f t="shared" si="26"/>
        <v>384.046630859375</v>
      </c>
      <c r="J187" s="19">
        <f t="shared" si="27"/>
        <v>182.85995483398494</v>
      </c>
      <c r="K187" s="19">
        <f t="shared" si="28"/>
        <v>256.04466247558554</v>
      </c>
      <c r="L187" s="20">
        <f t="shared" si="29"/>
        <v>1.4002227152907458</v>
      </c>
      <c r="M187" s="20">
        <f t="shared" si="30"/>
        <v>2.6651896894041811</v>
      </c>
      <c r="N187" s="18"/>
      <c r="O187" s="18"/>
      <c r="P187" s="18">
        <f t="shared" si="31"/>
        <v>5.3600867486597998</v>
      </c>
    </row>
    <row r="188" spans="1:16" x14ac:dyDescent="0.15">
      <c r="A188" s="18">
        <v>93.5</v>
      </c>
      <c r="B188" s="18">
        <v>186</v>
      </c>
      <c r="D188">
        <v>852.63708496093795</v>
      </c>
      <c r="E188">
        <v>646.45831298828102</v>
      </c>
      <c r="F188">
        <v>472.10269165039102</v>
      </c>
      <c r="G188">
        <v>465.733642578125</v>
      </c>
      <c r="I188" s="19">
        <f t="shared" si="26"/>
        <v>380.53439331054693</v>
      </c>
      <c r="J188" s="19">
        <f t="shared" si="27"/>
        <v>180.72467041015602</v>
      </c>
      <c r="K188" s="19">
        <f t="shared" si="28"/>
        <v>254.02712402343772</v>
      </c>
      <c r="L188" s="20">
        <f t="shared" si="29"/>
        <v>1.4056029176698523</v>
      </c>
      <c r="M188" s="20">
        <f t="shared" si="30"/>
        <v>2.6773707894935752</v>
      </c>
      <c r="N188" s="18"/>
      <c r="O188" s="18"/>
      <c r="P188" s="18">
        <f t="shared" si="31"/>
        <v>5.8416291196268668</v>
      </c>
    </row>
    <row r="189" spans="1:16" x14ac:dyDescent="0.15">
      <c r="A189" s="18">
        <v>94</v>
      </c>
      <c r="B189" s="18">
        <v>187</v>
      </c>
      <c r="D189">
        <v>852.71875</v>
      </c>
      <c r="E189">
        <v>646.73956298828102</v>
      </c>
      <c r="F189">
        <v>472.00628662109398</v>
      </c>
      <c r="G189">
        <v>466.07489013671898</v>
      </c>
      <c r="I189" s="19">
        <f t="shared" si="26"/>
        <v>380.71246337890602</v>
      </c>
      <c r="J189" s="19">
        <f t="shared" si="27"/>
        <v>180.66467285156205</v>
      </c>
      <c r="K189" s="19">
        <f t="shared" si="28"/>
        <v>254.24719238281261</v>
      </c>
      <c r="L189" s="20">
        <f t="shared" si="29"/>
        <v>1.4072878132168514</v>
      </c>
      <c r="M189" s="20">
        <f t="shared" si="30"/>
        <v>2.6858565827508611</v>
      </c>
      <c r="N189" s="18"/>
      <c r="O189" s="18"/>
      <c r="P189" s="18">
        <f t="shared" si="31"/>
        <v>6.1770888871898704</v>
      </c>
    </row>
    <row r="190" spans="1:16" x14ac:dyDescent="0.15">
      <c r="A190" s="18">
        <v>94.5</v>
      </c>
      <c r="B190" s="18">
        <v>188</v>
      </c>
      <c r="D190">
        <v>853.64910888671898</v>
      </c>
      <c r="E190">
        <v>645.622802734375</v>
      </c>
      <c r="F190">
        <v>472.16592407226602</v>
      </c>
      <c r="G190">
        <v>466.04977416992199</v>
      </c>
      <c r="I190" s="19">
        <f t="shared" si="26"/>
        <v>381.48318481445295</v>
      </c>
      <c r="J190" s="19">
        <f t="shared" si="27"/>
        <v>179.57302856445301</v>
      </c>
      <c r="K190" s="19">
        <f t="shared" si="28"/>
        <v>255.78206481933586</v>
      </c>
      <c r="L190" s="20">
        <f t="shared" si="29"/>
        <v>1.4243902153019021</v>
      </c>
      <c r="M190" s="20">
        <f t="shared" si="30"/>
        <v>2.7097598825461993</v>
      </c>
      <c r="N190" s="18"/>
      <c r="O190" s="18"/>
      <c r="P190" s="18">
        <f t="shared" si="31"/>
        <v>7.122032412233696</v>
      </c>
    </row>
    <row r="191" spans="1:16" x14ac:dyDescent="0.15">
      <c r="A191" s="18">
        <v>95</v>
      </c>
      <c r="B191" s="18">
        <v>189</v>
      </c>
      <c r="I191" s="19">
        <f t="shared" si="26"/>
        <v>0</v>
      </c>
      <c r="J191" s="19">
        <f t="shared" si="27"/>
        <v>0</v>
      </c>
      <c r="K191" s="19">
        <f t="shared" si="28"/>
        <v>0</v>
      </c>
      <c r="L191" s="20" t="e">
        <f t="shared" si="29"/>
        <v>#DIV/0!</v>
      </c>
      <c r="M191" s="20" t="e">
        <f t="shared" si="30"/>
        <v>#DIV/0!</v>
      </c>
      <c r="N191" s="18"/>
      <c r="O191" s="18"/>
      <c r="P191" s="18" t="e">
        <f t="shared" si="31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V798"/>
  <sheetViews>
    <sheetView topLeftCell="A7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19</v>
      </c>
      <c r="F1" t="s">
        <v>39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986.44384765625</v>
      </c>
      <c r="E2">
        <v>649.88861083984398</v>
      </c>
      <c r="F2">
        <v>478.98599243164102</v>
      </c>
      <c r="G2">
        <v>474.12933349609398</v>
      </c>
      <c r="I2" s="7">
        <f t="shared" ref="I2:J65" si="0">D2-F2</f>
        <v>507.45785522460898</v>
      </c>
      <c r="J2" s="7">
        <f t="shared" si="0"/>
        <v>175.75927734375</v>
      </c>
      <c r="K2" s="7">
        <f t="shared" ref="K2:K65" si="1">I2-0.7*J2</f>
        <v>384.42636108398398</v>
      </c>
      <c r="L2" s="8">
        <f t="shared" ref="L2:L65" si="2">K2/J2</f>
        <v>2.1872322581989394</v>
      </c>
      <c r="M2" s="8"/>
      <c r="N2" s="6">
        <f>LINEST(V64:V104,U64:U104)</f>
        <v>-1.257383384483764E-2</v>
      </c>
      <c r="O2" s="9">
        <f>AVERAGE(M38:M45)</f>
        <v>2.3116026057939236</v>
      </c>
    </row>
    <row r="3" spans="1:16" x14ac:dyDescent="0.15">
      <c r="A3" s="6">
        <v>1</v>
      </c>
      <c r="B3" s="6">
        <v>1</v>
      </c>
      <c r="C3" s="6" t="s">
        <v>7</v>
      </c>
      <c r="D3">
        <v>957.03771972656295</v>
      </c>
      <c r="E3">
        <v>635.867919921875</v>
      </c>
      <c r="F3">
        <v>477.7841796875</v>
      </c>
      <c r="G3">
        <v>473.52142333984398</v>
      </c>
      <c r="I3" s="7">
        <f t="shared" si="0"/>
        <v>479.25354003906295</v>
      </c>
      <c r="J3" s="7">
        <f t="shared" si="0"/>
        <v>162.34649658203102</v>
      </c>
      <c r="K3" s="7">
        <f t="shared" si="1"/>
        <v>365.61099243164125</v>
      </c>
      <c r="L3" s="8">
        <f t="shared" si="2"/>
        <v>2.2520411596742034</v>
      </c>
      <c r="M3" s="8"/>
    </row>
    <row r="4" spans="1:16" ht="15" x14ac:dyDescent="0.15">
      <c r="A4" s="6">
        <v>1.5</v>
      </c>
      <c r="B4" s="6">
        <v>2</v>
      </c>
      <c r="D4">
        <v>948.503173828125</v>
      </c>
      <c r="E4">
        <v>634.54357910156295</v>
      </c>
      <c r="F4">
        <v>478.25946044921898</v>
      </c>
      <c r="G4">
        <v>473.17132568359398</v>
      </c>
      <c r="I4" s="7">
        <f t="shared" si="0"/>
        <v>470.24371337890602</v>
      </c>
      <c r="J4" s="7">
        <f t="shared" si="0"/>
        <v>161.37225341796898</v>
      </c>
      <c r="K4" s="7">
        <f t="shared" si="1"/>
        <v>357.28313598632775</v>
      </c>
      <c r="L4" s="8">
        <f t="shared" si="2"/>
        <v>2.2140307792624769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943.12487792968795</v>
      </c>
      <c r="E5">
        <v>631.351318359375</v>
      </c>
      <c r="F5">
        <v>477.24713134765602</v>
      </c>
      <c r="G5">
        <v>471.94976806640602</v>
      </c>
      <c r="I5" s="7">
        <f t="shared" si="0"/>
        <v>465.87774658203193</v>
      </c>
      <c r="J5" s="7">
        <f t="shared" si="0"/>
        <v>159.40155029296898</v>
      </c>
      <c r="K5" s="7">
        <f t="shared" si="1"/>
        <v>354.29666137695364</v>
      </c>
      <c r="L5" s="8">
        <f t="shared" si="2"/>
        <v>2.2226676009472994</v>
      </c>
      <c r="M5" s="8"/>
      <c r="N5" s="6">
        <f>RSQ(V64:V104,U64:U104)</f>
        <v>0.99509096391346818</v>
      </c>
    </row>
    <row r="6" spans="1:16" x14ac:dyDescent="0.15">
      <c r="A6" s="6">
        <v>2.5</v>
      </c>
      <c r="B6" s="6">
        <v>4</v>
      </c>
      <c r="C6" s="6" t="s">
        <v>5</v>
      </c>
      <c r="D6">
        <v>946.35040283203102</v>
      </c>
      <c r="E6">
        <v>633.69720458984398</v>
      </c>
      <c r="F6">
        <v>477.6474609375</v>
      </c>
      <c r="G6">
        <v>472.46868896484398</v>
      </c>
      <c r="I6" s="7">
        <f t="shared" si="0"/>
        <v>468.70294189453102</v>
      </c>
      <c r="J6" s="7">
        <f t="shared" si="0"/>
        <v>161.228515625</v>
      </c>
      <c r="K6" s="7">
        <f t="shared" si="1"/>
        <v>355.84298095703105</v>
      </c>
      <c r="L6" s="8">
        <f t="shared" si="2"/>
        <v>2.2070722389126445</v>
      </c>
      <c r="M6" s="8">
        <f t="shared" ref="M6:M22" si="3">L6+ABS($N$2)*A6</f>
        <v>2.2385068235247387</v>
      </c>
      <c r="P6" s="6">
        <f t="shared" ref="P6:P69" si="4">(M6-$O$2)/$O$2*100</f>
        <v>-3.1621257947180772</v>
      </c>
    </row>
    <row r="7" spans="1:16" x14ac:dyDescent="0.15">
      <c r="A7" s="6">
        <v>3</v>
      </c>
      <c r="B7" s="6">
        <v>5</v>
      </c>
      <c r="C7" s="6" t="s">
        <v>8</v>
      </c>
      <c r="D7">
        <v>942.60467529296898</v>
      </c>
      <c r="E7">
        <v>632.62982177734398</v>
      </c>
      <c r="F7">
        <v>477.61944580078102</v>
      </c>
      <c r="G7">
        <v>472.93411254882801</v>
      </c>
      <c r="I7" s="7">
        <f t="shared" si="0"/>
        <v>464.98522949218795</v>
      </c>
      <c r="J7" s="7">
        <f t="shared" si="0"/>
        <v>159.69570922851597</v>
      </c>
      <c r="K7" s="7">
        <f t="shared" si="1"/>
        <v>353.19823303222677</v>
      </c>
      <c r="L7" s="8">
        <f t="shared" si="2"/>
        <v>2.2116951966869638</v>
      </c>
      <c r="M7" s="8">
        <f t="shared" si="3"/>
        <v>2.2494166982214767</v>
      </c>
      <c r="P7" s="6">
        <f t="shared" si="4"/>
        <v>-2.690164278954386</v>
      </c>
    </row>
    <row r="8" spans="1:16" x14ac:dyDescent="0.15">
      <c r="A8" s="6">
        <v>3.5</v>
      </c>
      <c r="B8" s="6">
        <v>6</v>
      </c>
      <c r="D8">
        <v>944.50494384765602</v>
      </c>
      <c r="E8">
        <v>632.43664550781295</v>
      </c>
      <c r="F8">
        <v>477.00741577148398</v>
      </c>
      <c r="G8">
        <v>472.30230712890602</v>
      </c>
      <c r="I8" s="7">
        <f t="shared" si="0"/>
        <v>467.49752807617205</v>
      </c>
      <c r="J8" s="7">
        <f t="shared" si="0"/>
        <v>160.13433837890693</v>
      </c>
      <c r="K8" s="7">
        <f t="shared" si="1"/>
        <v>355.4034912109372</v>
      </c>
      <c r="L8" s="8">
        <f t="shared" si="2"/>
        <v>2.2194083718008564</v>
      </c>
      <c r="M8" s="8">
        <f t="shared" si="3"/>
        <v>2.263416790257788</v>
      </c>
      <c r="P8" s="6">
        <f t="shared" si="4"/>
        <v>-2.0845198658004698</v>
      </c>
    </row>
    <row r="9" spans="1:16" x14ac:dyDescent="0.15">
      <c r="A9" s="6">
        <v>4</v>
      </c>
      <c r="B9" s="6">
        <v>7</v>
      </c>
      <c r="D9">
        <v>942.693603515625</v>
      </c>
      <c r="E9">
        <v>632.18865966796898</v>
      </c>
      <c r="F9">
        <v>477.84268188476602</v>
      </c>
      <c r="G9">
        <v>473.02389526367199</v>
      </c>
      <c r="I9" s="7">
        <f t="shared" si="0"/>
        <v>464.85092163085898</v>
      </c>
      <c r="J9" s="7">
        <f t="shared" si="0"/>
        <v>159.16476440429699</v>
      </c>
      <c r="K9" s="7">
        <f t="shared" si="1"/>
        <v>353.43558654785107</v>
      </c>
      <c r="L9" s="8">
        <f t="shared" si="2"/>
        <v>2.2205642553529223</v>
      </c>
      <c r="M9" s="8">
        <f t="shared" si="3"/>
        <v>2.2708595907322731</v>
      </c>
      <c r="P9" s="6">
        <f t="shared" si="4"/>
        <v>-1.7625440877913057</v>
      </c>
    </row>
    <row r="10" spans="1:16" x14ac:dyDescent="0.15">
      <c r="A10" s="6">
        <v>4.5</v>
      </c>
      <c r="B10" s="6">
        <v>8</v>
      </c>
      <c r="D10">
        <v>942.97302246093795</v>
      </c>
      <c r="E10">
        <v>631.55438232421898</v>
      </c>
      <c r="F10">
        <v>478.12356567382801</v>
      </c>
      <c r="G10">
        <v>473.13180541992199</v>
      </c>
      <c r="I10" s="7">
        <f t="shared" si="0"/>
        <v>464.84945678710994</v>
      </c>
      <c r="J10" s="7">
        <f t="shared" si="0"/>
        <v>158.42257690429699</v>
      </c>
      <c r="K10" s="7">
        <f t="shared" si="1"/>
        <v>353.95365295410204</v>
      </c>
      <c r="L10" s="8">
        <f t="shared" si="2"/>
        <v>2.2342374418510138</v>
      </c>
      <c r="M10" s="8">
        <f t="shared" si="3"/>
        <v>2.2908196941527832</v>
      </c>
      <c r="P10" s="6">
        <f t="shared" si="4"/>
        <v>-0.89906939839265798</v>
      </c>
    </row>
    <row r="11" spans="1:16" x14ac:dyDescent="0.15">
      <c r="A11" s="6">
        <v>5</v>
      </c>
      <c r="B11" s="6">
        <v>9</v>
      </c>
      <c r="D11">
        <v>974.03411865234398</v>
      </c>
      <c r="E11">
        <v>640.23541259765602</v>
      </c>
      <c r="F11">
        <v>475.82290649414102</v>
      </c>
      <c r="G11">
        <v>471.24795532226602</v>
      </c>
      <c r="I11" s="7">
        <f t="shared" si="0"/>
        <v>498.21121215820295</v>
      </c>
      <c r="J11" s="7">
        <f t="shared" si="0"/>
        <v>168.98745727539</v>
      </c>
      <c r="K11" s="7">
        <f t="shared" si="1"/>
        <v>379.91999206542994</v>
      </c>
      <c r="L11" s="8">
        <f t="shared" si="2"/>
        <v>2.2482141467238854</v>
      </c>
      <c r="M11" s="8">
        <f t="shared" si="3"/>
        <v>2.3110833159480735</v>
      </c>
      <c r="P11" s="6">
        <f t="shared" si="4"/>
        <v>-2.2464494742676373E-2</v>
      </c>
    </row>
    <row r="12" spans="1:16" x14ac:dyDescent="0.15">
      <c r="A12" s="6">
        <v>5.5</v>
      </c>
      <c r="B12" s="6">
        <v>10</v>
      </c>
      <c r="D12">
        <v>974.82928466796898</v>
      </c>
      <c r="E12">
        <v>642.91735839843795</v>
      </c>
      <c r="F12">
        <v>477.27511596679699</v>
      </c>
      <c r="G12">
        <v>472.21746826171898</v>
      </c>
      <c r="I12" s="7">
        <f t="shared" si="0"/>
        <v>497.55416870117199</v>
      </c>
      <c r="J12" s="7">
        <f t="shared" si="0"/>
        <v>170.69989013671898</v>
      </c>
      <c r="K12" s="7">
        <f t="shared" si="1"/>
        <v>378.06424560546873</v>
      </c>
      <c r="L12" s="8">
        <f t="shared" si="2"/>
        <v>2.2147890388369027</v>
      </c>
      <c r="M12" s="8">
        <f t="shared" si="3"/>
        <v>2.2839451249835099</v>
      </c>
      <c r="P12" s="6">
        <f t="shared" si="4"/>
        <v>-1.1964634726181553</v>
      </c>
    </row>
    <row r="13" spans="1:16" x14ac:dyDescent="0.15">
      <c r="A13" s="6">
        <v>6</v>
      </c>
      <c r="B13" s="6">
        <v>11</v>
      </c>
      <c r="D13">
        <v>939.59655761718795</v>
      </c>
      <c r="E13">
        <v>631.84368896484398</v>
      </c>
      <c r="F13">
        <v>477.65072631835898</v>
      </c>
      <c r="G13">
        <v>473.17214965820301</v>
      </c>
      <c r="I13" s="7">
        <f t="shared" si="0"/>
        <v>461.94583129882898</v>
      </c>
      <c r="J13" s="7">
        <f t="shared" si="0"/>
        <v>158.67153930664097</v>
      </c>
      <c r="K13" s="7">
        <f t="shared" si="1"/>
        <v>350.87575378418029</v>
      </c>
      <c r="L13" s="8">
        <f t="shared" si="2"/>
        <v>2.2113338996862866</v>
      </c>
      <c r="M13" s="8">
        <f t="shared" si="3"/>
        <v>2.2867769027553124</v>
      </c>
      <c r="P13" s="6">
        <f t="shared" si="4"/>
        <v>-1.0739606788981264</v>
      </c>
    </row>
    <row r="14" spans="1:16" x14ac:dyDescent="0.15">
      <c r="A14" s="6">
        <v>6.5</v>
      </c>
      <c r="B14" s="6">
        <v>12</v>
      </c>
      <c r="D14">
        <v>933.50134277343795</v>
      </c>
      <c r="E14">
        <v>631.12756347656295</v>
      </c>
      <c r="F14">
        <v>477.61944580078102</v>
      </c>
      <c r="G14">
        <v>473.00823974609398</v>
      </c>
      <c r="I14" s="7">
        <f t="shared" si="0"/>
        <v>455.88189697265693</v>
      </c>
      <c r="J14" s="7">
        <f t="shared" si="0"/>
        <v>158.11932373046898</v>
      </c>
      <c r="K14" s="7">
        <f t="shared" si="1"/>
        <v>345.19837036132867</v>
      </c>
      <c r="L14" s="8">
        <f t="shared" si="2"/>
        <v>2.1831510672898879</v>
      </c>
      <c r="M14" s="8">
        <f t="shared" si="3"/>
        <v>2.2648809872813325</v>
      </c>
      <c r="P14" s="6">
        <f t="shared" si="4"/>
        <v>-2.0211786574165305</v>
      </c>
    </row>
    <row r="15" spans="1:16" x14ac:dyDescent="0.15">
      <c r="A15" s="6">
        <v>7</v>
      </c>
      <c r="B15" s="6">
        <v>13</v>
      </c>
      <c r="D15">
        <v>939.96856689453102</v>
      </c>
      <c r="E15">
        <v>634.90924072265602</v>
      </c>
      <c r="F15">
        <v>477.088134765625</v>
      </c>
      <c r="G15">
        <v>472.20016479492199</v>
      </c>
      <c r="I15" s="7">
        <f t="shared" si="0"/>
        <v>462.88043212890602</v>
      </c>
      <c r="J15" s="7">
        <f t="shared" si="0"/>
        <v>162.70907592773403</v>
      </c>
      <c r="K15" s="7">
        <f t="shared" si="1"/>
        <v>348.98407897949221</v>
      </c>
      <c r="L15" s="8">
        <f t="shared" si="2"/>
        <v>2.1448347425591106</v>
      </c>
      <c r="M15" s="8">
        <f t="shared" si="3"/>
        <v>2.2328515794729742</v>
      </c>
      <c r="P15" s="6">
        <f t="shared" si="4"/>
        <v>-3.4067718267648464</v>
      </c>
    </row>
    <row r="16" spans="1:16" x14ac:dyDescent="0.15">
      <c r="A16" s="6">
        <v>7.5</v>
      </c>
      <c r="B16" s="6">
        <v>14</v>
      </c>
      <c r="D16">
        <v>937.204833984375</v>
      </c>
      <c r="E16">
        <v>632.27404785156295</v>
      </c>
      <c r="F16">
        <v>476.40280151367199</v>
      </c>
      <c r="G16">
        <v>471.90609741210898</v>
      </c>
      <c r="I16" s="7">
        <f t="shared" si="0"/>
        <v>460.80203247070301</v>
      </c>
      <c r="J16" s="7">
        <f t="shared" si="0"/>
        <v>160.36795043945398</v>
      </c>
      <c r="K16" s="7">
        <f t="shared" si="1"/>
        <v>348.54446716308524</v>
      </c>
      <c r="L16" s="8">
        <f t="shared" si="2"/>
        <v>2.1734047620361419</v>
      </c>
      <c r="M16" s="8">
        <f t="shared" si="3"/>
        <v>2.2677085158724242</v>
      </c>
      <c r="P16" s="6">
        <f t="shared" si="4"/>
        <v>-1.8988596833850668</v>
      </c>
    </row>
    <row r="17" spans="1:16" x14ac:dyDescent="0.15">
      <c r="A17" s="6">
        <v>8</v>
      </c>
      <c r="B17" s="6">
        <v>15</v>
      </c>
      <c r="D17">
        <v>938.88232421875</v>
      </c>
      <c r="E17">
        <v>633.56964111328102</v>
      </c>
      <c r="F17">
        <v>477.00823974609398</v>
      </c>
      <c r="G17">
        <v>473.114501953125</v>
      </c>
      <c r="I17" s="7">
        <f t="shared" si="0"/>
        <v>461.87408447265602</v>
      </c>
      <c r="J17" s="7">
        <f t="shared" si="0"/>
        <v>160.45513916015602</v>
      </c>
      <c r="K17" s="7">
        <f t="shared" si="1"/>
        <v>349.5554870605468</v>
      </c>
      <c r="L17" s="8">
        <f t="shared" si="2"/>
        <v>2.1785247196828204</v>
      </c>
      <c r="M17" s="8">
        <f t="shared" si="3"/>
        <v>2.2791153904415213</v>
      </c>
      <c r="P17" s="6">
        <f t="shared" si="4"/>
        <v>-1.4053979378191825</v>
      </c>
    </row>
    <row r="18" spans="1:16" x14ac:dyDescent="0.15">
      <c r="A18" s="6">
        <v>8.5</v>
      </c>
      <c r="B18" s="6">
        <v>16</v>
      </c>
      <c r="D18">
        <v>931.92272949218795</v>
      </c>
      <c r="E18">
        <v>631.06109619140602</v>
      </c>
      <c r="F18">
        <v>475.78994750976602</v>
      </c>
      <c r="G18">
        <v>471.66226196289102</v>
      </c>
      <c r="I18" s="7">
        <f t="shared" si="0"/>
        <v>456.13278198242193</v>
      </c>
      <c r="J18" s="7">
        <f t="shared" si="0"/>
        <v>159.398834228515</v>
      </c>
      <c r="K18" s="7">
        <f t="shared" si="1"/>
        <v>344.55359802246141</v>
      </c>
      <c r="L18" s="8">
        <f t="shared" si="2"/>
        <v>2.16158166833584</v>
      </c>
      <c r="M18" s="8">
        <f t="shared" si="3"/>
        <v>2.2684592560169601</v>
      </c>
      <c r="P18" s="6">
        <f t="shared" si="4"/>
        <v>-1.8663826415849663</v>
      </c>
    </row>
    <row r="19" spans="1:16" x14ac:dyDescent="0.15">
      <c r="A19" s="6">
        <v>9</v>
      </c>
      <c r="B19" s="6">
        <v>17</v>
      </c>
      <c r="D19">
        <v>990.52648925781295</v>
      </c>
      <c r="E19">
        <v>653.73944091796898</v>
      </c>
      <c r="F19">
        <v>477.23806762695301</v>
      </c>
      <c r="G19">
        <v>472.54696655273398</v>
      </c>
      <c r="I19" s="7">
        <f t="shared" si="0"/>
        <v>513.28842163085994</v>
      </c>
      <c r="J19" s="7">
        <f t="shared" si="0"/>
        <v>181.192474365235</v>
      </c>
      <c r="K19" s="7">
        <f t="shared" si="1"/>
        <v>386.45368957519543</v>
      </c>
      <c r="L19" s="8">
        <f t="shared" si="2"/>
        <v>2.1328352125497738</v>
      </c>
      <c r="M19" s="8">
        <f t="shared" si="3"/>
        <v>2.2459997171533126</v>
      </c>
      <c r="P19" s="6">
        <f t="shared" si="4"/>
        <v>-2.8379829853185172</v>
      </c>
    </row>
    <row r="20" spans="1:16" x14ac:dyDescent="0.15">
      <c r="A20" s="6">
        <v>9.5</v>
      </c>
      <c r="B20" s="6">
        <v>18</v>
      </c>
      <c r="D20">
        <v>993.32971191406295</v>
      </c>
      <c r="E20">
        <v>655.845458984375</v>
      </c>
      <c r="F20">
        <v>477.69274902343801</v>
      </c>
      <c r="G20">
        <v>472.62438964843801</v>
      </c>
      <c r="I20" s="7">
        <f t="shared" si="0"/>
        <v>515.636962890625</v>
      </c>
      <c r="J20" s="7">
        <f t="shared" si="0"/>
        <v>183.22106933593699</v>
      </c>
      <c r="K20" s="7">
        <f t="shared" si="1"/>
        <v>387.3822143554691</v>
      </c>
      <c r="L20" s="8">
        <f t="shared" si="2"/>
        <v>2.1142885791437083</v>
      </c>
      <c r="M20" s="8">
        <f t="shared" si="3"/>
        <v>2.2337400006696657</v>
      </c>
      <c r="P20" s="6">
        <f t="shared" si="4"/>
        <v>-3.3683386984033907</v>
      </c>
    </row>
    <row r="21" spans="1:16" x14ac:dyDescent="0.15">
      <c r="A21" s="6">
        <v>10</v>
      </c>
      <c r="B21" s="6">
        <v>19</v>
      </c>
      <c r="D21">
        <v>994.75109863281295</v>
      </c>
      <c r="E21">
        <v>656.26593017578102</v>
      </c>
      <c r="F21">
        <v>475.89456176757801</v>
      </c>
      <c r="G21">
        <v>471.11203002929699</v>
      </c>
      <c r="I21" s="7">
        <f t="shared" si="0"/>
        <v>518.85653686523494</v>
      </c>
      <c r="J21" s="7">
        <f t="shared" si="0"/>
        <v>185.15390014648403</v>
      </c>
      <c r="K21" s="7">
        <f t="shared" si="1"/>
        <v>389.24880676269612</v>
      </c>
      <c r="L21" s="8">
        <f t="shared" si="2"/>
        <v>2.1022987172008958</v>
      </c>
      <c r="M21" s="8">
        <f t="shared" si="3"/>
        <v>2.2280370556492723</v>
      </c>
      <c r="P21" s="6">
        <f t="shared" si="4"/>
        <v>-3.6150482758238005</v>
      </c>
    </row>
    <row r="22" spans="1:16" x14ac:dyDescent="0.15">
      <c r="A22" s="6">
        <v>10.5</v>
      </c>
      <c r="B22" s="6">
        <v>20</v>
      </c>
      <c r="D22">
        <v>992.46453857421898</v>
      </c>
      <c r="E22">
        <v>655.52648925781295</v>
      </c>
      <c r="F22">
        <v>476.21499633789102</v>
      </c>
      <c r="G22">
        <v>472.00082397460898</v>
      </c>
      <c r="I22" s="7">
        <f t="shared" si="0"/>
        <v>516.2495422363279</v>
      </c>
      <c r="J22" s="7">
        <f t="shared" si="0"/>
        <v>183.52566528320398</v>
      </c>
      <c r="K22" s="7">
        <f t="shared" si="1"/>
        <v>387.78157653808512</v>
      </c>
      <c r="L22" s="8">
        <f t="shared" si="2"/>
        <v>2.1129555691280983</v>
      </c>
      <c r="M22" s="8">
        <f t="shared" si="3"/>
        <v>2.2449808244988936</v>
      </c>
      <c r="P22" s="6">
        <f t="shared" si="4"/>
        <v>-2.8820603129640738</v>
      </c>
    </row>
    <row r="23" spans="1:16" x14ac:dyDescent="0.15">
      <c r="A23" s="6">
        <v>11</v>
      </c>
      <c r="B23" s="6">
        <v>21</v>
      </c>
      <c r="D23">
        <v>990.4384765625</v>
      </c>
      <c r="E23">
        <v>655.45819091796898</v>
      </c>
      <c r="F23">
        <v>477.43576049804699</v>
      </c>
      <c r="G23">
        <v>473.00411987304699</v>
      </c>
      <c r="I23" s="7">
        <f t="shared" si="0"/>
        <v>513.00271606445301</v>
      </c>
      <c r="J23" s="7">
        <f t="shared" si="0"/>
        <v>182.45407104492199</v>
      </c>
      <c r="K23" s="7">
        <f t="shared" si="1"/>
        <v>385.28486633300764</v>
      </c>
      <c r="L23" s="8">
        <f t="shared" si="2"/>
        <v>2.1116813898778215</v>
      </c>
      <c r="M23" s="8">
        <f>L23+ABS($N$2)*A23</f>
        <v>2.2499935621710354</v>
      </c>
      <c r="P23" s="6">
        <f t="shared" si="4"/>
        <v>-2.6652091267101028</v>
      </c>
    </row>
    <row r="24" spans="1:16" x14ac:dyDescent="0.15">
      <c r="A24" s="6">
        <v>11.5</v>
      </c>
      <c r="B24" s="6">
        <v>22</v>
      </c>
      <c r="D24">
        <v>989.10333251953102</v>
      </c>
      <c r="E24">
        <v>652.682861328125</v>
      </c>
      <c r="F24">
        <v>476.62191772460898</v>
      </c>
      <c r="G24">
        <v>472.10791015625</v>
      </c>
      <c r="I24" s="7">
        <f t="shared" si="0"/>
        <v>512.4814147949221</v>
      </c>
      <c r="J24" s="7">
        <f t="shared" si="0"/>
        <v>180.574951171875</v>
      </c>
      <c r="K24" s="7">
        <f t="shared" si="1"/>
        <v>386.0789489746096</v>
      </c>
      <c r="L24" s="8">
        <f t="shared" si="2"/>
        <v>2.1380537359643621</v>
      </c>
      <c r="M24" s="8">
        <f t="shared" ref="M24:M87" si="5">L24+ABS($N$2)*A24</f>
        <v>2.2826528251799951</v>
      </c>
      <c r="P24" s="6">
        <f t="shared" si="4"/>
        <v>-1.2523684019635222</v>
      </c>
    </row>
    <row r="25" spans="1:16" x14ac:dyDescent="0.15">
      <c r="A25" s="6">
        <v>12</v>
      </c>
      <c r="B25" s="6">
        <v>23</v>
      </c>
      <c r="D25">
        <v>983.73675537109398</v>
      </c>
      <c r="E25">
        <v>651.61364746093795</v>
      </c>
      <c r="F25">
        <v>475.09719848632801</v>
      </c>
      <c r="G25">
        <v>470.74136352539102</v>
      </c>
      <c r="I25" s="7">
        <f t="shared" si="0"/>
        <v>508.63955688476597</v>
      </c>
      <c r="J25" s="7">
        <f t="shared" si="0"/>
        <v>180.87228393554693</v>
      </c>
      <c r="K25" s="7">
        <f t="shared" si="1"/>
        <v>382.02895812988311</v>
      </c>
      <c r="L25" s="8">
        <f t="shared" si="2"/>
        <v>2.112147587333046</v>
      </c>
      <c r="M25" s="8">
        <f t="shared" si="5"/>
        <v>2.2630335934710977</v>
      </c>
      <c r="P25" s="6">
        <f t="shared" si="4"/>
        <v>-2.1010969706077507</v>
      </c>
    </row>
    <row r="26" spans="1:16" x14ac:dyDescent="0.15">
      <c r="A26" s="6">
        <v>12.5</v>
      </c>
      <c r="B26" s="6">
        <v>24</v>
      </c>
      <c r="D26">
        <v>986.95599365234398</v>
      </c>
      <c r="E26">
        <v>651.14465332031295</v>
      </c>
      <c r="F26">
        <v>476.97528076171898</v>
      </c>
      <c r="G26">
        <v>472.38385009765602</v>
      </c>
      <c r="I26" s="7">
        <f t="shared" si="0"/>
        <v>509.980712890625</v>
      </c>
      <c r="J26" s="7">
        <f t="shared" si="0"/>
        <v>178.76080322265693</v>
      </c>
      <c r="K26" s="7">
        <f t="shared" si="1"/>
        <v>384.84815063476515</v>
      </c>
      <c r="L26" s="8">
        <f t="shared" si="2"/>
        <v>2.152866532801458</v>
      </c>
      <c r="M26" s="8">
        <f t="shared" si="5"/>
        <v>2.3100394558619284</v>
      </c>
      <c r="P26" s="6">
        <f t="shared" si="4"/>
        <v>-6.7621914254521201E-2</v>
      </c>
    </row>
    <row r="27" spans="1:16" x14ac:dyDescent="0.15">
      <c r="A27" s="6">
        <v>13</v>
      </c>
      <c r="B27" s="6">
        <v>25</v>
      </c>
      <c r="D27">
        <v>986.51751708984398</v>
      </c>
      <c r="E27">
        <v>651.40252685546898</v>
      </c>
      <c r="F27">
        <v>477.32455444335898</v>
      </c>
      <c r="G27">
        <v>471.90939331054699</v>
      </c>
      <c r="I27" s="7">
        <f t="shared" si="0"/>
        <v>509.192962646485</v>
      </c>
      <c r="J27" s="7">
        <f t="shared" si="0"/>
        <v>179.49313354492199</v>
      </c>
      <c r="K27" s="7">
        <f t="shared" si="1"/>
        <v>383.5477691650396</v>
      </c>
      <c r="L27" s="8">
        <f t="shared" si="2"/>
        <v>2.1368381151418729</v>
      </c>
      <c r="M27" s="8">
        <f t="shared" si="5"/>
        <v>2.3002979551247624</v>
      </c>
      <c r="P27" s="6">
        <f t="shared" si="4"/>
        <v>-0.48903953650279769</v>
      </c>
    </row>
    <row r="28" spans="1:16" x14ac:dyDescent="0.15">
      <c r="A28" s="6">
        <v>13.5</v>
      </c>
      <c r="B28" s="6">
        <v>26</v>
      </c>
      <c r="D28">
        <v>989.20666503906295</v>
      </c>
      <c r="E28">
        <v>652.32073974609398</v>
      </c>
      <c r="F28">
        <v>475.23312377929699</v>
      </c>
      <c r="G28">
        <v>470.78994750976602</v>
      </c>
      <c r="I28" s="7">
        <f t="shared" si="0"/>
        <v>513.97354125976597</v>
      </c>
      <c r="J28" s="7">
        <f t="shared" si="0"/>
        <v>181.53079223632795</v>
      </c>
      <c r="K28" s="7">
        <f t="shared" si="1"/>
        <v>386.90198669433641</v>
      </c>
      <c r="L28" s="8">
        <f t="shared" si="2"/>
        <v>2.1313297977053041</v>
      </c>
      <c r="M28" s="8">
        <f t="shared" si="5"/>
        <v>2.3010765546106122</v>
      </c>
      <c r="P28" s="6">
        <f t="shared" si="4"/>
        <v>-0.45535729873847464</v>
      </c>
    </row>
    <row r="29" spans="1:16" x14ac:dyDescent="0.15">
      <c r="A29" s="6">
        <v>14</v>
      </c>
      <c r="B29" s="6">
        <v>27</v>
      </c>
      <c r="D29">
        <v>986.20306396484398</v>
      </c>
      <c r="E29">
        <v>652.34680175781295</v>
      </c>
      <c r="F29">
        <v>476.28829956054699</v>
      </c>
      <c r="G29">
        <v>472.00988769531301</v>
      </c>
      <c r="I29" s="7">
        <f t="shared" si="0"/>
        <v>509.91476440429699</v>
      </c>
      <c r="J29" s="7">
        <f t="shared" si="0"/>
        <v>180.33691406249994</v>
      </c>
      <c r="K29" s="7">
        <f t="shared" si="1"/>
        <v>383.67892456054705</v>
      </c>
      <c r="L29" s="8">
        <f t="shared" si="2"/>
        <v>2.1275673178458305</v>
      </c>
      <c r="M29" s="8">
        <f t="shared" si="5"/>
        <v>2.3036009916735574</v>
      </c>
      <c r="P29" s="6">
        <f t="shared" si="4"/>
        <v>-0.34615007355981481</v>
      </c>
    </row>
    <row r="30" spans="1:16" x14ac:dyDescent="0.15">
      <c r="A30" s="6">
        <v>14.5</v>
      </c>
      <c r="B30" s="6">
        <v>28</v>
      </c>
      <c r="D30">
        <v>980.53997802734398</v>
      </c>
      <c r="E30">
        <v>648.92272949218795</v>
      </c>
      <c r="F30">
        <v>477.49423217773398</v>
      </c>
      <c r="G30">
        <v>472.58978271484398</v>
      </c>
      <c r="I30" s="7">
        <f t="shared" si="0"/>
        <v>503.04574584961</v>
      </c>
      <c r="J30" s="7">
        <f t="shared" si="0"/>
        <v>176.33294677734398</v>
      </c>
      <c r="K30" s="7">
        <f t="shared" si="1"/>
        <v>379.61268310546922</v>
      </c>
      <c r="L30" s="8">
        <f t="shared" si="2"/>
        <v>2.1528176670512233</v>
      </c>
      <c r="M30" s="8">
        <f t="shared" si="5"/>
        <v>2.3351382578013693</v>
      </c>
      <c r="P30" s="6">
        <f t="shared" si="4"/>
        <v>1.0181530315139231</v>
      </c>
    </row>
    <row r="31" spans="1:16" x14ac:dyDescent="0.15">
      <c r="A31" s="6">
        <v>15</v>
      </c>
      <c r="B31" s="6">
        <v>29</v>
      </c>
      <c r="D31">
        <v>953.33245849609398</v>
      </c>
      <c r="E31">
        <v>640.362060546875</v>
      </c>
      <c r="F31">
        <v>475.09307861328102</v>
      </c>
      <c r="G31">
        <v>470.58566284179699</v>
      </c>
      <c r="I31" s="7">
        <f t="shared" si="0"/>
        <v>478.23937988281295</v>
      </c>
      <c r="J31" s="7">
        <f t="shared" si="0"/>
        <v>169.77639770507801</v>
      </c>
      <c r="K31" s="7">
        <f t="shared" si="1"/>
        <v>359.39590148925834</v>
      </c>
      <c r="L31" s="8">
        <f t="shared" si="2"/>
        <v>2.1168778837772972</v>
      </c>
      <c r="M31" s="8">
        <f t="shared" si="5"/>
        <v>2.3054853914498619</v>
      </c>
      <c r="P31" s="6">
        <f t="shared" si="4"/>
        <v>-0.26463088113541877</v>
      </c>
    </row>
    <row r="32" spans="1:16" x14ac:dyDescent="0.15">
      <c r="A32" s="6">
        <v>15.5</v>
      </c>
      <c r="B32" s="6">
        <v>30</v>
      </c>
      <c r="D32">
        <v>951.03411865234398</v>
      </c>
      <c r="E32">
        <v>639.19854736328102</v>
      </c>
      <c r="F32">
        <v>475.068359375</v>
      </c>
      <c r="G32">
        <v>471.03872680664102</v>
      </c>
      <c r="I32" s="7">
        <f t="shared" si="0"/>
        <v>475.96575927734398</v>
      </c>
      <c r="J32" s="7">
        <f t="shared" si="0"/>
        <v>168.15982055664</v>
      </c>
      <c r="K32" s="7">
        <f t="shared" si="1"/>
        <v>358.25388488769602</v>
      </c>
      <c r="L32" s="8">
        <f t="shared" si="2"/>
        <v>2.1304368885611891</v>
      </c>
      <c r="M32" s="8">
        <f t="shared" si="5"/>
        <v>2.3253313131561724</v>
      </c>
      <c r="P32" s="6">
        <f t="shared" si="4"/>
        <v>0.59390430378640247</v>
      </c>
    </row>
    <row r="33" spans="1:16" x14ac:dyDescent="0.15">
      <c r="A33" s="6">
        <v>16</v>
      </c>
      <c r="B33" s="6">
        <v>31</v>
      </c>
      <c r="D33">
        <v>950.07904052734398</v>
      </c>
      <c r="E33">
        <v>639.72595214843795</v>
      </c>
      <c r="F33">
        <v>476.31466674804699</v>
      </c>
      <c r="G33">
        <v>472.04037475585898</v>
      </c>
      <c r="I33" s="7">
        <f t="shared" si="0"/>
        <v>473.76437377929699</v>
      </c>
      <c r="J33" s="7">
        <f t="shared" si="0"/>
        <v>167.68557739257898</v>
      </c>
      <c r="K33" s="7">
        <f t="shared" si="1"/>
        <v>356.3844696044917</v>
      </c>
      <c r="L33" s="8">
        <f t="shared" si="2"/>
        <v>2.1253137875426114</v>
      </c>
      <c r="M33" s="8">
        <f t="shared" si="5"/>
        <v>2.3264951290600138</v>
      </c>
      <c r="P33" s="6">
        <f t="shared" si="4"/>
        <v>0.64425101567037213</v>
      </c>
    </row>
    <row r="34" spans="1:16" x14ac:dyDescent="0.15">
      <c r="A34" s="6">
        <v>16.5</v>
      </c>
      <c r="B34" s="6">
        <v>32</v>
      </c>
      <c r="D34">
        <v>948.2021484375</v>
      </c>
      <c r="E34">
        <v>639.65679931640602</v>
      </c>
      <c r="F34">
        <v>475.23641967773398</v>
      </c>
      <c r="G34">
        <v>471.74465942382801</v>
      </c>
      <c r="I34" s="7">
        <f t="shared" si="0"/>
        <v>472.96572875976602</v>
      </c>
      <c r="J34" s="7">
        <f t="shared" si="0"/>
        <v>167.91213989257801</v>
      </c>
      <c r="K34" s="7">
        <f t="shared" si="1"/>
        <v>355.42723083496139</v>
      </c>
      <c r="L34" s="8">
        <f t="shared" si="2"/>
        <v>2.1167452875196897</v>
      </c>
      <c r="M34" s="8">
        <f t="shared" si="5"/>
        <v>2.3242135459595108</v>
      </c>
      <c r="P34" s="6">
        <f t="shared" si="4"/>
        <v>0.54554966039484643</v>
      </c>
    </row>
    <row r="35" spans="1:16" x14ac:dyDescent="0.15">
      <c r="A35" s="6">
        <v>17</v>
      </c>
      <c r="B35" s="6">
        <v>33</v>
      </c>
      <c r="D35">
        <v>952.33245849609398</v>
      </c>
      <c r="E35">
        <v>641.39263916015602</v>
      </c>
      <c r="F35">
        <v>474.72406005859398</v>
      </c>
      <c r="G35">
        <v>470.03460693359398</v>
      </c>
      <c r="I35" s="7">
        <f t="shared" si="0"/>
        <v>477.6083984375</v>
      </c>
      <c r="J35" s="7">
        <f t="shared" si="0"/>
        <v>171.35803222656205</v>
      </c>
      <c r="K35" s="7">
        <f t="shared" si="1"/>
        <v>357.65777587890659</v>
      </c>
      <c r="L35" s="8">
        <f t="shared" si="2"/>
        <v>2.0871958625553497</v>
      </c>
      <c r="M35" s="8">
        <f t="shared" si="5"/>
        <v>2.3009510379175895</v>
      </c>
      <c r="P35" s="6">
        <f t="shared" si="4"/>
        <v>-0.46078715474867904</v>
      </c>
    </row>
    <row r="36" spans="1:16" x14ac:dyDescent="0.15">
      <c r="A36" s="6">
        <v>17.5</v>
      </c>
      <c r="B36" s="6">
        <v>34</v>
      </c>
      <c r="D36">
        <v>959.40972900390602</v>
      </c>
      <c r="E36">
        <v>644.99279785156295</v>
      </c>
      <c r="F36">
        <v>476.13674926757801</v>
      </c>
      <c r="G36">
        <v>472.2158203125</v>
      </c>
      <c r="I36" s="7">
        <f t="shared" si="0"/>
        <v>483.27297973632801</v>
      </c>
      <c r="J36" s="7">
        <f t="shared" si="0"/>
        <v>172.77697753906295</v>
      </c>
      <c r="K36" s="7">
        <f t="shared" si="1"/>
        <v>362.32909545898394</v>
      </c>
      <c r="L36" s="8">
        <f t="shared" si="2"/>
        <v>2.0970912943367432</v>
      </c>
      <c r="M36" s="8">
        <f t="shared" si="5"/>
        <v>2.3171333866214021</v>
      </c>
      <c r="P36" s="6">
        <f t="shared" si="4"/>
        <v>0.23926174912659487</v>
      </c>
    </row>
    <row r="37" spans="1:16" x14ac:dyDescent="0.15">
      <c r="A37" s="6">
        <v>18</v>
      </c>
      <c r="B37" s="6">
        <v>35</v>
      </c>
      <c r="D37">
        <v>965.90563964843795</v>
      </c>
      <c r="E37">
        <v>651.20123291015602</v>
      </c>
      <c r="F37">
        <v>475.02719116210898</v>
      </c>
      <c r="G37">
        <v>470.04861450195301</v>
      </c>
      <c r="I37" s="7">
        <f t="shared" si="0"/>
        <v>490.87844848632898</v>
      </c>
      <c r="J37" s="7">
        <f t="shared" si="0"/>
        <v>181.15261840820301</v>
      </c>
      <c r="K37" s="7">
        <f t="shared" si="1"/>
        <v>364.07161560058688</v>
      </c>
      <c r="L37" s="8">
        <f t="shared" si="2"/>
        <v>2.0097507769951224</v>
      </c>
      <c r="M37" s="8">
        <f t="shared" si="5"/>
        <v>2.2360797862021999</v>
      </c>
      <c r="P37" s="6">
        <f t="shared" si="4"/>
        <v>-3.2671195041236443</v>
      </c>
    </row>
    <row r="38" spans="1:16" x14ac:dyDescent="0.15">
      <c r="A38" s="6">
        <v>18.5</v>
      </c>
      <c r="B38" s="6">
        <v>36</v>
      </c>
      <c r="D38">
        <v>978.71875</v>
      </c>
      <c r="E38">
        <v>654.73675537109398</v>
      </c>
      <c r="F38">
        <v>476.08401489257801</v>
      </c>
      <c r="G38">
        <v>471.14334106445301</v>
      </c>
      <c r="I38" s="7">
        <f t="shared" si="0"/>
        <v>502.63473510742199</v>
      </c>
      <c r="J38" s="7">
        <f t="shared" si="0"/>
        <v>183.59341430664097</v>
      </c>
      <c r="K38" s="7">
        <f t="shared" si="1"/>
        <v>374.1193450927733</v>
      </c>
      <c r="L38" s="8">
        <f t="shared" si="2"/>
        <v>2.0377601588034775</v>
      </c>
      <c r="M38" s="8">
        <f t="shared" si="5"/>
        <v>2.2703760849329737</v>
      </c>
      <c r="P38" s="6">
        <f t="shared" si="4"/>
        <v>-1.7834605635768694</v>
      </c>
    </row>
    <row r="39" spans="1:16" x14ac:dyDescent="0.15">
      <c r="A39" s="6">
        <v>19</v>
      </c>
      <c r="B39" s="6">
        <v>37</v>
      </c>
      <c r="D39">
        <v>951.682861328125</v>
      </c>
      <c r="E39">
        <v>643.43035888671898</v>
      </c>
      <c r="F39">
        <v>476.24630737304699</v>
      </c>
      <c r="G39">
        <v>471.53378295898398</v>
      </c>
      <c r="I39" s="7">
        <f t="shared" si="0"/>
        <v>475.43655395507801</v>
      </c>
      <c r="J39" s="7">
        <f t="shared" si="0"/>
        <v>171.896575927735</v>
      </c>
      <c r="K39" s="7">
        <f t="shared" si="1"/>
        <v>355.10895080566354</v>
      </c>
      <c r="L39" s="8">
        <f t="shared" si="2"/>
        <v>2.0658291120059928</v>
      </c>
      <c r="M39" s="8">
        <f t="shared" si="5"/>
        <v>2.3047319550579082</v>
      </c>
      <c r="P39" s="6">
        <f t="shared" si="4"/>
        <v>-0.29722456268194564</v>
      </c>
    </row>
    <row r="40" spans="1:16" x14ac:dyDescent="0.15">
      <c r="A40" s="6">
        <v>19.5</v>
      </c>
      <c r="B40" s="6">
        <v>38</v>
      </c>
      <c r="D40">
        <v>942.35217285156295</v>
      </c>
      <c r="E40">
        <v>641.35760498046898</v>
      </c>
      <c r="F40">
        <v>475.74465942382801</v>
      </c>
      <c r="G40">
        <v>471.55187988281301</v>
      </c>
      <c r="I40" s="7">
        <f t="shared" si="0"/>
        <v>466.60751342773494</v>
      </c>
      <c r="J40" s="7">
        <f t="shared" si="0"/>
        <v>169.80572509765597</v>
      </c>
      <c r="K40" s="7">
        <f t="shared" si="1"/>
        <v>347.74350585937577</v>
      </c>
      <c r="L40" s="8">
        <f t="shared" si="2"/>
        <v>2.0478903503364627</v>
      </c>
      <c r="M40" s="8">
        <f t="shared" si="5"/>
        <v>2.2930801103107967</v>
      </c>
      <c r="P40" s="6">
        <f t="shared" si="4"/>
        <v>-0.80128372570186301</v>
      </c>
    </row>
    <row r="41" spans="1:16" x14ac:dyDescent="0.15">
      <c r="A41" s="6">
        <v>20</v>
      </c>
      <c r="B41" s="6">
        <v>39</v>
      </c>
      <c r="D41">
        <v>948.339599609375</v>
      </c>
      <c r="E41">
        <v>642.30010986328102</v>
      </c>
      <c r="F41">
        <v>475.86160278320301</v>
      </c>
      <c r="G41">
        <v>471.20758056640602</v>
      </c>
      <c r="I41" s="7">
        <f t="shared" si="0"/>
        <v>472.47799682617199</v>
      </c>
      <c r="J41" s="7">
        <f t="shared" si="0"/>
        <v>171.092529296875</v>
      </c>
      <c r="K41" s="7">
        <f t="shared" si="1"/>
        <v>352.71322631835949</v>
      </c>
      <c r="L41" s="8">
        <f t="shared" si="2"/>
        <v>2.0615349353234547</v>
      </c>
      <c r="M41" s="8">
        <f t="shared" si="5"/>
        <v>2.3130116122202073</v>
      </c>
      <c r="P41" s="6">
        <f t="shared" si="4"/>
        <v>6.0953661444753199E-2</v>
      </c>
    </row>
    <row r="42" spans="1:16" x14ac:dyDescent="0.15">
      <c r="A42" s="6">
        <v>20.5</v>
      </c>
      <c r="B42" s="6">
        <v>40</v>
      </c>
      <c r="D42">
        <v>986.77447509765602</v>
      </c>
      <c r="E42">
        <v>655.598388671875</v>
      </c>
      <c r="F42">
        <v>475.63180541992199</v>
      </c>
      <c r="G42">
        <v>471.23806762695301</v>
      </c>
      <c r="I42" s="7">
        <f t="shared" si="0"/>
        <v>511.14266967773403</v>
      </c>
      <c r="J42" s="7">
        <f t="shared" si="0"/>
        <v>184.36032104492199</v>
      </c>
      <c r="K42" s="7">
        <f t="shared" si="1"/>
        <v>382.09044494628864</v>
      </c>
      <c r="L42" s="8">
        <f t="shared" si="2"/>
        <v>2.0725199586367986</v>
      </c>
      <c r="M42" s="8">
        <f t="shared" si="5"/>
        <v>2.3302835524559704</v>
      </c>
      <c r="P42" s="6">
        <f t="shared" si="4"/>
        <v>0.80813832858744261</v>
      </c>
    </row>
    <row r="43" spans="1:16" x14ac:dyDescent="0.15">
      <c r="A43" s="6">
        <v>21</v>
      </c>
      <c r="B43" s="6">
        <v>41</v>
      </c>
      <c r="D43">
        <v>981.63519287109398</v>
      </c>
      <c r="E43">
        <v>654.239013671875</v>
      </c>
      <c r="F43">
        <v>475.56588745117199</v>
      </c>
      <c r="G43">
        <v>471.28582763671898</v>
      </c>
      <c r="I43" s="7">
        <f t="shared" si="0"/>
        <v>506.06930541992199</v>
      </c>
      <c r="J43" s="7">
        <f t="shared" si="0"/>
        <v>182.95318603515602</v>
      </c>
      <c r="K43" s="7">
        <f t="shared" si="1"/>
        <v>378.00207519531278</v>
      </c>
      <c r="L43" s="8">
        <f t="shared" si="2"/>
        <v>2.0661136511865741</v>
      </c>
      <c r="M43" s="8">
        <f t="shared" si="5"/>
        <v>2.3301641619281646</v>
      </c>
      <c r="P43" s="6">
        <f t="shared" si="4"/>
        <v>0.80297349067340817</v>
      </c>
    </row>
    <row r="44" spans="1:16" x14ac:dyDescent="0.15">
      <c r="A44" s="6">
        <v>21.5</v>
      </c>
      <c r="B44" s="6">
        <v>42</v>
      </c>
      <c r="D44">
        <v>969.54626464843795</v>
      </c>
      <c r="E44">
        <v>649.66400146484398</v>
      </c>
      <c r="F44">
        <v>475.11203002929699</v>
      </c>
      <c r="G44">
        <v>470.83609008789102</v>
      </c>
      <c r="I44" s="7">
        <f t="shared" si="0"/>
        <v>494.43423461914097</v>
      </c>
      <c r="J44" s="7">
        <f t="shared" si="0"/>
        <v>178.82791137695295</v>
      </c>
      <c r="K44" s="7">
        <f t="shared" si="1"/>
        <v>369.2546966552739</v>
      </c>
      <c r="L44" s="8">
        <f t="shared" si="2"/>
        <v>2.0648605344213782</v>
      </c>
      <c r="M44" s="8">
        <f t="shared" si="5"/>
        <v>2.3351979620853873</v>
      </c>
      <c r="P44" s="6">
        <f t="shared" si="4"/>
        <v>1.0207358406813976</v>
      </c>
    </row>
    <row r="45" spans="1:16" x14ac:dyDescent="0.15">
      <c r="A45" s="6">
        <v>22</v>
      </c>
      <c r="B45" s="6">
        <v>43</v>
      </c>
      <c r="D45">
        <v>960.4384765625</v>
      </c>
      <c r="E45">
        <v>647.66485595703102</v>
      </c>
      <c r="F45">
        <v>475.44894409179699</v>
      </c>
      <c r="G45">
        <v>470.61944580078102</v>
      </c>
      <c r="I45" s="7">
        <f t="shared" si="0"/>
        <v>484.98953247070301</v>
      </c>
      <c r="J45" s="7">
        <f t="shared" si="0"/>
        <v>177.04541015625</v>
      </c>
      <c r="K45" s="7">
        <f t="shared" si="1"/>
        <v>361.05774536132799</v>
      </c>
      <c r="L45" s="8">
        <f t="shared" si="2"/>
        <v>2.0393510627735529</v>
      </c>
      <c r="M45" s="8">
        <f t="shared" si="5"/>
        <v>2.3159754073599812</v>
      </c>
      <c r="P45" s="6">
        <f t="shared" si="4"/>
        <v>0.1891675305736959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965.35577392578102</v>
      </c>
      <c r="E46">
        <v>650.79602050781295</v>
      </c>
      <c r="F46">
        <v>475.45303344726602</v>
      </c>
      <c r="G46">
        <v>471.34597778320301</v>
      </c>
      <c r="I46" s="7">
        <f t="shared" si="0"/>
        <v>489.902740478515</v>
      </c>
      <c r="J46" s="7">
        <f t="shared" si="0"/>
        <v>179.45004272460994</v>
      </c>
      <c r="K46" s="7">
        <f t="shared" si="1"/>
        <v>364.28771057128802</v>
      </c>
      <c r="L46" s="8">
        <f t="shared" si="2"/>
        <v>2.0300229804366006</v>
      </c>
      <c r="M46" s="8">
        <f t="shared" si="5"/>
        <v>2.3129342419454475</v>
      </c>
      <c r="P46" s="6">
        <f t="shared" si="4"/>
        <v>5.7606620973094179E-2</v>
      </c>
    </row>
    <row r="47" spans="1:16" x14ac:dyDescent="0.15">
      <c r="A47" s="6">
        <v>23</v>
      </c>
      <c r="B47" s="6">
        <v>45</v>
      </c>
      <c r="D47">
        <v>958.56243896484398</v>
      </c>
      <c r="E47">
        <v>648.00537109375</v>
      </c>
      <c r="F47">
        <v>475.64004516601602</v>
      </c>
      <c r="G47">
        <v>471.86489868164102</v>
      </c>
      <c r="I47" s="7">
        <f t="shared" si="0"/>
        <v>482.92239379882795</v>
      </c>
      <c r="J47" s="7">
        <f t="shared" si="0"/>
        <v>176.14047241210898</v>
      </c>
      <c r="K47" s="7">
        <f t="shared" si="1"/>
        <v>359.6240631103517</v>
      </c>
      <c r="L47" s="8">
        <f t="shared" si="2"/>
        <v>2.0416889893933821</v>
      </c>
      <c r="M47" s="8">
        <f t="shared" si="5"/>
        <v>2.3308871678246477</v>
      </c>
      <c r="P47" s="6">
        <f t="shared" si="4"/>
        <v>0.83425074804761801</v>
      </c>
    </row>
    <row r="48" spans="1:16" x14ac:dyDescent="0.15">
      <c r="A48" s="6">
        <v>23.5</v>
      </c>
      <c r="B48" s="6">
        <v>46</v>
      </c>
      <c r="D48">
        <v>974.01080322265602</v>
      </c>
      <c r="E48">
        <v>654.890380859375</v>
      </c>
      <c r="F48">
        <v>474.75286865234398</v>
      </c>
      <c r="G48">
        <v>470.45962524414102</v>
      </c>
      <c r="I48" s="7">
        <f t="shared" si="0"/>
        <v>499.25793457031205</v>
      </c>
      <c r="J48" s="7">
        <f t="shared" si="0"/>
        <v>184.43075561523398</v>
      </c>
      <c r="K48" s="7">
        <f t="shared" si="1"/>
        <v>370.15640563964826</v>
      </c>
      <c r="L48" s="8">
        <f t="shared" si="2"/>
        <v>2.0070210329338005</v>
      </c>
      <c r="M48" s="8">
        <f t="shared" si="5"/>
        <v>2.3025061282874852</v>
      </c>
      <c r="P48" s="6">
        <f t="shared" si="4"/>
        <v>-0.39351389739908094</v>
      </c>
    </row>
    <row r="49" spans="1:22" x14ac:dyDescent="0.15">
      <c r="A49" s="6">
        <v>24</v>
      </c>
      <c r="B49" s="6">
        <v>47</v>
      </c>
      <c r="D49">
        <v>945.80230712890602</v>
      </c>
      <c r="E49">
        <v>645.18688964843795</v>
      </c>
      <c r="F49">
        <v>475.09307861328102</v>
      </c>
      <c r="G49">
        <v>470.7841796875</v>
      </c>
      <c r="I49" s="7">
        <f t="shared" si="0"/>
        <v>470.709228515625</v>
      </c>
      <c r="J49" s="7">
        <f t="shared" si="0"/>
        <v>174.40270996093795</v>
      </c>
      <c r="K49" s="7">
        <f t="shared" si="1"/>
        <v>348.62733154296842</v>
      </c>
      <c r="L49" s="8">
        <f t="shared" si="2"/>
        <v>1.9989788669055235</v>
      </c>
      <c r="M49" s="8">
        <f t="shared" si="5"/>
        <v>2.3007508791816269</v>
      </c>
      <c r="P49" s="6">
        <f t="shared" si="4"/>
        <v>-0.46944602783788936</v>
      </c>
    </row>
    <row r="50" spans="1:22" x14ac:dyDescent="0.15">
      <c r="A50" s="6">
        <v>24.5</v>
      </c>
      <c r="B50" s="6">
        <v>48</v>
      </c>
      <c r="D50">
        <v>939.94342041015602</v>
      </c>
      <c r="E50">
        <v>641.92810058593795</v>
      </c>
      <c r="F50">
        <v>475.16885375976602</v>
      </c>
      <c r="G50">
        <v>471.13922119140602</v>
      </c>
      <c r="I50" s="7">
        <f t="shared" si="0"/>
        <v>464.77456665039</v>
      </c>
      <c r="J50" s="7">
        <f t="shared" si="0"/>
        <v>170.78887939453193</v>
      </c>
      <c r="K50" s="7">
        <f t="shared" si="1"/>
        <v>345.22235107421767</v>
      </c>
      <c r="L50" s="8">
        <f t="shared" si="2"/>
        <v>2.0213397517336862</v>
      </c>
      <c r="M50" s="8">
        <f t="shared" si="5"/>
        <v>2.3293986809322083</v>
      </c>
      <c r="P50" s="6">
        <f t="shared" si="4"/>
        <v>0.76985875918635838</v>
      </c>
    </row>
    <row r="51" spans="1:22" x14ac:dyDescent="0.15">
      <c r="A51" s="6">
        <v>25</v>
      </c>
      <c r="B51" s="6">
        <v>49</v>
      </c>
      <c r="D51">
        <v>943.19677734375</v>
      </c>
      <c r="E51">
        <v>643.19677734375</v>
      </c>
      <c r="F51">
        <v>475.39950561523398</v>
      </c>
      <c r="G51">
        <v>471.359130859375</v>
      </c>
      <c r="I51" s="7">
        <f t="shared" si="0"/>
        <v>467.79727172851602</v>
      </c>
      <c r="J51" s="7">
        <f t="shared" si="0"/>
        <v>171.837646484375</v>
      </c>
      <c r="K51" s="7">
        <f t="shared" si="1"/>
        <v>347.51091918945355</v>
      </c>
      <c r="L51" s="8">
        <f t="shared" si="2"/>
        <v>2.0223212217996265</v>
      </c>
      <c r="M51" s="8">
        <f t="shared" si="5"/>
        <v>2.3366670679205677</v>
      </c>
      <c r="P51" s="6">
        <f t="shared" si="4"/>
        <v>1.084289404408056</v>
      </c>
    </row>
    <row r="52" spans="1:22" x14ac:dyDescent="0.15">
      <c r="A52" s="6">
        <v>25.5</v>
      </c>
      <c r="B52" s="6">
        <v>50</v>
      </c>
      <c r="D52">
        <v>934.25427246093795</v>
      </c>
      <c r="E52">
        <v>639.80322265625</v>
      </c>
      <c r="F52">
        <v>473.86572265625</v>
      </c>
      <c r="G52">
        <v>470.09719848632801</v>
      </c>
      <c r="I52" s="7">
        <f t="shared" si="0"/>
        <v>460.38854980468795</v>
      </c>
      <c r="J52" s="7">
        <f t="shared" si="0"/>
        <v>169.70602416992199</v>
      </c>
      <c r="K52" s="7">
        <f t="shared" si="1"/>
        <v>341.59433288574257</v>
      </c>
      <c r="L52" s="8">
        <f t="shared" si="2"/>
        <v>2.0128592049491036</v>
      </c>
      <c r="M52" s="8">
        <f t="shared" si="5"/>
        <v>2.3334919679924635</v>
      </c>
      <c r="P52" s="6">
        <f t="shared" si="4"/>
        <v>0.9469344836208099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952.38543701171898</v>
      </c>
      <c r="E53">
        <v>647.02154541015602</v>
      </c>
      <c r="F53">
        <v>474.56671142578102</v>
      </c>
      <c r="G53">
        <v>470.75616455078102</v>
      </c>
      <c r="I53" s="7">
        <f t="shared" si="0"/>
        <v>477.81872558593795</v>
      </c>
      <c r="J53" s="7">
        <f t="shared" si="0"/>
        <v>176.265380859375</v>
      </c>
      <c r="K53" s="7">
        <f t="shared" si="1"/>
        <v>354.43295898437543</v>
      </c>
      <c r="L53" s="8">
        <f t="shared" si="2"/>
        <v>2.0107916668398036</v>
      </c>
      <c r="M53" s="8">
        <f t="shared" si="5"/>
        <v>2.3377113468055821</v>
      </c>
      <c r="P53" s="6">
        <f t="shared" si="4"/>
        <v>1.1294649411719022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949.10778808593795</v>
      </c>
      <c r="E54">
        <v>646.84906005859398</v>
      </c>
      <c r="F54">
        <v>475.17214965820301</v>
      </c>
      <c r="G54">
        <v>470.62686157226602</v>
      </c>
      <c r="I54" s="7">
        <f t="shared" si="0"/>
        <v>473.93563842773494</v>
      </c>
      <c r="J54" s="7">
        <f t="shared" si="0"/>
        <v>176.22219848632795</v>
      </c>
      <c r="K54" s="7">
        <f t="shared" si="1"/>
        <v>350.5800994873054</v>
      </c>
      <c r="L54" s="8">
        <f t="shared" si="2"/>
        <v>1.9894207568549025</v>
      </c>
      <c r="M54" s="8">
        <f t="shared" si="5"/>
        <v>2.3226273537430999</v>
      </c>
      <c r="P54" s="6">
        <f t="shared" si="4"/>
        <v>0.47693093620604515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925.32257080078102</v>
      </c>
      <c r="E55">
        <v>637.36926269531295</v>
      </c>
      <c r="F55">
        <v>474.13098144531301</v>
      </c>
      <c r="G55">
        <v>469.96951293945301</v>
      </c>
      <c r="I55" s="7">
        <f t="shared" si="0"/>
        <v>451.19158935546801</v>
      </c>
      <c r="J55" s="7">
        <f t="shared" si="0"/>
        <v>167.39974975585994</v>
      </c>
      <c r="K55" s="7">
        <f t="shared" si="1"/>
        <v>334.01176452636605</v>
      </c>
      <c r="L55" s="8">
        <f t="shared" si="2"/>
        <v>1.9952942881545361</v>
      </c>
      <c r="M55" s="8">
        <f t="shared" si="5"/>
        <v>2.3347878019651525</v>
      </c>
      <c r="P55" s="6">
        <f t="shared" si="4"/>
        <v>1.002992301233621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918.10601806640602</v>
      </c>
      <c r="E56">
        <v>636.70080566406295</v>
      </c>
      <c r="F56">
        <v>474.31796264648398</v>
      </c>
      <c r="G56">
        <v>470.78088378906301</v>
      </c>
      <c r="I56" s="7">
        <f t="shared" si="0"/>
        <v>443.78805541992205</v>
      </c>
      <c r="J56" s="7">
        <f t="shared" si="0"/>
        <v>165.91992187499994</v>
      </c>
      <c r="K56" s="7">
        <f t="shared" si="1"/>
        <v>327.64411010742208</v>
      </c>
      <c r="L56" s="8">
        <f t="shared" si="2"/>
        <v>1.9747122973831992</v>
      </c>
      <c r="M56" s="8">
        <f t="shared" si="5"/>
        <v>2.3204927281162342</v>
      </c>
      <c r="P56" s="6">
        <f t="shared" si="4"/>
        <v>0.38458696577118801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910.5166015625</v>
      </c>
      <c r="E57">
        <v>633.09796142578102</v>
      </c>
      <c r="F57">
        <v>474.07247924804699</v>
      </c>
      <c r="G57">
        <v>469.95303344726602</v>
      </c>
      <c r="I57" s="7">
        <f t="shared" si="0"/>
        <v>436.44412231445301</v>
      </c>
      <c r="J57" s="7">
        <f t="shared" si="0"/>
        <v>163.144927978515</v>
      </c>
      <c r="K57" s="7">
        <f t="shared" si="1"/>
        <v>322.24267272949254</v>
      </c>
      <c r="L57" s="8">
        <f t="shared" si="2"/>
        <v>1.9751927119176489</v>
      </c>
      <c r="M57" s="8">
        <f t="shared" si="5"/>
        <v>2.3272600595731028</v>
      </c>
      <c r="P57" s="6">
        <f t="shared" si="4"/>
        <v>0.67734193325160985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909.46990966796898</v>
      </c>
      <c r="E58">
        <v>631.77355957031295</v>
      </c>
      <c r="F58">
        <v>475.614501953125</v>
      </c>
      <c r="G58">
        <v>471.78582763671898</v>
      </c>
      <c r="I58" s="7">
        <f t="shared" si="0"/>
        <v>433.85540771484398</v>
      </c>
      <c r="J58" s="7">
        <f t="shared" si="0"/>
        <v>159.98773193359398</v>
      </c>
      <c r="K58" s="7">
        <f t="shared" si="1"/>
        <v>321.86399536132819</v>
      </c>
      <c r="L58" s="8">
        <f t="shared" si="2"/>
        <v>2.0118042269323757</v>
      </c>
      <c r="M58" s="8">
        <f t="shared" si="5"/>
        <v>2.3701584915102485</v>
      </c>
      <c r="P58" s="6">
        <f t="shared" si="4"/>
        <v>2.5331294215345355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908.04583740234398</v>
      </c>
      <c r="E59">
        <v>631.58758544921898</v>
      </c>
      <c r="F59">
        <v>474.32125854492199</v>
      </c>
      <c r="G59">
        <v>470.872314453125</v>
      </c>
      <c r="I59" s="7">
        <f t="shared" si="0"/>
        <v>433.72457885742199</v>
      </c>
      <c r="J59" s="7">
        <f t="shared" si="0"/>
        <v>160.71527099609398</v>
      </c>
      <c r="K59" s="7">
        <f t="shared" si="1"/>
        <v>321.2238891601562</v>
      </c>
      <c r="L59" s="8">
        <f t="shared" si="2"/>
        <v>1.9987141680392229</v>
      </c>
      <c r="M59" s="8">
        <f t="shared" si="5"/>
        <v>2.3633553495395145</v>
      </c>
      <c r="P59" s="6">
        <f t="shared" si="4"/>
        <v>2.2388252901201566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903.23449707031295</v>
      </c>
      <c r="E60">
        <v>632.356689453125</v>
      </c>
      <c r="F60">
        <v>474.72488403320301</v>
      </c>
      <c r="G60">
        <v>469.84515380859398</v>
      </c>
      <c r="I60" s="7">
        <f t="shared" si="0"/>
        <v>428.50961303710994</v>
      </c>
      <c r="J60" s="7">
        <f t="shared" si="0"/>
        <v>162.51153564453102</v>
      </c>
      <c r="K60" s="7">
        <f t="shared" si="1"/>
        <v>314.75153808593825</v>
      </c>
      <c r="L60" s="8">
        <f t="shared" si="2"/>
        <v>1.9367950517334893</v>
      </c>
      <c r="M60" s="8">
        <f t="shared" si="5"/>
        <v>2.3077231501561997</v>
      </c>
      <c r="P60" s="6">
        <f t="shared" si="4"/>
        <v>-0.16782537050271043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932.25427246093795</v>
      </c>
      <c r="E61">
        <v>643.795166015625</v>
      </c>
      <c r="F61">
        <v>474.17132568359398</v>
      </c>
      <c r="G61">
        <v>470.4736328125</v>
      </c>
      <c r="I61" s="7">
        <f t="shared" si="0"/>
        <v>458.08294677734398</v>
      </c>
      <c r="J61" s="7">
        <f t="shared" si="0"/>
        <v>173.321533203125</v>
      </c>
      <c r="K61" s="7">
        <f t="shared" si="1"/>
        <v>336.75787353515648</v>
      </c>
      <c r="L61" s="8">
        <f t="shared" si="2"/>
        <v>1.942966158397015</v>
      </c>
      <c r="M61" s="8">
        <f t="shared" si="5"/>
        <v>2.3201811737421441</v>
      </c>
      <c r="P61" s="6">
        <f t="shared" si="4"/>
        <v>0.37110911394193141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952.00897216796898</v>
      </c>
      <c r="E62">
        <v>652.58581542968795</v>
      </c>
      <c r="F62">
        <v>474.61697387695301</v>
      </c>
      <c r="G62">
        <v>470.69027709960898</v>
      </c>
      <c r="I62" s="7">
        <f t="shared" si="0"/>
        <v>477.39199829101597</v>
      </c>
      <c r="J62" s="7">
        <f t="shared" si="0"/>
        <v>181.89553833007898</v>
      </c>
      <c r="K62" s="7">
        <f t="shared" si="1"/>
        <v>350.06512145996066</v>
      </c>
      <c r="L62" s="8">
        <f t="shared" si="2"/>
        <v>1.9245393519477685</v>
      </c>
      <c r="M62" s="8">
        <f t="shared" si="5"/>
        <v>2.3080412842153164</v>
      </c>
      <c r="P62" s="6">
        <f t="shared" si="4"/>
        <v>-0.15406288129633261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955.21203613281295</v>
      </c>
      <c r="E63">
        <v>653.59387207031295</v>
      </c>
      <c r="F63">
        <v>474.23971557617199</v>
      </c>
      <c r="G63">
        <v>470.19769287109398</v>
      </c>
      <c r="I63" s="7">
        <f t="shared" si="0"/>
        <v>480.97232055664097</v>
      </c>
      <c r="J63" s="7">
        <f t="shared" si="0"/>
        <v>183.39617919921898</v>
      </c>
      <c r="K63" s="7">
        <f t="shared" si="1"/>
        <v>352.59499511718769</v>
      </c>
      <c r="L63" s="8">
        <f t="shared" si="2"/>
        <v>1.9225863737006865</v>
      </c>
      <c r="M63" s="8">
        <f t="shared" si="5"/>
        <v>2.3123752228906533</v>
      </c>
      <c r="P63" s="6">
        <f t="shared" si="4"/>
        <v>3.3423439426533877E-2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942.22015380859398</v>
      </c>
      <c r="E64">
        <v>648.50134277343795</v>
      </c>
      <c r="F64">
        <v>474.36819458007801</v>
      </c>
      <c r="G64">
        <v>470.22653198242199</v>
      </c>
      <c r="I64" s="7">
        <f t="shared" si="0"/>
        <v>467.85195922851597</v>
      </c>
      <c r="J64" s="7">
        <f t="shared" si="0"/>
        <v>178.27481079101597</v>
      </c>
      <c r="K64" s="7">
        <f t="shared" si="1"/>
        <v>343.05959167480478</v>
      </c>
      <c r="L64" s="8">
        <f t="shared" si="2"/>
        <v>1.9243301403750137</v>
      </c>
      <c r="M64" s="8">
        <f t="shared" si="5"/>
        <v>2.3204059064873994</v>
      </c>
      <c r="P64" s="6">
        <f t="shared" si="4"/>
        <v>0.38083105943083512</v>
      </c>
      <c r="R64" s="29"/>
      <c r="S64" s="29"/>
      <c r="T64" s="29"/>
      <c r="U64" s="18">
        <v>12.5</v>
      </c>
      <c r="V64" s="20">
        <f t="shared" ref="V64:V83" si="6">L26</f>
        <v>2.152866532801458</v>
      </c>
    </row>
    <row r="65" spans="1:22" x14ac:dyDescent="0.15">
      <c r="A65" s="6">
        <v>32</v>
      </c>
      <c r="B65" s="6">
        <v>63</v>
      </c>
      <c r="D65">
        <v>896.46002197265602</v>
      </c>
      <c r="E65">
        <v>632.98742675781295</v>
      </c>
      <c r="F65">
        <v>474.34597778320301</v>
      </c>
      <c r="G65">
        <v>470.12686157226602</v>
      </c>
      <c r="I65" s="7">
        <f t="shared" si="0"/>
        <v>422.11404418945301</v>
      </c>
      <c r="J65" s="7">
        <f t="shared" si="0"/>
        <v>162.86056518554693</v>
      </c>
      <c r="K65" s="7">
        <f t="shared" si="1"/>
        <v>308.1116485595702</v>
      </c>
      <c r="L65" s="8">
        <f t="shared" si="2"/>
        <v>1.8918738751062223</v>
      </c>
      <c r="M65" s="8">
        <f t="shared" si="5"/>
        <v>2.2942365581410269</v>
      </c>
      <c r="P65" s="6">
        <f t="shared" si="4"/>
        <v>-0.7512557569094942</v>
      </c>
      <c r="U65" s="18">
        <v>13</v>
      </c>
      <c r="V65" s="20">
        <f t="shared" si="6"/>
        <v>2.1368381151418729</v>
      </c>
    </row>
    <row r="66" spans="1:22" x14ac:dyDescent="0.15">
      <c r="A66" s="6">
        <v>32.5</v>
      </c>
      <c r="B66" s="6">
        <v>64</v>
      </c>
      <c r="D66">
        <v>889.98651123046898</v>
      </c>
      <c r="E66">
        <v>628.957763671875</v>
      </c>
      <c r="F66">
        <v>473.94070434570301</v>
      </c>
      <c r="G66">
        <v>470.00576782226602</v>
      </c>
      <c r="I66" s="7">
        <f t="shared" ref="I66:J129" si="7">D66-F66</f>
        <v>416.04580688476597</v>
      </c>
      <c r="J66" s="7">
        <f t="shared" si="7"/>
        <v>158.95199584960898</v>
      </c>
      <c r="K66" s="7">
        <f t="shared" ref="K66:K129" si="8">I66-0.7*J66</f>
        <v>304.77940979003972</v>
      </c>
      <c r="L66" s="8">
        <f t="shared" ref="L66:L129" si="9">K66/J66</f>
        <v>1.9174305309032047</v>
      </c>
      <c r="M66" s="8">
        <f t="shared" si="5"/>
        <v>2.326080130860428</v>
      </c>
      <c r="P66" s="6">
        <f t="shared" si="4"/>
        <v>0.62629818076070298</v>
      </c>
      <c r="U66" s="18">
        <v>13.5</v>
      </c>
      <c r="V66" s="20">
        <f t="shared" si="6"/>
        <v>2.1313297977053041</v>
      </c>
    </row>
    <row r="67" spans="1:22" x14ac:dyDescent="0.15">
      <c r="A67" s="6">
        <v>33</v>
      </c>
      <c r="B67" s="6">
        <v>65</v>
      </c>
      <c r="D67">
        <v>890.15905761718795</v>
      </c>
      <c r="E67">
        <v>630.0224609375</v>
      </c>
      <c r="F67">
        <v>473.735595703125</v>
      </c>
      <c r="G67">
        <v>469.18533325195301</v>
      </c>
      <c r="I67" s="7">
        <f t="shared" si="7"/>
        <v>416.42346191406295</v>
      </c>
      <c r="J67" s="7">
        <f t="shared" si="7"/>
        <v>160.83712768554699</v>
      </c>
      <c r="K67" s="7">
        <f t="shared" si="8"/>
        <v>303.83747253418005</v>
      </c>
      <c r="L67" s="8">
        <f t="shared" si="9"/>
        <v>1.8891003396194275</v>
      </c>
      <c r="M67" s="8">
        <f t="shared" si="5"/>
        <v>2.3040368564990694</v>
      </c>
      <c r="P67" s="6">
        <f t="shared" si="4"/>
        <v>-0.32729454776919747</v>
      </c>
      <c r="U67" s="18">
        <v>14</v>
      </c>
      <c r="V67" s="20">
        <f t="shared" si="6"/>
        <v>2.1275673178458305</v>
      </c>
    </row>
    <row r="68" spans="1:22" x14ac:dyDescent="0.15">
      <c r="A68" s="6">
        <v>33.5</v>
      </c>
      <c r="B68" s="6">
        <v>66</v>
      </c>
      <c r="D68">
        <v>896.99279785156295</v>
      </c>
      <c r="E68">
        <v>634.693603515625</v>
      </c>
      <c r="F68">
        <v>475.07824707031301</v>
      </c>
      <c r="G68">
        <v>470.96951293945301</v>
      </c>
      <c r="I68" s="7">
        <f t="shared" si="7"/>
        <v>421.91455078124994</v>
      </c>
      <c r="J68" s="7">
        <f t="shared" si="7"/>
        <v>163.72409057617199</v>
      </c>
      <c r="K68" s="7">
        <f t="shared" si="8"/>
        <v>307.30768737792954</v>
      </c>
      <c r="L68" s="8">
        <f t="shared" si="9"/>
        <v>1.876985154087363</v>
      </c>
      <c r="M68" s="8">
        <f t="shared" si="5"/>
        <v>2.2982085878894241</v>
      </c>
      <c r="P68" s="6">
        <f t="shared" si="4"/>
        <v>-0.57942562752473492</v>
      </c>
      <c r="U68" s="18">
        <v>14.5</v>
      </c>
      <c r="V68" s="20">
        <f t="shared" si="6"/>
        <v>2.1528176670512233</v>
      </c>
    </row>
    <row r="69" spans="1:22" x14ac:dyDescent="0.15">
      <c r="A69" s="6">
        <v>34</v>
      </c>
      <c r="B69" s="6">
        <v>67</v>
      </c>
      <c r="D69">
        <v>894.67834472656295</v>
      </c>
      <c r="E69">
        <v>633.43218994140602</v>
      </c>
      <c r="F69">
        <v>473.11285400390602</v>
      </c>
      <c r="G69">
        <v>469.18121337890602</v>
      </c>
      <c r="I69" s="7">
        <f t="shared" si="7"/>
        <v>421.56549072265693</v>
      </c>
      <c r="J69" s="7">
        <f t="shared" si="7"/>
        <v>164.2509765625</v>
      </c>
      <c r="K69" s="7">
        <f t="shared" si="8"/>
        <v>306.58980712890695</v>
      </c>
      <c r="L69" s="8">
        <f t="shared" si="9"/>
        <v>1.866593511620583</v>
      </c>
      <c r="M69" s="8">
        <f t="shared" si="5"/>
        <v>2.2941038623450627</v>
      </c>
      <c r="P69" s="6">
        <f t="shared" si="4"/>
        <v>-0.75699618113429845</v>
      </c>
      <c r="U69" s="18">
        <v>15</v>
      </c>
      <c r="V69" s="20">
        <f t="shared" si="6"/>
        <v>2.1168778837772972</v>
      </c>
    </row>
    <row r="70" spans="1:22" x14ac:dyDescent="0.15">
      <c r="A70" s="6">
        <v>34.5</v>
      </c>
      <c r="B70" s="6">
        <v>68</v>
      </c>
      <c r="D70">
        <v>895.49328613281295</v>
      </c>
      <c r="E70">
        <v>635.00091552734398</v>
      </c>
      <c r="F70">
        <v>473.78829956054699</v>
      </c>
      <c r="G70">
        <v>470.32620239257801</v>
      </c>
      <c r="I70" s="7">
        <f t="shared" si="7"/>
        <v>421.70498657226597</v>
      </c>
      <c r="J70" s="7">
        <f t="shared" si="7"/>
        <v>164.67471313476597</v>
      </c>
      <c r="K70" s="7">
        <f t="shared" si="8"/>
        <v>306.43268737792982</v>
      </c>
      <c r="L70" s="8">
        <f t="shared" si="9"/>
        <v>1.8608363211609327</v>
      </c>
      <c r="M70" s="8">
        <f t="shared" si="5"/>
        <v>2.2946335888078311</v>
      </c>
      <c r="P70" s="6">
        <f t="shared" ref="P70:P133" si="10">(M70-$O$2)/$O$2*100</f>
        <v>-0.73408019802194802</v>
      </c>
      <c r="U70" s="18">
        <v>15.5</v>
      </c>
      <c r="V70" s="20">
        <f t="shared" si="6"/>
        <v>2.1304368885611891</v>
      </c>
    </row>
    <row r="71" spans="1:22" x14ac:dyDescent="0.15">
      <c r="A71" s="6">
        <v>35</v>
      </c>
      <c r="B71" s="6">
        <v>69</v>
      </c>
      <c r="D71">
        <v>937.88409423828102</v>
      </c>
      <c r="E71">
        <v>654.56512451171898</v>
      </c>
      <c r="F71">
        <v>474.16226196289102</v>
      </c>
      <c r="G71">
        <v>470.03213500976602</v>
      </c>
      <c r="I71" s="7">
        <f t="shared" si="7"/>
        <v>463.72183227539</v>
      </c>
      <c r="J71" s="7">
        <f t="shared" si="7"/>
        <v>184.53298950195295</v>
      </c>
      <c r="K71" s="7">
        <f t="shared" si="8"/>
        <v>334.54873962402291</v>
      </c>
      <c r="L71" s="8">
        <f t="shared" si="9"/>
        <v>1.8129481374953951</v>
      </c>
      <c r="M71" s="8">
        <f t="shared" si="5"/>
        <v>2.2530323220647124</v>
      </c>
      <c r="P71" s="6">
        <f t="shared" si="10"/>
        <v>-2.5337522800159324</v>
      </c>
      <c r="U71" s="18">
        <v>16</v>
      </c>
      <c r="V71" s="20">
        <f t="shared" si="6"/>
        <v>2.1253137875426114</v>
      </c>
    </row>
    <row r="72" spans="1:22" x14ac:dyDescent="0.15">
      <c r="A72" s="6">
        <v>35.5</v>
      </c>
      <c r="B72" s="6">
        <v>70</v>
      </c>
      <c r="D72">
        <v>944.13928222656295</v>
      </c>
      <c r="E72">
        <v>656.93438720703102</v>
      </c>
      <c r="F72">
        <v>474.00823974609398</v>
      </c>
      <c r="G72">
        <v>469.94235229492199</v>
      </c>
      <c r="I72" s="7">
        <f t="shared" si="7"/>
        <v>470.13104248046898</v>
      </c>
      <c r="J72" s="7">
        <f t="shared" si="7"/>
        <v>186.99203491210903</v>
      </c>
      <c r="K72" s="7">
        <f t="shared" si="8"/>
        <v>339.23661804199264</v>
      </c>
      <c r="L72" s="8">
        <f t="shared" si="9"/>
        <v>1.8141768348659471</v>
      </c>
      <c r="M72" s="8">
        <f t="shared" si="5"/>
        <v>2.2605479363576833</v>
      </c>
      <c r="P72" s="6">
        <f t="shared" si="10"/>
        <v>-2.2086265739740143</v>
      </c>
      <c r="U72" s="18">
        <v>16.5</v>
      </c>
      <c r="V72" s="20">
        <f t="shared" si="6"/>
        <v>2.1167452875196897</v>
      </c>
    </row>
    <row r="73" spans="1:22" x14ac:dyDescent="0.15">
      <c r="A73" s="6">
        <v>36</v>
      </c>
      <c r="B73" s="6">
        <v>71</v>
      </c>
      <c r="D73">
        <v>939.61724853515602</v>
      </c>
      <c r="E73">
        <v>655.626220703125</v>
      </c>
      <c r="F73">
        <v>474.12521362304699</v>
      </c>
      <c r="G73">
        <v>470.08319091796898</v>
      </c>
      <c r="I73" s="7">
        <f t="shared" si="7"/>
        <v>465.49203491210903</v>
      </c>
      <c r="J73" s="7">
        <f t="shared" si="7"/>
        <v>185.54302978515602</v>
      </c>
      <c r="K73" s="7">
        <f t="shared" si="8"/>
        <v>335.61191406249986</v>
      </c>
      <c r="L73" s="8">
        <f t="shared" si="9"/>
        <v>1.8088090641352121</v>
      </c>
      <c r="M73" s="8">
        <f t="shared" si="5"/>
        <v>2.261467082549367</v>
      </c>
      <c r="P73" s="6">
        <f t="shared" si="10"/>
        <v>-2.1688642813818548</v>
      </c>
      <c r="U73" s="18">
        <v>17</v>
      </c>
      <c r="V73" s="20">
        <f t="shared" si="6"/>
        <v>2.0871958625553497</v>
      </c>
    </row>
    <row r="74" spans="1:22" x14ac:dyDescent="0.15">
      <c r="A74" s="6">
        <v>36.5</v>
      </c>
      <c r="B74" s="6">
        <v>72</v>
      </c>
      <c r="D74">
        <v>934.80230712890602</v>
      </c>
      <c r="E74">
        <v>651.88049316406295</v>
      </c>
      <c r="F74">
        <v>473.00164794921898</v>
      </c>
      <c r="G74">
        <v>469.23889160156301</v>
      </c>
      <c r="I74" s="7">
        <f t="shared" si="7"/>
        <v>461.80065917968705</v>
      </c>
      <c r="J74" s="7">
        <f t="shared" si="7"/>
        <v>182.64160156249994</v>
      </c>
      <c r="K74" s="7">
        <f t="shared" si="8"/>
        <v>333.9515380859371</v>
      </c>
      <c r="L74" s="8">
        <f t="shared" si="9"/>
        <v>1.8284527469589611</v>
      </c>
      <c r="M74" s="8">
        <f t="shared" si="5"/>
        <v>2.2873976822955351</v>
      </c>
      <c r="P74" s="6">
        <f t="shared" si="10"/>
        <v>-1.0471057368476759</v>
      </c>
      <c r="U74" s="18">
        <v>17.5</v>
      </c>
      <c r="V74" s="20">
        <f t="shared" si="6"/>
        <v>2.0970912943367432</v>
      </c>
    </row>
    <row r="75" spans="1:22" x14ac:dyDescent="0.15">
      <c r="A75" s="6">
        <v>37</v>
      </c>
      <c r="B75" s="6">
        <v>73</v>
      </c>
      <c r="D75">
        <v>938.553466796875</v>
      </c>
      <c r="E75">
        <v>654.963134765625</v>
      </c>
      <c r="F75">
        <v>474.50741577148398</v>
      </c>
      <c r="G75">
        <v>470.71911621093801</v>
      </c>
      <c r="I75" s="7">
        <f t="shared" si="7"/>
        <v>464.04605102539102</v>
      </c>
      <c r="J75" s="7">
        <f t="shared" si="7"/>
        <v>184.24401855468699</v>
      </c>
      <c r="K75" s="7">
        <f t="shared" si="8"/>
        <v>335.07523803711013</v>
      </c>
      <c r="L75" s="8">
        <f t="shared" si="9"/>
        <v>1.8186492059043624</v>
      </c>
      <c r="M75" s="8">
        <f t="shared" si="5"/>
        <v>2.2838810581633551</v>
      </c>
      <c r="P75" s="6">
        <f t="shared" si="10"/>
        <v>-1.1992350052334166</v>
      </c>
      <c r="U75" s="18">
        <v>18</v>
      </c>
      <c r="V75" s="20">
        <f t="shared" si="6"/>
        <v>2.0097507769951224</v>
      </c>
    </row>
    <row r="76" spans="1:22" x14ac:dyDescent="0.15">
      <c r="A76" s="6">
        <v>37.5</v>
      </c>
      <c r="B76" s="6">
        <v>74</v>
      </c>
      <c r="D76">
        <v>931.07904052734398</v>
      </c>
      <c r="E76">
        <v>650.20306396484398</v>
      </c>
      <c r="F76">
        <v>472.78005981445301</v>
      </c>
      <c r="G76">
        <v>469.02719116210898</v>
      </c>
      <c r="I76" s="7">
        <f t="shared" si="7"/>
        <v>458.29898071289097</v>
      </c>
      <c r="J76" s="7">
        <f t="shared" si="7"/>
        <v>181.175872802735</v>
      </c>
      <c r="K76" s="7">
        <f t="shared" si="8"/>
        <v>331.47586975097647</v>
      </c>
      <c r="L76" s="8">
        <f t="shared" si="9"/>
        <v>1.829580642406446</v>
      </c>
      <c r="M76" s="8">
        <f t="shared" si="5"/>
        <v>2.3010994115878574</v>
      </c>
      <c r="P76" s="6">
        <f t="shared" si="10"/>
        <v>-0.4543685051981039</v>
      </c>
      <c r="U76" s="18">
        <v>18.5</v>
      </c>
      <c r="V76" s="20">
        <f t="shared" si="6"/>
        <v>2.0377601588034775</v>
      </c>
    </row>
    <row r="77" spans="1:22" x14ac:dyDescent="0.15">
      <c r="A77" s="6">
        <v>38</v>
      </c>
      <c r="B77" s="6">
        <v>75</v>
      </c>
      <c r="D77">
        <v>930.92724609375</v>
      </c>
      <c r="E77">
        <v>652.216552734375</v>
      </c>
      <c r="F77">
        <v>474.019775390625</v>
      </c>
      <c r="G77">
        <v>469.60379028320301</v>
      </c>
      <c r="I77" s="7">
        <f t="shared" si="7"/>
        <v>456.907470703125</v>
      </c>
      <c r="J77" s="7">
        <f t="shared" si="7"/>
        <v>182.61276245117199</v>
      </c>
      <c r="K77" s="7">
        <f t="shared" si="8"/>
        <v>329.07853698730463</v>
      </c>
      <c r="L77" s="8">
        <f t="shared" si="9"/>
        <v>1.8020566173478454</v>
      </c>
      <c r="M77" s="8">
        <f t="shared" si="5"/>
        <v>2.2798623034516758</v>
      </c>
      <c r="P77" s="6">
        <f t="shared" si="10"/>
        <v>-1.3730864579704229</v>
      </c>
      <c r="U77" s="18">
        <v>19</v>
      </c>
      <c r="V77" s="20">
        <f t="shared" si="6"/>
        <v>2.0658291120059928</v>
      </c>
    </row>
    <row r="78" spans="1:22" x14ac:dyDescent="0.15">
      <c r="A78" s="6">
        <v>38.5</v>
      </c>
      <c r="B78" s="6">
        <v>76</v>
      </c>
      <c r="D78">
        <v>924.25964355468795</v>
      </c>
      <c r="E78">
        <v>651.850830078125</v>
      </c>
      <c r="F78">
        <v>473.04202270507801</v>
      </c>
      <c r="G78">
        <v>469.60955810546898</v>
      </c>
      <c r="I78" s="7">
        <f t="shared" si="7"/>
        <v>451.21762084960994</v>
      </c>
      <c r="J78" s="7">
        <f t="shared" si="7"/>
        <v>182.24127197265602</v>
      </c>
      <c r="K78" s="7">
        <f t="shared" si="8"/>
        <v>323.64873046875073</v>
      </c>
      <c r="L78" s="8">
        <f t="shared" si="9"/>
        <v>1.775935423219126</v>
      </c>
      <c r="M78" s="8">
        <f t="shared" si="5"/>
        <v>2.2600280262453754</v>
      </c>
      <c r="P78" s="6">
        <f t="shared" si="10"/>
        <v>-2.2311179014627776</v>
      </c>
      <c r="U78" s="18">
        <v>19.5</v>
      </c>
      <c r="V78" s="20">
        <f t="shared" si="6"/>
        <v>2.0478903503364627</v>
      </c>
    </row>
    <row r="79" spans="1:22" x14ac:dyDescent="0.15">
      <c r="A79" s="6">
        <v>39</v>
      </c>
      <c r="B79" s="6">
        <v>77</v>
      </c>
      <c r="D79">
        <v>918.93438720703102</v>
      </c>
      <c r="E79">
        <v>648.45910644531295</v>
      </c>
      <c r="F79">
        <v>474.33444213867199</v>
      </c>
      <c r="G79">
        <v>470.38714599609398</v>
      </c>
      <c r="I79" s="7">
        <f t="shared" si="7"/>
        <v>444.59994506835903</v>
      </c>
      <c r="J79" s="7">
        <f t="shared" si="7"/>
        <v>178.07196044921898</v>
      </c>
      <c r="K79" s="7">
        <f t="shared" si="8"/>
        <v>319.94957275390573</v>
      </c>
      <c r="L79" s="8">
        <f t="shared" si="9"/>
        <v>1.7967431365767783</v>
      </c>
      <c r="M79" s="8">
        <f t="shared" si="5"/>
        <v>2.2871226565254461</v>
      </c>
      <c r="P79" s="6">
        <f t="shared" si="10"/>
        <v>-1.0590033601415603</v>
      </c>
      <c r="U79" s="18">
        <v>20</v>
      </c>
      <c r="V79" s="20">
        <f t="shared" si="6"/>
        <v>2.0615349353234547</v>
      </c>
    </row>
    <row r="80" spans="1:22" x14ac:dyDescent="0.15">
      <c r="A80" s="6">
        <v>39.5</v>
      </c>
      <c r="B80" s="6">
        <v>78</v>
      </c>
      <c r="D80">
        <v>925.87603759765602</v>
      </c>
      <c r="E80">
        <v>653.12579345703102</v>
      </c>
      <c r="F80">
        <v>472.81137084960898</v>
      </c>
      <c r="G80">
        <v>469.26522827148398</v>
      </c>
      <c r="I80" s="7">
        <f t="shared" si="7"/>
        <v>453.06466674804705</v>
      </c>
      <c r="J80" s="7">
        <f t="shared" si="7"/>
        <v>183.86056518554705</v>
      </c>
      <c r="K80" s="7">
        <f t="shared" si="8"/>
        <v>324.36227111816413</v>
      </c>
      <c r="L80" s="8">
        <f t="shared" si="9"/>
        <v>1.7641753183496778</v>
      </c>
      <c r="M80" s="8">
        <f t="shared" si="5"/>
        <v>2.2608417552207647</v>
      </c>
      <c r="P80" s="6">
        <f t="shared" si="10"/>
        <v>-2.1959159608978309</v>
      </c>
      <c r="U80" s="18">
        <v>20.5</v>
      </c>
      <c r="V80" s="20">
        <f t="shared" si="6"/>
        <v>2.0725199586367986</v>
      </c>
    </row>
    <row r="81" spans="1:22" x14ac:dyDescent="0.15">
      <c r="A81" s="6">
        <v>40</v>
      </c>
      <c r="B81" s="6">
        <v>79</v>
      </c>
      <c r="D81">
        <v>915.77984619140602</v>
      </c>
      <c r="E81">
        <v>649.01794433593795</v>
      </c>
      <c r="F81">
        <v>473.28005981445301</v>
      </c>
      <c r="G81">
        <v>470.06423950195301</v>
      </c>
      <c r="I81" s="7">
        <f t="shared" si="7"/>
        <v>442.49978637695301</v>
      </c>
      <c r="J81" s="7">
        <f t="shared" si="7"/>
        <v>178.95370483398494</v>
      </c>
      <c r="K81" s="7">
        <f t="shared" si="8"/>
        <v>317.23219299316355</v>
      </c>
      <c r="L81" s="8">
        <f t="shared" si="9"/>
        <v>1.7727053669409043</v>
      </c>
      <c r="M81" s="8">
        <f t="shared" si="5"/>
        <v>2.2756587207344099</v>
      </c>
      <c r="P81" s="6">
        <f t="shared" si="10"/>
        <v>-1.5549335759278897</v>
      </c>
      <c r="U81" s="18">
        <v>21</v>
      </c>
      <c r="V81" s="20">
        <f t="shared" si="6"/>
        <v>2.0661136511865741</v>
      </c>
    </row>
    <row r="82" spans="1:22" x14ac:dyDescent="0.15">
      <c r="A82" s="6">
        <v>40.5</v>
      </c>
      <c r="B82" s="6">
        <v>80</v>
      </c>
      <c r="D82">
        <v>907.82568359375</v>
      </c>
      <c r="E82">
        <v>647.09521484375</v>
      </c>
      <c r="F82">
        <v>473.19274902343801</v>
      </c>
      <c r="G82">
        <v>469.46127319335898</v>
      </c>
      <c r="I82" s="7">
        <f t="shared" si="7"/>
        <v>434.63293457031199</v>
      </c>
      <c r="J82" s="7">
        <f t="shared" si="7"/>
        <v>177.63394165039102</v>
      </c>
      <c r="K82" s="7">
        <f t="shared" si="8"/>
        <v>310.2891754150383</v>
      </c>
      <c r="L82" s="8">
        <f t="shared" si="9"/>
        <v>1.7467899013676773</v>
      </c>
      <c r="M82" s="8">
        <f t="shared" si="5"/>
        <v>2.2560301720836016</v>
      </c>
      <c r="P82" s="6">
        <f t="shared" si="10"/>
        <v>-2.4040651957664503</v>
      </c>
      <c r="U82" s="18">
        <v>21.5</v>
      </c>
      <c r="V82" s="20">
        <f t="shared" si="6"/>
        <v>2.0648605344213782</v>
      </c>
    </row>
    <row r="83" spans="1:22" x14ac:dyDescent="0.15">
      <c r="A83" s="6">
        <v>41</v>
      </c>
      <c r="B83" s="6">
        <v>81</v>
      </c>
      <c r="D83">
        <v>906.37646484375</v>
      </c>
      <c r="E83">
        <v>645.91552734375</v>
      </c>
      <c r="F83">
        <v>472.69522094726602</v>
      </c>
      <c r="G83">
        <v>468.78500366210898</v>
      </c>
      <c r="I83" s="7">
        <f t="shared" si="7"/>
        <v>433.68124389648398</v>
      </c>
      <c r="J83" s="7">
        <f t="shared" si="7"/>
        <v>177.13052368164102</v>
      </c>
      <c r="K83" s="7">
        <f t="shared" si="8"/>
        <v>309.68987731933527</v>
      </c>
      <c r="L83" s="8">
        <f t="shared" si="9"/>
        <v>1.7483710366935112</v>
      </c>
      <c r="M83" s="8">
        <f t="shared" si="5"/>
        <v>2.2638982243318546</v>
      </c>
      <c r="P83" s="6">
        <f t="shared" si="10"/>
        <v>-2.0636930129123496</v>
      </c>
      <c r="U83" s="18">
        <v>22</v>
      </c>
      <c r="V83" s="20">
        <f t="shared" si="6"/>
        <v>2.0393510627735529</v>
      </c>
    </row>
    <row r="84" spans="1:22" x14ac:dyDescent="0.15">
      <c r="A84" s="6">
        <v>41.5</v>
      </c>
      <c r="B84" s="6">
        <v>82</v>
      </c>
      <c r="D84">
        <v>916.31085205078102</v>
      </c>
      <c r="E84">
        <v>653.16174316406295</v>
      </c>
      <c r="F84">
        <v>472.92999267578102</v>
      </c>
      <c r="G84">
        <v>469.75204467773398</v>
      </c>
      <c r="I84" s="7">
        <f t="shared" si="7"/>
        <v>443.380859375</v>
      </c>
      <c r="J84" s="7">
        <f t="shared" si="7"/>
        <v>183.40969848632898</v>
      </c>
      <c r="K84" s="7">
        <f t="shared" si="8"/>
        <v>314.99407043456972</v>
      </c>
      <c r="L84" s="8">
        <f t="shared" si="9"/>
        <v>1.7174340999096556</v>
      </c>
      <c r="M84" s="8">
        <f t="shared" si="5"/>
        <v>2.2392482044704174</v>
      </c>
      <c r="P84" s="6">
        <f t="shared" si="10"/>
        <v>-3.1300536321491124</v>
      </c>
      <c r="U84" s="18">
        <v>65</v>
      </c>
      <c r="V84" s="20">
        <f t="shared" ref="V84:V104" si="11">L131</f>
        <v>1.4623574481449932</v>
      </c>
    </row>
    <row r="85" spans="1:22" x14ac:dyDescent="0.15">
      <c r="A85" s="6">
        <v>42</v>
      </c>
      <c r="B85" s="6">
        <v>83</v>
      </c>
      <c r="D85">
        <v>923.79156494140602</v>
      </c>
      <c r="E85">
        <v>656.40069580078102</v>
      </c>
      <c r="F85">
        <v>473.81631469726602</v>
      </c>
      <c r="G85">
        <v>469.80230712890602</v>
      </c>
      <c r="I85" s="7">
        <f t="shared" si="7"/>
        <v>449.97525024414</v>
      </c>
      <c r="J85" s="7">
        <f t="shared" si="7"/>
        <v>186.598388671875</v>
      </c>
      <c r="K85" s="7">
        <f t="shared" si="8"/>
        <v>319.35637817382747</v>
      </c>
      <c r="L85" s="8">
        <f t="shared" si="9"/>
        <v>1.7114637508226371</v>
      </c>
      <c r="M85" s="8">
        <f t="shared" si="5"/>
        <v>2.2395647723058181</v>
      </c>
      <c r="P85" s="6">
        <f t="shared" si="10"/>
        <v>-3.1163588978289822</v>
      </c>
      <c r="U85" s="18">
        <v>65.5</v>
      </c>
      <c r="V85" s="20">
        <f t="shared" si="11"/>
        <v>1.4759401720120966</v>
      </c>
    </row>
    <row r="86" spans="1:22" x14ac:dyDescent="0.15">
      <c r="A86" s="6">
        <v>42.5</v>
      </c>
      <c r="B86" s="6">
        <v>84</v>
      </c>
      <c r="D86">
        <v>926.98919677734398</v>
      </c>
      <c r="E86">
        <v>658.20935058593795</v>
      </c>
      <c r="F86">
        <v>473.17050170898398</v>
      </c>
      <c r="G86">
        <v>469.38385009765602</v>
      </c>
      <c r="I86" s="7">
        <f t="shared" si="7"/>
        <v>453.81869506836</v>
      </c>
      <c r="J86" s="7">
        <f t="shared" si="7"/>
        <v>188.82550048828193</v>
      </c>
      <c r="K86" s="7">
        <f t="shared" si="8"/>
        <v>321.64084472656265</v>
      </c>
      <c r="L86" s="8">
        <f t="shared" si="9"/>
        <v>1.7033761006581996</v>
      </c>
      <c r="M86" s="8">
        <f t="shared" si="5"/>
        <v>2.2377640390637992</v>
      </c>
      <c r="P86" s="6">
        <f t="shared" si="10"/>
        <v>-3.1942586734005034</v>
      </c>
      <c r="U86" s="18">
        <v>66</v>
      </c>
      <c r="V86" s="20">
        <f t="shared" si="11"/>
        <v>1.4455174230946641</v>
      </c>
    </row>
    <row r="87" spans="1:22" ht="15" x14ac:dyDescent="0.2">
      <c r="A87" s="6">
        <v>43</v>
      </c>
      <c r="B87" s="6">
        <v>85</v>
      </c>
      <c r="C87" s="26" t="s">
        <v>31</v>
      </c>
      <c r="D87">
        <v>926.88317871093795</v>
      </c>
      <c r="E87">
        <v>657.29022216796898</v>
      </c>
      <c r="F87">
        <v>471.93905639648398</v>
      </c>
      <c r="G87">
        <v>468.28829956054699</v>
      </c>
      <c r="I87" s="7">
        <f t="shared" si="7"/>
        <v>454.94412231445398</v>
      </c>
      <c r="J87" s="7">
        <f t="shared" si="7"/>
        <v>189.00192260742199</v>
      </c>
      <c r="K87" s="7">
        <f t="shared" si="8"/>
        <v>322.64277648925861</v>
      </c>
      <c r="L87" s="8">
        <f t="shared" si="9"/>
        <v>1.7070872721195727</v>
      </c>
      <c r="M87" s="8">
        <f t="shared" si="5"/>
        <v>2.247762127447591</v>
      </c>
      <c r="P87" s="6">
        <f t="shared" si="10"/>
        <v>-2.7617410616478582</v>
      </c>
      <c r="U87" s="18">
        <v>66.5</v>
      </c>
      <c r="V87" s="20">
        <f t="shared" si="11"/>
        <v>1.4720966819199093</v>
      </c>
    </row>
    <row r="88" spans="1:22" x14ac:dyDescent="0.15">
      <c r="A88" s="6">
        <v>43.5</v>
      </c>
      <c r="B88" s="6">
        <v>86</v>
      </c>
      <c r="D88">
        <v>924.86883544921898</v>
      </c>
      <c r="E88">
        <v>658.96588134765602</v>
      </c>
      <c r="F88">
        <v>472.23971557617199</v>
      </c>
      <c r="G88">
        <v>468.53378295898398</v>
      </c>
      <c r="I88" s="7">
        <f t="shared" si="7"/>
        <v>452.62911987304699</v>
      </c>
      <c r="J88" s="7">
        <f t="shared" si="7"/>
        <v>190.43209838867205</v>
      </c>
      <c r="K88" s="7">
        <f t="shared" si="8"/>
        <v>319.32665100097654</v>
      </c>
      <c r="L88" s="8">
        <f t="shared" si="9"/>
        <v>1.67685308150746</v>
      </c>
      <c r="M88" s="8">
        <f t="shared" ref="M88:M148" si="12">L88+ABS($N$2)*A88</f>
        <v>2.2238148537578972</v>
      </c>
      <c r="P88" s="6">
        <f t="shared" si="10"/>
        <v>-3.7977008598273123</v>
      </c>
      <c r="U88" s="18">
        <v>67</v>
      </c>
      <c r="V88" s="20">
        <f t="shared" si="11"/>
        <v>1.4447524933662765</v>
      </c>
    </row>
    <row r="89" spans="1:22" x14ac:dyDescent="0.15">
      <c r="A89" s="6">
        <v>44</v>
      </c>
      <c r="B89" s="6">
        <v>87</v>
      </c>
      <c r="D89">
        <v>921.69451904296898</v>
      </c>
      <c r="E89">
        <v>658.008056640625</v>
      </c>
      <c r="F89">
        <v>472.37890625</v>
      </c>
      <c r="G89">
        <v>468.57000732421898</v>
      </c>
      <c r="I89" s="7">
        <f t="shared" si="7"/>
        <v>449.31561279296898</v>
      </c>
      <c r="J89" s="7">
        <f t="shared" si="7"/>
        <v>189.43804931640602</v>
      </c>
      <c r="K89" s="7">
        <f t="shared" si="8"/>
        <v>316.70897827148474</v>
      </c>
      <c r="L89" s="8">
        <f t="shared" si="9"/>
        <v>1.6718340344737523</v>
      </c>
      <c r="M89" s="8">
        <f t="shared" si="12"/>
        <v>2.2250827236466084</v>
      </c>
      <c r="P89" s="6">
        <f t="shared" si="10"/>
        <v>-3.7428527693495925</v>
      </c>
      <c r="U89" s="18">
        <v>67.5</v>
      </c>
      <c r="V89" s="20">
        <f t="shared" si="11"/>
        <v>1.4470617596622828</v>
      </c>
    </row>
    <row r="90" spans="1:22" x14ac:dyDescent="0.15">
      <c r="A90" s="6">
        <v>44.5</v>
      </c>
      <c r="B90" s="6">
        <v>88</v>
      </c>
      <c r="D90">
        <v>922.840087890625</v>
      </c>
      <c r="E90">
        <v>660.11138916015602</v>
      </c>
      <c r="F90">
        <v>472.71334838867199</v>
      </c>
      <c r="G90">
        <v>469.00741577148398</v>
      </c>
      <c r="I90" s="7">
        <f t="shared" si="7"/>
        <v>450.12673950195301</v>
      </c>
      <c r="J90" s="7">
        <f t="shared" si="7"/>
        <v>191.10397338867205</v>
      </c>
      <c r="K90" s="7">
        <f t="shared" si="8"/>
        <v>316.35395812988259</v>
      </c>
      <c r="L90" s="8">
        <f t="shared" si="9"/>
        <v>1.6554023054584741</v>
      </c>
      <c r="M90" s="8">
        <f t="shared" si="12"/>
        <v>2.2149379115537489</v>
      </c>
      <c r="P90" s="6">
        <f t="shared" si="10"/>
        <v>-4.1817176532804226</v>
      </c>
      <c r="U90" s="18">
        <v>68</v>
      </c>
      <c r="V90" s="20">
        <f t="shared" si="11"/>
        <v>1.4513288119984722</v>
      </c>
    </row>
    <row r="91" spans="1:22" x14ac:dyDescent="0.15">
      <c r="A91" s="6">
        <v>45</v>
      </c>
      <c r="B91" s="6">
        <v>89</v>
      </c>
      <c r="D91">
        <v>924.508544921875</v>
      </c>
      <c r="E91">
        <v>661.68463134765602</v>
      </c>
      <c r="F91">
        <v>473.06094360351602</v>
      </c>
      <c r="G91">
        <v>468.79489135742199</v>
      </c>
      <c r="I91" s="7">
        <f t="shared" si="7"/>
        <v>451.44760131835898</v>
      </c>
      <c r="J91" s="7">
        <f t="shared" si="7"/>
        <v>192.88973999023403</v>
      </c>
      <c r="K91" s="7">
        <f t="shared" si="8"/>
        <v>316.42478332519516</v>
      </c>
      <c r="L91" s="8">
        <f t="shared" si="9"/>
        <v>1.6404438273451749</v>
      </c>
      <c r="M91" s="8">
        <f t="shared" si="12"/>
        <v>2.2062663503628688</v>
      </c>
      <c r="P91" s="6">
        <f t="shared" si="10"/>
        <v>-4.5568496577670601</v>
      </c>
      <c r="U91" s="18">
        <v>68.5</v>
      </c>
      <c r="V91" s="20">
        <f t="shared" si="11"/>
        <v>1.401883329911239</v>
      </c>
    </row>
    <row r="92" spans="1:22" x14ac:dyDescent="0.15">
      <c r="A92" s="6">
        <v>45.5</v>
      </c>
      <c r="B92" s="6">
        <v>90</v>
      </c>
      <c r="D92">
        <v>932.05029296875</v>
      </c>
      <c r="E92">
        <v>664.685546875</v>
      </c>
      <c r="F92">
        <v>472.8525390625</v>
      </c>
      <c r="G92">
        <v>468.90197753906301</v>
      </c>
      <c r="I92" s="7">
        <f t="shared" si="7"/>
        <v>459.19775390625</v>
      </c>
      <c r="J92" s="7">
        <f t="shared" si="7"/>
        <v>195.78356933593699</v>
      </c>
      <c r="K92" s="7">
        <f t="shared" si="8"/>
        <v>322.14925537109411</v>
      </c>
      <c r="L92" s="8">
        <f t="shared" si="9"/>
        <v>1.6454356025062116</v>
      </c>
      <c r="M92" s="8">
        <f t="shared" si="12"/>
        <v>2.2175450424463241</v>
      </c>
      <c r="P92" s="6">
        <f t="shared" si="10"/>
        <v>-4.0689330904822762</v>
      </c>
      <c r="U92" s="18">
        <v>69</v>
      </c>
      <c r="V92" s="20">
        <f t="shared" si="11"/>
        <v>1.3943630261825066</v>
      </c>
    </row>
    <row r="93" spans="1:22" x14ac:dyDescent="0.15">
      <c r="A93" s="6">
        <v>46</v>
      </c>
      <c r="B93" s="6">
        <v>91</v>
      </c>
      <c r="D93">
        <v>935.26324462890602</v>
      </c>
      <c r="E93">
        <v>667.43756103515602</v>
      </c>
      <c r="F93">
        <v>473.28170776367199</v>
      </c>
      <c r="G93">
        <v>469.41021728515602</v>
      </c>
      <c r="I93" s="7">
        <f t="shared" si="7"/>
        <v>461.98153686523403</v>
      </c>
      <c r="J93" s="7">
        <f t="shared" si="7"/>
        <v>198.02734375</v>
      </c>
      <c r="K93" s="7">
        <f t="shared" si="8"/>
        <v>323.36239624023403</v>
      </c>
      <c r="L93" s="8">
        <f t="shared" si="9"/>
        <v>1.6329179098037265</v>
      </c>
      <c r="M93" s="8">
        <f t="shared" si="12"/>
        <v>2.2113142666662577</v>
      </c>
      <c r="P93" s="6">
        <f t="shared" si="10"/>
        <v>-4.3384766428406794</v>
      </c>
      <c r="U93" s="18">
        <v>69.5</v>
      </c>
      <c r="V93" s="20">
        <f t="shared" si="11"/>
        <v>1.4110452236045072</v>
      </c>
    </row>
    <row r="94" spans="1:22" x14ac:dyDescent="0.15">
      <c r="A94" s="6">
        <v>46.5</v>
      </c>
      <c r="B94" s="6">
        <v>92</v>
      </c>
      <c r="D94">
        <v>935.326171875</v>
      </c>
      <c r="E94">
        <v>667.12487792968795</v>
      </c>
      <c r="F94">
        <v>472.43740844726602</v>
      </c>
      <c r="G94">
        <v>469.18450927734398</v>
      </c>
      <c r="I94" s="7">
        <f t="shared" si="7"/>
        <v>462.88876342773398</v>
      </c>
      <c r="J94" s="7">
        <f t="shared" si="7"/>
        <v>197.94036865234398</v>
      </c>
      <c r="K94" s="7">
        <f t="shared" si="8"/>
        <v>324.33050537109318</v>
      </c>
      <c r="L94" s="8">
        <f t="shared" si="9"/>
        <v>1.6385263277989379</v>
      </c>
      <c r="M94" s="8">
        <f t="shared" si="12"/>
        <v>2.2232096015838883</v>
      </c>
      <c r="P94" s="6">
        <f t="shared" si="10"/>
        <v>-3.8238840875366051</v>
      </c>
      <c r="U94" s="18">
        <v>70</v>
      </c>
      <c r="V94" s="20">
        <f t="shared" si="11"/>
        <v>1.4400184039392936</v>
      </c>
    </row>
    <row r="95" spans="1:22" x14ac:dyDescent="0.15">
      <c r="A95" s="6">
        <v>47</v>
      </c>
      <c r="B95" s="6">
        <v>93</v>
      </c>
      <c r="D95">
        <v>937.16888427734398</v>
      </c>
      <c r="E95">
        <v>668.249755859375</v>
      </c>
      <c r="F95">
        <v>472.1474609375</v>
      </c>
      <c r="G95">
        <v>468.61367797851602</v>
      </c>
      <c r="I95" s="7">
        <f t="shared" si="7"/>
        <v>465.02142333984398</v>
      </c>
      <c r="J95" s="7">
        <f t="shared" si="7"/>
        <v>199.63607788085898</v>
      </c>
      <c r="K95" s="7">
        <f t="shared" si="8"/>
        <v>325.2761688232427</v>
      </c>
      <c r="L95" s="8">
        <f t="shared" si="9"/>
        <v>1.6293456186680075</v>
      </c>
      <c r="M95" s="8">
        <f t="shared" si="12"/>
        <v>2.2203158093753768</v>
      </c>
      <c r="P95" s="6">
        <f t="shared" si="10"/>
        <v>-3.9490696277007471</v>
      </c>
      <c r="U95" s="18">
        <v>70.5</v>
      </c>
      <c r="V95" s="20">
        <f t="shared" si="11"/>
        <v>1.436043233913735</v>
      </c>
    </row>
    <row r="96" spans="1:22" x14ac:dyDescent="0.15">
      <c r="A96" s="6">
        <v>47.5</v>
      </c>
      <c r="B96" s="6">
        <v>94</v>
      </c>
      <c r="D96">
        <v>937.83197021484398</v>
      </c>
      <c r="E96">
        <v>670.531005859375</v>
      </c>
      <c r="F96">
        <v>472.48187255859398</v>
      </c>
      <c r="G96">
        <v>468.79489135742199</v>
      </c>
      <c r="I96" s="7">
        <f t="shared" si="7"/>
        <v>465.35009765625</v>
      </c>
      <c r="J96" s="7">
        <f t="shared" si="7"/>
        <v>201.73611450195301</v>
      </c>
      <c r="K96" s="7">
        <f t="shared" si="8"/>
        <v>324.1348175048829</v>
      </c>
      <c r="L96" s="8">
        <f t="shared" si="9"/>
        <v>1.6067267792140656</v>
      </c>
      <c r="M96" s="8">
        <f t="shared" si="12"/>
        <v>2.2039838868438535</v>
      </c>
      <c r="P96" s="6">
        <f t="shared" si="10"/>
        <v>-4.6555890999745744</v>
      </c>
      <c r="U96" s="18">
        <v>71</v>
      </c>
      <c r="V96" s="20">
        <f t="shared" si="11"/>
        <v>1.4358051347281109</v>
      </c>
    </row>
    <row r="97" spans="1:22" x14ac:dyDescent="0.15">
      <c r="A97" s="6">
        <v>48</v>
      </c>
      <c r="B97" s="6">
        <v>95</v>
      </c>
      <c r="D97">
        <v>932.22369384765602</v>
      </c>
      <c r="E97">
        <v>669.38275146484398</v>
      </c>
      <c r="F97">
        <v>473.58319091796898</v>
      </c>
      <c r="G97">
        <v>469.74383544921898</v>
      </c>
      <c r="I97" s="7">
        <f t="shared" si="7"/>
        <v>458.64050292968705</v>
      </c>
      <c r="J97" s="7">
        <f t="shared" si="7"/>
        <v>199.638916015625</v>
      </c>
      <c r="K97" s="7">
        <f t="shared" si="8"/>
        <v>318.89326171874956</v>
      </c>
      <c r="L97" s="8">
        <f t="shared" si="9"/>
        <v>1.5973501964606487</v>
      </c>
      <c r="M97" s="8">
        <f t="shared" si="12"/>
        <v>2.2008942210128555</v>
      </c>
      <c r="P97" s="6">
        <f t="shared" si="10"/>
        <v>-4.7892481390868298</v>
      </c>
      <c r="U97" s="18">
        <v>71.5</v>
      </c>
      <c r="V97" s="20">
        <f t="shared" si="11"/>
        <v>1.4266906323381348</v>
      </c>
    </row>
    <row r="98" spans="1:22" x14ac:dyDescent="0.15">
      <c r="A98" s="6">
        <v>48.5</v>
      </c>
      <c r="B98" s="6">
        <v>96</v>
      </c>
      <c r="D98">
        <v>923.28125</v>
      </c>
      <c r="E98">
        <v>665.16174316406295</v>
      </c>
      <c r="F98">
        <v>473.52059936523398</v>
      </c>
      <c r="G98">
        <v>469.75698852539102</v>
      </c>
      <c r="I98" s="7">
        <f t="shared" si="7"/>
        <v>449.76065063476602</v>
      </c>
      <c r="J98" s="7">
        <f t="shared" si="7"/>
        <v>195.40475463867193</v>
      </c>
      <c r="K98" s="7">
        <f t="shared" si="8"/>
        <v>312.97732238769572</v>
      </c>
      <c r="L98" s="8">
        <f t="shared" si="9"/>
        <v>1.6016873436187893</v>
      </c>
      <c r="M98" s="8">
        <f t="shared" si="12"/>
        <v>2.211518285093415</v>
      </c>
      <c r="P98" s="6">
        <f t="shared" si="10"/>
        <v>-4.3296507993913833</v>
      </c>
      <c r="U98" s="18">
        <v>72</v>
      </c>
      <c r="V98" s="20">
        <f t="shared" si="11"/>
        <v>1.4128513918433649</v>
      </c>
    </row>
    <row r="99" spans="1:22" x14ac:dyDescent="0.15">
      <c r="A99" s="6">
        <v>49</v>
      </c>
      <c r="B99" s="6">
        <v>97</v>
      </c>
      <c r="D99">
        <v>897.63342285156295</v>
      </c>
      <c r="E99">
        <v>654.44293212890602</v>
      </c>
      <c r="F99">
        <v>472.37313842773398</v>
      </c>
      <c r="G99">
        <v>469.10873413085898</v>
      </c>
      <c r="I99" s="7">
        <f t="shared" si="7"/>
        <v>425.26028442382898</v>
      </c>
      <c r="J99" s="7">
        <f t="shared" si="7"/>
        <v>185.33419799804705</v>
      </c>
      <c r="K99" s="7">
        <f t="shared" si="8"/>
        <v>295.52634582519602</v>
      </c>
      <c r="L99" s="8">
        <f t="shared" si="9"/>
        <v>1.5945591748173218</v>
      </c>
      <c r="M99" s="8">
        <f t="shared" si="12"/>
        <v>2.2106770332143659</v>
      </c>
      <c r="P99" s="6">
        <f t="shared" si="10"/>
        <v>-4.366043381617259</v>
      </c>
      <c r="U99" s="18">
        <v>72.5</v>
      </c>
      <c r="V99" s="20">
        <f t="shared" si="11"/>
        <v>1.3968901032832692</v>
      </c>
    </row>
    <row r="100" spans="1:22" x14ac:dyDescent="0.15">
      <c r="A100" s="6">
        <v>49.5</v>
      </c>
      <c r="B100" s="6">
        <v>98</v>
      </c>
      <c r="D100">
        <v>887.244384765625</v>
      </c>
      <c r="E100">
        <v>650.32165527343795</v>
      </c>
      <c r="F100">
        <v>472.87478637695301</v>
      </c>
      <c r="G100">
        <v>469.14416503906301</v>
      </c>
      <c r="I100" s="7">
        <f t="shared" si="7"/>
        <v>414.36959838867199</v>
      </c>
      <c r="J100" s="7">
        <f t="shared" si="7"/>
        <v>181.17749023437494</v>
      </c>
      <c r="K100" s="7">
        <f t="shared" si="8"/>
        <v>287.54535522460952</v>
      </c>
      <c r="L100" s="8">
        <f t="shared" si="9"/>
        <v>1.5870920546069764</v>
      </c>
      <c r="M100" s="8">
        <f t="shared" si="12"/>
        <v>2.2094968299264397</v>
      </c>
      <c r="P100" s="6">
        <f t="shared" si="10"/>
        <v>-4.4170990122420077</v>
      </c>
      <c r="U100" s="18">
        <v>73</v>
      </c>
      <c r="V100" s="20">
        <f t="shared" si="11"/>
        <v>1.4105724449920545</v>
      </c>
    </row>
    <row r="101" spans="1:22" x14ac:dyDescent="0.15">
      <c r="A101" s="6">
        <v>50</v>
      </c>
      <c r="B101" s="6">
        <v>99</v>
      </c>
      <c r="D101">
        <v>885.18597412109398</v>
      </c>
      <c r="E101">
        <v>652.33874511718795</v>
      </c>
      <c r="F101">
        <v>472.438232421875</v>
      </c>
      <c r="G101">
        <v>468.4736328125</v>
      </c>
      <c r="I101" s="7">
        <f t="shared" si="7"/>
        <v>412.74774169921898</v>
      </c>
      <c r="J101" s="7">
        <f t="shared" si="7"/>
        <v>183.86511230468795</v>
      </c>
      <c r="K101" s="7">
        <f t="shared" si="8"/>
        <v>284.04216308593743</v>
      </c>
      <c r="L101" s="8">
        <f t="shared" si="9"/>
        <v>1.544839907503732</v>
      </c>
      <c r="M101" s="8">
        <f t="shared" si="12"/>
        <v>2.1735315997456142</v>
      </c>
      <c r="P101" s="6">
        <f t="shared" si="10"/>
        <v>-5.9729559787759783</v>
      </c>
      <c r="U101" s="18">
        <v>73.5</v>
      </c>
      <c r="V101" s="20">
        <f t="shared" si="11"/>
        <v>1.4065834109105801</v>
      </c>
    </row>
    <row r="102" spans="1:22" x14ac:dyDescent="0.15">
      <c r="A102" s="6">
        <v>50.5</v>
      </c>
      <c r="B102" s="6">
        <v>100</v>
      </c>
      <c r="D102">
        <v>883.19769287109398</v>
      </c>
      <c r="E102">
        <v>651.60198974609398</v>
      </c>
      <c r="F102">
        <v>472.80642700195301</v>
      </c>
      <c r="G102">
        <v>468.98187255859398</v>
      </c>
      <c r="I102" s="7">
        <f t="shared" si="7"/>
        <v>410.39126586914097</v>
      </c>
      <c r="J102" s="7">
        <f t="shared" si="7"/>
        <v>182.6201171875</v>
      </c>
      <c r="K102" s="7">
        <f t="shared" si="8"/>
        <v>282.55718383789099</v>
      </c>
      <c r="L102" s="8">
        <f t="shared" si="9"/>
        <v>1.5472401846494461</v>
      </c>
      <c r="M102" s="8">
        <f t="shared" si="12"/>
        <v>2.1822187938137469</v>
      </c>
      <c r="P102" s="6">
        <f t="shared" si="10"/>
        <v>-5.597147695537382</v>
      </c>
      <c r="U102" s="18">
        <v>74</v>
      </c>
      <c r="V102" s="20">
        <f t="shared" si="11"/>
        <v>1.3773668286074434</v>
      </c>
    </row>
    <row r="103" spans="1:22" x14ac:dyDescent="0.15">
      <c r="A103" s="6">
        <v>51</v>
      </c>
      <c r="B103" s="6">
        <v>101</v>
      </c>
      <c r="D103">
        <v>892.18780517578102</v>
      </c>
      <c r="E103">
        <v>653.78887939453102</v>
      </c>
      <c r="F103">
        <v>473.61944580078102</v>
      </c>
      <c r="G103">
        <v>469.74960327148398</v>
      </c>
      <c r="I103" s="7">
        <f t="shared" si="7"/>
        <v>418.568359375</v>
      </c>
      <c r="J103" s="7">
        <f t="shared" si="7"/>
        <v>184.03927612304705</v>
      </c>
      <c r="K103" s="7">
        <f t="shared" si="8"/>
        <v>289.74086608886705</v>
      </c>
      <c r="L103" s="8">
        <f t="shared" si="9"/>
        <v>1.5743425653073577</v>
      </c>
      <c r="M103" s="8">
        <f t="shared" si="12"/>
        <v>2.2156080913940772</v>
      </c>
      <c r="P103" s="6">
        <f t="shared" si="10"/>
        <v>-4.1527256527242464</v>
      </c>
      <c r="U103" s="18">
        <v>74.5</v>
      </c>
      <c r="V103" s="20">
        <f t="shared" si="11"/>
        <v>1.4124476631651384</v>
      </c>
    </row>
    <row r="104" spans="1:22" x14ac:dyDescent="0.15">
      <c r="A104" s="6">
        <v>51.5</v>
      </c>
      <c r="B104" s="6">
        <v>102</v>
      </c>
      <c r="D104">
        <v>891.33514404296898</v>
      </c>
      <c r="E104">
        <v>653.74035644531295</v>
      </c>
      <c r="F104">
        <v>472.64169311523398</v>
      </c>
      <c r="G104">
        <v>469.07412719726602</v>
      </c>
      <c r="I104" s="7">
        <f t="shared" si="7"/>
        <v>418.693450927735</v>
      </c>
      <c r="J104" s="7">
        <f t="shared" si="7"/>
        <v>184.66622924804693</v>
      </c>
      <c r="K104" s="7">
        <f t="shared" si="8"/>
        <v>289.42709045410214</v>
      </c>
      <c r="L104" s="8">
        <f t="shared" si="9"/>
        <v>1.5672984260990057</v>
      </c>
      <c r="M104" s="8">
        <f t="shared" si="12"/>
        <v>2.2148508691081443</v>
      </c>
      <c r="P104" s="6">
        <f t="shared" si="10"/>
        <v>-4.1854831121610436</v>
      </c>
      <c r="U104" s="18">
        <v>75</v>
      </c>
      <c r="V104" s="20">
        <f t="shared" si="11"/>
        <v>1.3957568450051736</v>
      </c>
    </row>
    <row r="105" spans="1:22" x14ac:dyDescent="0.15">
      <c r="A105" s="6">
        <v>52</v>
      </c>
      <c r="B105" s="6">
        <v>103</v>
      </c>
      <c r="D105">
        <v>888.75921630859398</v>
      </c>
      <c r="E105">
        <v>653.25604248046898</v>
      </c>
      <c r="F105">
        <v>471.561767578125</v>
      </c>
      <c r="G105">
        <v>468.51400756835898</v>
      </c>
      <c r="I105" s="7">
        <f t="shared" si="7"/>
        <v>417.19744873046898</v>
      </c>
      <c r="J105" s="7">
        <f t="shared" si="7"/>
        <v>184.74203491211</v>
      </c>
      <c r="K105" s="7">
        <f t="shared" si="8"/>
        <v>287.87802429199201</v>
      </c>
      <c r="L105" s="8">
        <f t="shared" si="9"/>
        <v>1.5582702898609317</v>
      </c>
      <c r="M105" s="8">
        <f t="shared" si="12"/>
        <v>2.212109649792489</v>
      </c>
      <c r="P105" s="6">
        <f t="shared" si="10"/>
        <v>-4.3040683442759651</v>
      </c>
    </row>
    <row r="106" spans="1:22" x14ac:dyDescent="0.15">
      <c r="A106" s="6">
        <v>52.5</v>
      </c>
      <c r="B106" s="6">
        <v>104</v>
      </c>
      <c r="D106">
        <v>892.974853515625</v>
      </c>
      <c r="E106">
        <v>655.581298828125</v>
      </c>
      <c r="F106">
        <v>472.80725097656301</v>
      </c>
      <c r="G106">
        <v>469.18615722656301</v>
      </c>
      <c r="I106" s="7">
        <f t="shared" si="7"/>
        <v>420.16760253906199</v>
      </c>
      <c r="J106" s="7">
        <f t="shared" si="7"/>
        <v>186.39514160156199</v>
      </c>
      <c r="K106" s="7">
        <f t="shared" si="8"/>
        <v>289.6910034179686</v>
      </c>
      <c r="L106" s="8">
        <f t="shared" si="9"/>
        <v>1.5541767930690582</v>
      </c>
      <c r="M106" s="8">
        <f t="shared" si="12"/>
        <v>2.2143030699230342</v>
      </c>
      <c r="P106" s="6">
        <f t="shared" si="10"/>
        <v>-4.2091809217991338</v>
      </c>
    </row>
    <row r="107" spans="1:22" x14ac:dyDescent="0.15">
      <c r="A107" s="6">
        <v>53</v>
      </c>
      <c r="B107" s="6">
        <v>105</v>
      </c>
      <c r="D107">
        <v>899.35491943359398</v>
      </c>
      <c r="E107">
        <v>658.43572998046898</v>
      </c>
      <c r="F107">
        <v>473.50823974609398</v>
      </c>
      <c r="G107">
        <v>469.803955078125</v>
      </c>
      <c r="I107" s="7">
        <f t="shared" si="7"/>
        <v>425.8466796875</v>
      </c>
      <c r="J107" s="7">
        <f t="shared" si="7"/>
        <v>188.63177490234398</v>
      </c>
      <c r="K107" s="7">
        <f t="shared" si="8"/>
        <v>293.80443725585923</v>
      </c>
      <c r="L107" s="8">
        <f t="shared" si="9"/>
        <v>1.5575553875160422</v>
      </c>
      <c r="M107" s="8">
        <f t="shared" si="12"/>
        <v>2.223968581292437</v>
      </c>
      <c r="P107" s="6">
        <f t="shared" si="10"/>
        <v>-3.791050601943259</v>
      </c>
    </row>
    <row r="108" spans="1:22" x14ac:dyDescent="0.15">
      <c r="A108" s="6">
        <v>53.5</v>
      </c>
      <c r="B108" s="6">
        <v>106</v>
      </c>
      <c r="D108">
        <v>896.23089599609398</v>
      </c>
      <c r="E108">
        <v>658.03594970703102</v>
      </c>
      <c r="F108">
        <v>472.28665161132801</v>
      </c>
      <c r="G108">
        <v>468.23229980468801</v>
      </c>
      <c r="I108" s="7">
        <f t="shared" si="7"/>
        <v>423.94424438476597</v>
      </c>
      <c r="J108" s="7">
        <f t="shared" si="7"/>
        <v>189.80364990234301</v>
      </c>
      <c r="K108" s="7">
        <f t="shared" si="8"/>
        <v>291.08168945312588</v>
      </c>
      <c r="L108" s="8">
        <f t="shared" si="9"/>
        <v>1.5335937407046283</v>
      </c>
      <c r="M108" s="8">
        <f t="shared" si="12"/>
        <v>2.206293851403442</v>
      </c>
      <c r="P108" s="6">
        <f t="shared" si="10"/>
        <v>-4.5556599619039249</v>
      </c>
    </row>
    <row r="109" spans="1:22" x14ac:dyDescent="0.15">
      <c r="A109" s="6">
        <v>54</v>
      </c>
      <c r="B109" s="6">
        <v>107</v>
      </c>
      <c r="D109">
        <v>901.34680175781295</v>
      </c>
      <c r="E109">
        <v>660.09344482421898</v>
      </c>
      <c r="F109">
        <v>471.77264404296898</v>
      </c>
      <c r="G109">
        <v>467.93411254882801</v>
      </c>
      <c r="I109" s="7">
        <f t="shared" si="7"/>
        <v>429.57415771484398</v>
      </c>
      <c r="J109" s="7">
        <f t="shared" si="7"/>
        <v>192.15933227539097</v>
      </c>
      <c r="K109" s="7">
        <f t="shared" si="8"/>
        <v>295.0626251220703</v>
      </c>
      <c r="L109" s="8">
        <f t="shared" si="9"/>
        <v>1.5355102540594003</v>
      </c>
      <c r="M109" s="8">
        <f t="shared" si="12"/>
        <v>2.2144972816806328</v>
      </c>
      <c r="P109" s="6">
        <f t="shared" si="10"/>
        <v>-4.2007793151773116</v>
      </c>
    </row>
    <row r="110" spans="1:22" x14ac:dyDescent="0.15">
      <c r="A110" s="6">
        <v>54.5</v>
      </c>
      <c r="B110" s="6">
        <v>108</v>
      </c>
      <c r="D110">
        <v>901.57232666015602</v>
      </c>
      <c r="E110">
        <v>659.07366943359398</v>
      </c>
      <c r="F110">
        <v>471.98681640625</v>
      </c>
      <c r="G110">
        <v>468.31301879882801</v>
      </c>
      <c r="I110" s="7">
        <f t="shared" si="7"/>
        <v>429.58551025390602</v>
      </c>
      <c r="J110" s="7">
        <f t="shared" si="7"/>
        <v>190.76065063476597</v>
      </c>
      <c r="K110" s="7">
        <f t="shared" si="8"/>
        <v>296.05305480956986</v>
      </c>
      <c r="L110" s="8">
        <f t="shared" si="9"/>
        <v>1.5519608148978206</v>
      </c>
      <c r="M110" s="8">
        <f t="shared" si="12"/>
        <v>2.2372347594414719</v>
      </c>
      <c r="P110" s="6">
        <f t="shared" si="10"/>
        <v>-3.2171553261815951</v>
      </c>
    </row>
    <row r="111" spans="1:22" x14ac:dyDescent="0.15">
      <c r="A111" s="6">
        <v>55</v>
      </c>
      <c r="B111" s="6">
        <v>109</v>
      </c>
      <c r="D111">
        <v>923.22100830078102</v>
      </c>
      <c r="E111">
        <v>669.23809814453102</v>
      </c>
      <c r="F111">
        <v>472.29653930664102</v>
      </c>
      <c r="G111">
        <v>468.96786499023398</v>
      </c>
      <c r="I111" s="7">
        <f t="shared" si="7"/>
        <v>450.92446899414</v>
      </c>
      <c r="J111" s="7">
        <f t="shared" si="7"/>
        <v>200.27023315429705</v>
      </c>
      <c r="K111" s="7">
        <f t="shared" si="8"/>
        <v>310.73530578613207</v>
      </c>
      <c r="L111" s="8">
        <f t="shared" si="9"/>
        <v>1.5515800870253535</v>
      </c>
      <c r="M111" s="8">
        <f t="shared" si="12"/>
        <v>2.2431409484914235</v>
      </c>
      <c r="P111" s="6">
        <f t="shared" si="10"/>
        <v>-2.9616534057758956</v>
      </c>
    </row>
    <row r="112" spans="1:22" x14ac:dyDescent="0.15">
      <c r="A112" s="6">
        <v>55.5</v>
      </c>
      <c r="B112" s="6">
        <v>110</v>
      </c>
      <c r="D112">
        <v>888.69183349609398</v>
      </c>
      <c r="E112">
        <v>657.446533203125</v>
      </c>
      <c r="F112">
        <v>472.96951293945301</v>
      </c>
      <c r="G112">
        <v>469.45138549804699</v>
      </c>
      <c r="I112" s="7">
        <f t="shared" si="7"/>
        <v>415.72232055664097</v>
      </c>
      <c r="J112" s="7">
        <f t="shared" si="7"/>
        <v>187.99514770507801</v>
      </c>
      <c r="K112" s="7">
        <f t="shared" si="8"/>
        <v>284.12571716308639</v>
      </c>
      <c r="L112" s="8">
        <f t="shared" si="9"/>
        <v>1.5113460141472139</v>
      </c>
      <c r="M112" s="8">
        <f t="shared" si="12"/>
        <v>2.2091937925357028</v>
      </c>
      <c r="P112" s="6">
        <f t="shared" si="10"/>
        <v>-4.4302084191088005</v>
      </c>
    </row>
    <row r="113" spans="1:22" x14ac:dyDescent="0.15">
      <c r="A113" s="6">
        <v>56</v>
      </c>
      <c r="B113" s="6">
        <v>111</v>
      </c>
      <c r="D113">
        <v>882.76550292968795</v>
      </c>
      <c r="E113">
        <v>655.104248046875</v>
      </c>
      <c r="F113">
        <v>473.438232421875</v>
      </c>
      <c r="G113">
        <v>469.25863647460898</v>
      </c>
      <c r="I113" s="7">
        <f t="shared" si="7"/>
        <v>409.32727050781295</v>
      </c>
      <c r="J113" s="7">
        <f t="shared" si="7"/>
        <v>185.84561157226602</v>
      </c>
      <c r="K113" s="7">
        <f t="shared" si="8"/>
        <v>279.23534240722677</v>
      </c>
      <c r="L113" s="8">
        <f t="shared" si="9"/>
        <v>1.5025124351599024</v>
      </c>
      <c r="M113" s="8">
        <f t="shared" si="12"/>
        <v>2.2066471304708104</v>
      </c>
      <c r="P113" s="6">
        <f t="shared" si="10"/>
        <v>-4.5403770985569594</v>
      </c>
      <c r="U113" s="18"/>
      <c r="V113" s="20"/>
    </row>
    <row r="114" spans="1:22" x14ac:dyDescent="0.15">
      <c r="A114" s="6">
        <v>56.5</v>
      </c>
      <c r="B114" s="6">
        <v>112</v>
      </c>
      <c r="D114">
        <v>891.244384765625</v>
      </c>
      <c r="E114">
        <v>659.31536865234398</v>
      </c>
      <c r="F114">
        <v>472.00741577148398</v>
      </c>
      <c r="G114">
        <v>468.43576049804699</v>
      </c>
      <c r="I114" s="7">
        <f t="shared" si="7"/>
        <v>419.23696899414102</v>
      </c>
      <c r="J114" s="7">
        <f t="shared" si="7"/>
        <v>190.87960815429699</v>
      </c>
      <c r="K114" s="7">
        <f t="shared" si="8"/>
        <v>285.62124328613311</v>
      </c>
      <c r="L114" s="8">
        <f t="shared" si="9"/>
        <v>1.4963423597100638</v>
      </c>
      <c r="M114" s="8">
        <f t="shared" si="12"/>
        <v>2.2067639719433902</v>
      </c>
      <c r="P114" s="6">
        <f t="shared" si="10"/>
        <v>-4.5353225328505973</v>
      </c>
      <c r="U114" s="18"/>
      <c r="V114" s="20"/>
    </row>
    <row r="115" spans="1:22" x14ac:dyDescent="0.15">
      <c r="A115" s="6">
        <v>57</v>
      </c>
      <c r="B115" s="6">
        <v>113</v>
      </c>
      <c r="D115">
        <v>893.55163574218795</v>
      </c>
      <c r="E115">
        <v>659.71337890625</v>
      </c>
      <c r="F115">
        <v>472.42010498046898</v>
      </c>
      <c r="G115">
        <v>468.78088378906301</v>
      </c>
      <c r="I115" s="7">
        <f t="shared" si="7"/>
        <v>421.13153076171898</v>
      </c>
      <c r="J115" s="7">
        <f t="shared" si="7"/>
        <v>190.93249511718699</v>
      </c>
      <c r="K115" s="7">
        <f t="shared" si="8"/>
        <v>287.47878417968809</v>
      </c>
      <c r="L115" s="8">
        <f t="shared" si="9"/>
        <v>1.5056566667881479</v>
      </c>
      <c r="M115" s="8">
        <f t="shared" si="12"/>
        <v>2.2223651959438935</v>
      </c>
      <c r="P115" s="6">
        <f t="shared" si="10"/>
        <v>-3.8604131015582333</v>
      </c>
      <c r="U115" s="18"/>
      <c r="V115" s="20"/>
    </row>
    <row r="116" spans="1:22" x14ac:dyDescent="0.15">
      <c r="A116" s="6">
        <v>57.5</v>
      </c>
      <c r="B116" s="6">
        <v>114</v>
      </c>
      <c r="D116">
        <v>890.60467529296898</v>
      </c>
      <c r="E116">
        <v>658.63165283203102</v>
      </c>
      <c r="F116">
        <v>472.94894409179699</v>
      </c>
      <c r="G116">
        <v>469.45962524414102</v>
      </c>
      <c r="I116" s="7">
        <f t="shared" si="7"/>
        <v>417.65573120117199</v>
      </c>
      <c r="J116" s="7">
        <f t="shared" si="7"/>
        <v>189.17202758789</v>
      </c>
      <c r="K116" s="7">
        <f t="shared" si="8"/>
        <v>285.23531188964898</v>
      </c>
      <c r="L116" s="8">
        <f t="shared" si="9"/>
        <v>1.5078091382042604</v>
      </c>
      <c r="M116" s="8">
        <f t="shared" si="12"/>
        <v>2.2308045842824247</v>
      </c>
      <c r="P116" s="6">
        <f t="shared" si="10"/>
        <v>-3.4953249018227655</v>
      </c>
    </row>
    <row r="117" spans="1:22" x14ac:dyDescent="0.15">
      <c r="A117" s="6">
        <v>58</v>
      </c>
      <c r="B117" s="6">
        <v>115</v>
      </c>
      <c r="D117">
        <v>888.36834716796898</v>
      </c>
      <c r="E117">
        <v>658.83020019531295</v>
      </c>
      <c r="F117">
        <v>472.33361816406301</v>
      </c>
      <c r="G117">
        <v>468.53790283203102</v>
      </c>
      <c r="I117" s="7">
        <f t="shared" si="7"/>
        <v>416.03472900390597</v>
      </c>
      <c r="J117" s="7">
        <f t="shared" si="7"/>
        <v>190.29229736328193</v>
      </c>
      <c r="K117" s="7">
        <f t="shared" si="8"/>
        <v>282.83012084960865</v>
      </c>
      <c r="L117" s="8">
        <f t="shared" si="9"/>
        <v>1.4862930595118373</v>
      </c>
      <c r="M117" s="8">
        <f t="shared" si="12"/>
        <v>2.2155754225124205</v>
      </c>
      <c r="P117" s="6">
        <f t="shared" si="10"/>
        <v>-4.1541389095519934</v>
      </c>
    </row>
    <row r="118" spans="1:22" x14ac:dyDescent="0.15">
      <c r="A118" s="6">
        <v>58.5</v>
      </c>
      <c r="B118" s="6">
        <v>116</v>
      </c>
      <c r="D118">
        <v>886.87689208984398</v>
      </c>
      <c r="E118">
        <v>656.84814453125</v>
      </c>
      <c r="F118">
        <v>471.60873413085898</v>
      </c>
      <c r="G118">
        <v>468.02307128906301</v>
      </c>
      <c r="I118" s="7">
        <f t="shared" si="7"/>
        <v>415.268157958985</v>
      </c>
      <c r="J118" s="7">
        <f t="shared" si="7"/>
        <v>188.82507324218699</v>
      </c>
      <c r="K118" s="7">
        <f t="shared" si="8"/>
        <v>283.09060668945415</v>
      </c>
      <c r="L118" s="8">
        <f t="shared" si="9"/>
        <v>1.4992214848838545</v>
      </c>
      <c r="M118" s="8">
        <f t="shared" si="12"/>
        <v>2.2347907648068563</v>
      </c>
      <c r="P118" s="6">
        <f t="shared" si="10"/>
        <v>-3.3228826094304442</v>
      </c>
    </row>
    <row r="119" spans="1:22" x14ac:dyDescent="0.15">
      <c r="A119" s="6">
        <v>59</v>
      </c>
      <c r="B119" s="6">
        <v>117</v>
      </c>
      <c r="D119">
        <v>891.12756347656295</v>
      </c>
      <c r="E119">
        <v>660.44293212890602</v>
      </c>
      <c r="F119">
        <v>471.43081665039102</v>
      </c>
      <c r="G119">
        <v>467.70510864257801</v>
      </c>
      <c r="I119" s="7">
        <f t="shared" si="7"/>
        <v>419.69674682617193</v>
      </c>
      <c r="J119" s="7">
        <f t="shared" si="7"/>
        <v>192.73782348632801</v>
      </c>
      <c r="K119" s="7">
        <f t="shared" si="8"/>
        <v>284.78027038574237</v>
      </c>
      <c r="L119" s="8">
        <f t="shared" si="9"/>
        <v>1.477552590532099</v>
      </c>
      <c r="M119" s="8">
        <f t="shared" si="12"/>
        <v>2.2194087873775197</v>
      </c>
      <c r="P119" s="6">
        <f t="shared" si="10"/>
        <v>-3.9883074272941403</v>
      </c>
    </row>
    <row r="120" spans="1:22" x14ac:dyDescent="0.15">
      <c r="A120" s="6">
        <v>59.5</v>
      </c>
      <c r="B120" s="6">
        <v>118</v>
      </c>
      <c r="D120">
        <v>886.79248046875</v>
      </c>
      <c r="E120">
        <v>658.441162109375</v>
      </c>
      <c r="F120">
        <v>471.51895141601602</v>
      </c>
      <c r="G120">
        <v>467.89456176757801</v>
      </c>
      <c r="I120" s="7">
        <f t="shared" si="7"/>
        <v>415.27352905273398</v>
      </c>
      <c r="J120" s="7">
        <f t="shared" si="7"/>
        <v>190.54660034179699</v>
      </c>
      <c r="K120" s="7">
        <f t="shared" si="8"/>
        <v>281.89090881347613</v>
      </c>
      <c r="L120" s="8">
        <f t="shared" si="9"/>
        <v>1.4793804156454555</v>
      </c>
      <c r="M120" s="8">
        <f t="shared" si="12"/>
        <v>2.2275235294132951</v>
      </c>
      <c r="P120" s="6">
        <f t="shared" si="10"/>
        <v>-3.6372634366256658</v>
      </c>
    </row>
    <row r="121" spans="1:22" x14ac:dyDescent="0.15">
      <c r="A121" s="6">
        <v>60</v>
      </c>
      <c r="B121" s="6">
        <v>119</v>
      </c>
      <c r="D121">
        <v>889.19134521484398</v>
      </c>
      <c r="E121">
        <v>662.91107177734398</v>
      </c>
      <c r="F121">
        <v>473.21746826171898</v>
      </c>
      <c r="G121">
        <v>469.20346069335898</v>
      </c>
      <c r="I121" s="7">
        <f t="shared" si="7"/>
        <v>415.973876953125</v>
      </c>
      <c r="J121" s="7">
        <f t="shared" si="7"/>
        <v>193.707611083985</v>
      </c>
      <c r="K121" s="7">
        <f t="shared" si="8"/>
        <v>280.37854919433551</v>
      </c>
      <c r="L121" s="8">
        <f t="shared" si="9"/>
        <v>1.4474317639112948</v>
      </c>
      <c r="M121" s="8">
        <f t="shared" si="12"/>
        <v>2.2018617946015531</v>
      </c>
      <c r="P121" s="6">
        <f t="shared" si="10"/>
        <v>-4.7473908758066958</v>
      </c>
    </row>
    <row r="122" spans="1:22" x14ac:dyDescent="0.15">
      <c r="A122" s="6">
        <v>60.5</v>
      </c>
      <c r="B122" s="6">
        <v>120</v>
      </c>
      <c r="D122">
        <v>888.29022216796898</v>
      </c>
      <c r="E122">
        <v>661.61993408203102</v>
      </c>
      <c r="F122">
        <v>473.02719116210898</v>
      </c>
      <c r="G122">
        <v>469.01895141601602</v>
      </c>
      <c r="I122" s="7">
        <f t="shared" si="7"/>
        <v>415.26303100586</v>
      </c>
      <c r="J122" s="7">
        <f t="shared" si="7"/>
        <v>192.600982666015</v>
      </c>
      <c r="K122" s="7">
        <f t="shared" si="8"/>
        <v>280.44234313964955</v>
      </c>
      <c r="L122" s="8">
        <f t="shared" si="9"/>
        <v>1.4560795031142613</v>
      </c>
      <c r="M122" s="8">
        <f t="shared" si="12"/>
        <v>2.2167964507269384</v>
      </c>
      <c r="P122" s="6">
        <f t="shared" si="10"/>
        <v>-4.101317191344136</v>
      </c>
    </row>
    <row r="123" spans="1:22" x14ac:dyDescent="0.15">
      <c r="A123" s="6">
        <v>61</v>
      </c>
      <c r="B123" s="6">
        <v>121</v>
      </c>
      <c r="D123">
        <v>885.22912597656295</v>
      </c>
      <c r="E123">
        <v>660.92810058593795</v>
      </c>
      <c r="F123">
        <v>472.48846435546898</v>
      </c>
      <c r="G123">
        <v>469.08483886718801</v>
      </c>
      <c r="I123" s="7">
        <f t="shared" si="7"/>
        <v>412.74066162109398</v>
      </c>
      <c r="J123" s="7">
        <f t="shared" si="7"/>
        <v>191.84326171874994</v>
      </c>
      <c r="K123" s="7">
        <f t="shared" si="8"/>
        <v>278.45037841796903</v>
      </c>
      <c r="L123" s="8">
        <f t="shared" si="9"/>
        <v>1.4514472696267469</v>
      </c>
      <c r="M123" s="8">
        <f t="shared" si="12"/>
        <v>2.2184511341618429</v>
      </c>
      <c r="P123" s="6">
        <f t="shared" si="10"/>
        <v>-4.0297355349315191</v>
      </c>
    </row>
    <row r="124" spans="1:22" x14ac:dyDescent="0.15">
      <c r="A124" s="6">
        <v>61.5</v>
      </c>
      <c r="B124" s="6">
        <v>122</v>
      </c>
      <c r="D124">
        <v>884.79248046875</v>
      </c>
      <c r="E124">
        <v>662.02606201171898</v>
      </c>
      <c r="F124">
        <v>472.29241943359398</v>
      </c>
      <c r="G124">
        <v>468.7841796875</v>
      </c>
      <c r="I124" s="7">
        <f t="shared" si="7"/>
        <v>412.50006103515602</v>
      </c>
      <c r="J124" s="7">
        <f t="shared" si="7"/>
        <v>193.24188232421898</v>
      </c>
      <c r="K124" s="7">
        <f t="shared" si="8"/>
        <v>277.23074340820278</v>
      </c>
      <c r="L124" s="8">
        <f t="shared" si="9"/>
        <v>1.4346307336370709</v>
      </c>
      <c r="M124" s="8">
        <f t="shared" si="12"/>
        <v>2.2079215150945859</v>
      </c>
      <c r="P124" s="6">
        <f t="shared" si="10"/>
        <v>-4.4852471804394893</v>
      </c>
    </row>
    <row r="125" spans="1:22" x14ac:dyDescent="0.15">
      <c r="A125" s="6">
        <v>62</v>
      </c>
      <c r="B125" s="6">
        <v>123</v>
      </c>
      <c r="D125">
        <v>891.74035644531295</v>
      </c>
      <c r="E125">
        <v>664.48876953125</v>
      </c>
      <c r="F125">
        <v>471.7421875</v>
      </c>
      <c r="G125">
        <v>468.50082397460898</v>
      </c>
      <c r="I125" s="7">
        <f t="shared" si="7"/>
        <v>419.99816894531295</v>
      </c>
      <c r="J125" s="7">
        <f t="shared" si="7"/>
        <v>195.98794555664102</v>
      </c>
      <c r="K125" s="7">
        <f t="shared" si="8"/>
        <v>282.80660705566424</v>
      </c>
      <c r="L125" s="8">
        <f t="shared" si="9"/>
        <v>1.4429795988342171</v>
      </c>
      <c r="M125" s="8">
        <f t="shared" si="12"/>
        <v>2.2225572972141507</v>
      </c>
      <c r="P125" s="6">
        <f t="shared" si="10"/>
        <v>-3.8521027946838697</v>
      </c>
    </row>
    <row r="126" spans="1:22" x14ac:dyDescent="0.15">
      <c r="A126" s="6">
        <v>62.5</v>
      </c>
      <c r="B126" s="6">
        <v>124</v>
      </c>
      <c r="D126">
        <v>896.23089599609398</v>
      </c>
      <c r="E126">
        <v>663.86975097656295</v>
      </c>
      <c r="F126">
        <v>472.17791748046898</v>
      </c>
      <c r="G126">
        <v>468.45550537109398</v>
      </c>
      <c r="I126" s="7">
        <f t="shared" si="7"/>
        <v>424.052978515625</v>
      </c>
      <c r="J126" s="7">
        <f t="shared" si="7"/>
        <v>195.41424560546898</v>
      </c>
      <c r="K126" s="7">
        <f t="shared" si="8"/>
        <v>287.26300659179674</v>
      </c>
      <c r="L126" s="8">
        <f t="shared" si="9"/>
        <v>1.4700208047870038</v>
      </c>
      <c r="M126" s="8">
        <f t="shared" si="12"/>
        <v>2.2558854200893563</v>
      </c>
      <c r="P126" s="6">
        <f t="shared" si="10"/>
        <v>-2.4103271715006196</v>
      </c>
    </row>
    <row r="127" spans="1:22" x14ac:dyDescent="0.15">
      <c r="A127" s="6">
        <v>63</v>
      </c>
      <c r="B127" s="6">
        <v>125</v>
      </c>
      <c r="D127">
        <v>897.74304199218795</v>
      </c>
      <c r="E127">
        <v>665.132080078125</v>
      </c>
      <c r="F127">
        <v>471.71334838867199</v>
      </c>
      <c r="G127">
        <v>468.04119873046898</v>
      </c>
      <c r="I127" s="7">
        <f t="shared" si="7"/>
        <v>426.02969360351597</v>
      </c>
      <c r="J127" s="7">
        <f t="shared" si="7"/>
        <v>197.09088134765602</v>
      </c>
      <c r="K127" s="7">
        <f t="shared" si="8"/>
        <v>288.0660766601568</v>
      </c>
      <c r="L127" s="8">
        <f t="shared" si="9"/>
        <v>1.4615900780920767</v>
      </c>
      <c r="M127" s="8">
        <f t="shared" si="12"/>
        <v>2.2537416103168479</v>
      </c>
      <c r="P127" s="6">
        <f t="shared" si="10"/>
        <v>-2.5030684483591519</v>
      </c>
    </row>
    <row r="128" spans="1:22" x14ac:dyDescent="0.15">
      <c r="A128" s="6">
        <v>63.5</v>
      </c>
      <c r="B128" s="6">
        <v>126</v>
      </c>
      <c r="D128">
        <v>896.14013671875</v>
      </c>
      <c r="E128">
        <v>664.92901611328102</v>
      </c>
      <c r="F128">
        <v>471.76275634765602</v>
      </c>
      <c r="G128">
        <v>468.16473388671898</v>
      </c>
      <c r="I128" s="7">
        <f t="shared" si="7"/>
        <v>424.37738037109398</v>
      </c>
      <c r="J128" s="7">
        <f t="shared" si="7"/>
        <v>196.76428222656205</v>
      </c>
      <c r="K128" s="7">
        <f t="shared" si="8"/>
        <v>286.64238281250056</v>
      </c>
      <c r="L128" s="8">
        <f t="shared" si="9"/>
        <v>1.4567805679409302</v>
      </c>
      <c r="M128" s="8">
        <f t="shared" si="12"/>
        <v>2.2552190170881206</v>
      </c>
      <c r="P128" s="6">
        <f t="shared" si="10"/>
        <v>-2.4391557858811996</v>
      </c>
    </row>
    <row r="129" spans="1:16" x14ac:dyDescent="0.15">
      <c r="A129" s="6">
        <v>64</v>
      </c>
      <c r="B129" s="6">
        <v>127</v>
      </c>
      <c r="D129">
        <v>898.159912109375</v>
      </c>
      <c r="E129">
        <v>664.83825683593795</v>
      </c>
      <c r="F129">
        <v>472.35748291015602</v>
      </c>
      <c r="G129">
        <v>468.57742309570301</v>
      </c>
      <c r="I129" s="7">
        <f t="shared" si="7"/>
        <v>425.80242919921898</v>
      </c>
      <c r="J129" s="7">
        <f t="shared" si="7"/>
        <v>196.26083374023494</v>
      </c>
      <c r="K129" s="7">
        <f t="shared" si="8"/>
        <v>288.41984558105452</v>
      </c>
      <c r="L129" s="8">
        <f t="shared" si="9"/>
        <v>1.4695741380717791</v>
      </c>
      <c r="M129" s="8">
        <f t="shared" si="12"/>
        <v>2.2742995041413883</v>
      </c>
      <c r="P129" s="6">
        <f t="shared" si="10"/>
        <v>-1.613733327650561</v>
      </c>
    </row>
    <row r="130" spans="1:16" x14ac:dyDescent="0.15">
      <c r="A130" s="6">
        <v>64.5</v>
      </c>
      <c r="B130" s="6">
        <v>128</v>
      </c>
      <c r="D130">
        <v>900.30456542968795</v>
      </c>
      <c r="E130">
        <v>665.48516845703102</v>
      </c>
      <c r="F130">
        <v>473.25369262695301</v>
      </c>
      <c r="G130">
        <v>469.77841186523398</v>
      </c>
      <c r="I130" s="7">
        <f t="shared" ref="I130:J148" si="13">D130-F130</f>
        <v>427.05087280273494</v>
      </c>
      <c r="J130" s="7">
        <f t="shared" si="13"/>
        <v>195.70675659179705</v>
      </c>
      <c r="K130" s="7">
        <f t="shared" ref="K130:K148" si="14">I130-0.7*J130</f>
        <v>290.05614318847699</v>
      </c>
      <c r="L130" s="8">
        <f t="shared" ref="L130:L148" si="15">K130/J130</f>
        <v>1.4820957040000047</v>
      </c>
      <c r="M130" s="8">
        <f t="shared" si="12"/>
        <v>2.2931079869920326</v>
      </c>
      <c r="P130" s="6">
        <f t="shared" si="10"/>
        <v>-0.80007777961208282</v>
      </c>
    </row>
    <row r="131" spans="1:16" x14ac:dyDescent="0.15">
      <c r="A131" s="6">
        <v>65</v>
      </c>
      <c r="B131" s="6">
        <v>129</v>
      </c>
      <c r="D131">
        <v>888.216552734375</v>
      </c>
      <c r="E131">
        <v>660.90203857421898</v>
      </c>
      <c r="F131">
        <v>473.45880126953102</v>
      </c>
      <c r="G131">
        <v>469.09390258789102</v>
      </c>
      <c r="I131" s="7">
        <f t="shared" si="13"/>
        <v>414.75775146484398</v>
      </c>
      <c r="J131" s="7">
        <f t="shared" si="13"/>
        <v>191.80813598632795</v>
      </c>
      <c r="K131" s="7">
        <f t="shared" si="14"/>
        <v>280.49205627441438</v>
      </c>
      <c r="L131" s="8">
        <f t="shared" si="15"/>
        <v>1.4623574481449932</v>
      </c>
      <c r="M131" s="8">
        <f t="shared" si="12"/>
        <v>2.27965664805944</v>
      </c>
      <c r="P131" s="6">
        <f t="shared" si="10"/>
        <v>-1.3819831165794918</v>
      </c>
    </row>
    <row r="132" spans="1:16" x14ac:dyDescent="0.15">
      <c r="A132" s="6">
        <v>65.5</v>
      </c>
      <c r="B132" s="6">
        <v>130</v>
      </c>
      <c r="D132">
        <v>893.65496826171898</v>
      </c>
      <c r="E132">
        <v>662.74664306640602</v>
      </c>
      <c r="F132">
        <v>472.71911621093801</v>
      </c>
      <c r="G132">
        <v>469.29653930664102</v>
      </c>
      <c r="I132" s="7">
        <f t="shared" si="13"/>
        <v>420.93585205078097</v>
      </c>
      <c r="J132" s="7">
        <f t="shared" si="13"/>
        <v>193.450103759765</v>
      </c>
      <c r="K132" s="7">
        <f t="shared" si="14"/>
        <v>285.52077941894549</v>
      </c>
      <c r="L132" s="8">
        <f t="shared" si="15"/>
        <v>1.4759401720120966</v>
      </c>
      <c r="M132" s="8">
        <f t="shared" si="12"/>
        <v>2.2995262888489618</v>
      </c>
      <c r="P132" s="6">
        <f t="shared" si="10"/>
        <v>-0.52242184338662212</v>
      </c>
    </row>
    <row r="133" spans="1:16" x14ac:dyDescent="0.15">
      <c r="A133" s="6">
        <v>66</v>
      </c>
      <c r="B133" s="6">
        <v>131</v>
      </c>
      <c r="D133">
        <v>889.07098388671898</v>
      </c>
      <c r="E133">
        <v>662.08892822265602</v>
      </c>
      <c r="F133">
        <v>471.5947265625</v>
      </c>
      <c r="G133">
        <v>467.50823974609398</v>
      </c>
      <c r="I133" s="7">
        <f t="shared" si="13"/>
        <v>417.47625732421898</v>
      </c>
      <c r="J133" s="7">
        <f t="shared" si="13"/>
        <v>194.58068847656205</v>
      </c>
      <c r="K133" s="7">
        <f t="shared" si="14"/>
        <v>281.26977539062557</v>
      </c>
      <c r="L133" s="8">
        <f t="shared" si="15"/>
        <v>1.4455174230946641</v>
      </c>
      <c r="M133" s="8">
        <f t="shared" si="12"/>
        <v>2.2753904568539483</v>
      </c>
      <c r="P133" s="6">
        <f t="shared" si="10"/>
        <v>-1.566538679668007</v>
      </c>
    </row>
    <row r="134" spans="1:16" x14ac:dyDescent="0.15">
      <c r="A134" s="6">
        <v>66.5</v>
      </c>
      <c r="B134" s="6">
        <v>132</v>
      </c>
      <c r="D134">
        <v>886.508544921875</v>
      </c>
      <c r="E134">
        <v>659.070068359375</v>
      </c>
      <c r="F134">
        <v>471.82043457031301</v>
      </c>
      <c r="G134">
        <v>468.15402221679699</v>
      </c>
      <c r="I134" s="7">
        <f t="shared" si="13"/>
        <v>414.68811035156199</v>
      </c>
      <c r="J134" s="7">
        <f t="shared" si="13"/>
        <v>190.91604614257801</v>
      </c>
      <c r="K134" s="7">
        <f t="shared" si="14"/>
        <v>281.0468780517574</v>
      </c>
      <c r="L134" s="8">
        <f t="shared" si="15"/>
        <v>1.4720966819199093</v>
      </c>
      <c r="M134" s="8">
        <f t="shared" si="12"/>
        <v>2.3082566326016125</v>
      </c>
      <c r="P134" s="6">
        <f t="shared" ref="P134:P148" si="16">(M134-$O$2)/$O$2*100</f>
        <v>-0.14474690346535293</v>
      </c>
    </row>
    <row r="135" spans="1:16" x14ac:dyDescent="0.15">
      <c r="A135" s="6">
        <v>67</v>
      </c>
      <c r="B135" s="6">
        <v>133</v>
      </c>
      <c r="D135">
        <v>885.16619873046898</v>
      </c>
      <c r="E135">
        <v>660.74212646484398</v>
      </c>
      <c r="F135">
        <v>471.70428466796898</v>
      </c>
      <c r="G135">
        <v>467.96374511718801</v>
      </c>
      <c r="I135" s="7">
        <f t="shared" si="13"/>
        <v>413.4619140625</v>
      </c>
      <c r="J135" s="7">
        <f t="shared" si="13"/>
        <v>192.77838134765597</v>
      </c>
      <c r="K135" s="7">
        <f t="shared" si="14"/>
        <v>278.51704711914084</v>
      </c>
      <c r="L135" s="8">
        <f t="shared" si="15"/>
        <v>1.4447524933662765</v>
      </c>
      <c r="M135" s="8">
        <f t="shared" si="12"/>
        <v>2.2871993609703987</v>
      </c>
      <c r="P135" s="6">
        <f t="shared" si="16"/>
        <v>-1.0556851234878941</v>
      </c>
    </row>
    <row r="136" spans="1:16" x14ac:dyDescent="0.15">
      <c r="A136" s="6">
        <v>67.5</v>
      </c>
      <c r="B136" s="6">
        <v>134</v>
      </c>
      <c r="D136">
        <v>877.87957763671898</v>
      </c>
      <c r="E136">
        <v>658.05120849609398</v>
      </c>
      <c r="F136">
        <v>471.5947265625</v>
      </c>
      <c r="G136">
        <v>468.82290649414102</v>
      </c>
      <c r="I136" s="7">
        <f t="shared" si="13"/>
        <v>406.28485107421898</v>
      </c>
      <c r="J136" s="7">
        <f t="shared" si="13"/>
        <v>189.22830200195295</v>
      </c>
      <c r="K136" s="7">
        <f t="shared" si="14"/>
        <v>273.82503967285191</v>
      </c>
      <c r="L136" s="8">
        <f t="shared" si="15"/>
        <v>1.4470617596622828</v>
      </c>
      <c r="M136" s="8">
        <f t="shared" si="12"/>
        <v>2.2957955441888234</v>
      </c>
      <c r="P136" s="6">
        <f t="shared" si="16"/>
        <v>-0.68381397241379638</v>
      </c>
    </row>
    <row r="137" spans="1:16" x14ac:dyDescent="0.15">
      <c r="A137" s="6">
        <v>68</v>
      </c>
      <c r="B137" s="6">
        <v>135</v>
      </c>
      <c r="D137">
        <v>880.3369140625</v>
      </c>
      <c r="E137">
        <v>658.32073974609398</v>
      </c>
      <c r="F137">
        <v>471.9736328125</v>
      </c>
      <c r="G137">
        <v>468.50164794921898</v>
      </c>
      <c r="I137" s="7">
        <f t="shared" si="13"/>
        <v>408.36328125</v>
      </c>
      <c r="J137" s="7">
        <f t="shared" si="13"/>
        <v>189.819091796875</v>
      </c>
      <c r="K137" s="7">
        <f t="shared" si="14"/>
        <v>275.48991699218755</v>
      </c>
      <c r="L137" s="8">
        <f t="shared" si="15"/>
        <v>1.4513288119984722</v>
      </c>
      <c r="M137" s="8">
        <f t="shared" si="12"/>
        <v>2.3063495134474317</v>
      </c>
      <c r="P137" s="6">
        <f t="shared" si="16"/>
        <v>-0.22724893687718342</v>
      </c>
    </row>
    <row r="138" spans="1:16" x14ac:dyDescent="0.15">
      <c r="A138" s="6">
        <v>68.5</v>
      </c>
      <c r="B138" s="6">
        <v>136</v>
      </c>
      <c r="D138">
        <v>878.74304199218795</v>
      </c>
      <c r="E138">
        <v>661.41149902343795</v>
      </c>
      <c r="F138">
        <v>472.30642700195301</v>
      </c>
      <c r="G138">
        <v>468.04367065429699</v>
      </c>
      <c r="I138" s="7">
        <f t="shared" si="13"/>
        <v>406.43661499023494</v>
      </c>
      <c r="J138" s="7">
        <f t="shared" si="13"/>
        <v>193.36782836914097</v>
      </c>
      <c r="K138" s="7">
        <f t="shared" si="14"/>
        <v>271.07913513183627</v>
      </c>
      <c r="L138" s="8">
        <f t="shared" si="15"/>
        <v>1.401883329911239</v>
      </c>
      <c r="M138" s="8">
        <f t="shared" si="12"/>
        <v>2.2631909482826176</v>
      </c>
      <c r="P138" s="6">
        <f t="shared" si="16"/>
        <v>-2.0942897966096981</v>
      </c>
    </row>
    <row r="139" spans="1:16" x14ac:dyDescent="0.15">
      <c r="A139" s="6">
        <v>69</v>
      </c>
      <c r="B139" s="6">
        <v>137</v>
      </c>
      <c r="D139">
        <v>873.73675537109398</v>
      </c>
      <c r="E139">
        <v>660.85711669921898</v>
      </c>
      <c r="F139">
        <v>472.74465942382801</v>
      </c>
      <c r="G139">
        <v>469.39456176757801</v>
      </c>
      <c r="I139" s="7">
        <f t="shared" si="13"/>
        <v>400.99209594726597</v>
      </c>
      <c r="J139" s="7">
        <f t="shared" si="13"/>
        <v>191.46255493164097</v>
      </c>
      <c r="K139" s="7">
        <f t="shared" si="14"/>
        <v>266.9683074951173</v>
      </c>
      <c r="L139" s="8">
        <f t="shared" si="15"/>
        <v>1.3943630261825066</v>
      </c>
      <c r="M139" s="8">
        <f t="shared" si="12"/>
        <v>2.2619575614763039</v>
      </c>
      <c r="P139" s="6">
        <f t="shared" si="16"/>
        <v>-2.1476461478796902</v>
      </c>
    </row>
    <row r="140" spans="1:16" x14ac:dyDescent="0.15">
      <c r="A140" s="6">
        <v>69.5</v>
      </c>
      <c r="B140" s="6">
        <v>138</v>
      </c>
      <c r="D140">
        <v>872.39892578125</v>
      </c>
      <c r="E140">
        <v>658.43572998046898</v>
      </c>
      <c r="F140">
        <v>472.80972290039102</v>
      </c>
      <c r="G140">
        <v>469.15072631835898</v>
      </c>
      <c r="I140" s="7">
        <f t="shared" si="13"/>
        <v>399.58920288085898</v>
      </c>
      <c r="J140" s="7">
        <f t="shared" si="13"/>
        <v>189.28500366211</v>
      </c>
      <c r="K140" s="7">
        <f t="shared" si="14"/>
        <v>267.08970031738198</v>
      </c>
      <c r="L140" s="8">
        <f t="shared" si="15"/>
        <v>1.4110452236045072</v>
      </c>
      <c r="M140" s="8">
        <f t="shared" si="12"/>
        <v>2.2849266758207234</v>
      </c>
      <c r="P140" s="6">
        <f t="shared" si="16"/>
        <v>-1.154001553136264</v>
      </c>
    </row>
    <row r="141" spans="1:16" x14ac:dyDescent="0.15">
      <c r="A141" s="6">
        <v>70</v>
      </c>
      <c r="B141" s="6">
        <v>139</v>
      </c>
      <c r="D141">
        <v>881.83197021484398</v>
      </c>
      <c r="E141">
        <v>660.06561279296898</v>
      </c>
      <c r="F141">
        <v>473.17544555664102</v>
      </c>
      <c r="G141">
        <v>469.10626220703102</v>
      </c>
      <c r="I141" s="7">
        <f t="shared" si="13"/>
        <v>408.65652465820295</v>
      </c>
      <c r="J141" s="7">
        <f t="shared" si="13"/>
        <v>190.95935058593795</v>
      </c>
      <c r="K141" s="7">
        <f t="shared" si="14"/>
        <v>274.98497924804639</v>
      </c>
      <c r="L141" s="8">
        <f t="shared" si="15"/>
        <v>1.4400184039392936</v>
      </c>
      <c r="M141" s="8">
        <f t="shared" si="12"/>
        <v>2.3201867730779284</v>
      </c>
      <c r="P141" s="6">
        <f t="shared" si="16"/>
        <v>0.37135134138060677</v>
      </c>
    </row>
    <row r="142" spans="1:16" x14ac:dyDescent="0.15">
      <c r="A142" s="6">
        <v>70.5</v>
      </c>
      <c r="B142" s="6">
        <v>140</v>
      </c>
      <c r="D142">
        <v>877.83288574218795</v>
      </c>
      <c r="E142">
        <v>658.34503173828102</v>
      </c>
      <c r="F142">
        <v>472.35089111328102</v>
      </c>
      <c r="G142">
        <v>468.51647949218801</v>
      </c>
      <c r="I142" s="7">
        <f t="shared" si="13"/>
        <v>405.48199462890693</v>
      </c>
      <c r="J142" s="7">
        <f t="shared" si="13"/>
        <v>189.82855224609301</v>
      </c>
      <c r="K142" s="7">
        <f t="shared" si="14"/>
        <v>272.60200805664181</v>
      </c>
      <c r="L142" s="8">
        <f t="shared" si="15"/>
        <v>1.436043233913735</v>
      </c>
      <c r="M142" s="8">
        <f t="shared" si="12"/>
        <v>2.3224985199747885</v>
      </c>
      <c r="P142" s="6">
        <f t="shared" si="16"/>
        <v>0.47135758341657802</v>
      </c>
    </row>
    <row r="143" spans="1:16" x14ac:dyDescent="0.15">
      <c r="A143" s="6">
        <v>71</v>
      </c>
      <c r="B143" s="6">
        <v>141</v>
      </c>
      <c r="D143">
        <v>883.00360107421898</v>
      </c>
      <c r="E143">
        <v>660.97393798828102</v>
      </c>
      <c r="F143">
        <v>472.44812011718801</v>
      </c>
      <c r="G143">
        <v>468.748779296875</v>
      </c>
      <c r="I143" s="7">
        <f t="shared" si="13"/>
        <v>410.55548095703097</v>
      </c>
      <c r="J143" s="7">
        <f t="shared" si="13"/>
        <v>192.22515869140602</v>
      </c>
      <c r="K143" s="7">
        <f t="shared" si="14"/>
        <v>275.99786987304674</v>
      </c>
      <c r="L143" s="8">
        <f t="shared" si="15"/>
        <v>1.4358051347281109</v>
      </c>
      <c r="M143" s="8">
        <f t="shared" si="12"/>
        <v>2.3285473377115835</v>
      </c>
      <c r="P143" s="6">
        <f t="shared" si="16"/>
        <v>0.7330296252127726</v>
      </c>
    </row>
    <row r="144" spans="1:16" x14ac:dyDescent="0.15">
      <c r="A144" s="6">
        <v>71.5</v>
      </c>
      <c r="B144" s="6">
        <v>142</v>
      </c>
      <c r="D144">
        <v>876.75738525390602</v>
      </c>
      <c r="E144">
        <v>658.47796630859398</v>
      </c>
      <c r="F144">
        <v>471.93246459960898</v>
      </c>
      <c r="G144">
        <v>468.12356567382801</v>
      </c>
      <c r="I144" s="7">
        <f t="shared" si="13"/>
        <v>404.82492065429705</v>
      </c>
      <c r="J144" s="7">
        <f t="shared" si="13"/>
        <v>190.35440063476597</v>
      </c>
      <c r="K144" s="7">
        <f t="shared" si="14"/>
        <v>271.57684020996089</v>
      </c>
      <c r="L144" s="8">
        <f t="shared" si="15"/>
        <v>1.4266906323381348</v>
      </c>
      <c r="M144" s="8">
        <f t="shared" si="12"/>
        <v>2.3257197522440261</v>
      </c>
      <c r="P144" s="6">
        <f t="shared" si="16"/>
        <v>0.61070819070364679</v>
      </c>
    </row>
    <row r="145" spans="1:16" x14ac:dyDescent="0.15">
      <c r="A145" s="6">
        <v>72</v>
      </c>
      <c r="B145" s="6">
        <v>143</v>
      </c>
      <c r="D145">
        <v>866.25518798828102</v>
      </c>
      <c r="E145">
        <v>654.86431884765602</v>
      </c>
      <c r="F145">
        <v>471.60049438476602</v>
      </c>
      <c r="G145">
        <v>468.07659912109398</v>
      </c>
      <c r="I145" s="7">
        <f t="shared" si="13"/>
        <v>394.654693603515</v>
      </c>
      <c r="J145" s="7">
        <f t="shared" si="13"/>
        <v>186.78771972656205</v>
      </c>
      <c r="K145" s="7">
        <f t="shared" si="14"/>
        <v>263.90328979492153</v>
      </c>
      <c r="L145" s="8">
        <f t="shared" si="15"/>
        <v>1.4128513918433649</v>
      </c>
      <c r="M145" s="8">
        <f t="shared" si="12"/>
        <v>2.3181674286716749</v>
      </c>
      <c r="P145" s="6">
        <f t="shared" si="16"/>
        <v>0.28399444010388569</v>
      </c>
    </row>
    <row r="146" spans="1:16" x14ac:dyDescent="0.15">
      <c r="A146" s="6">
        <v>72.5</v>
      </c>
      <c r="B146" s="6">
        <v>144</v>
      </c>
      <c r="D146">
        <v>870.22552490234398</v>
      </c>
      <c r="E146">
        <v>658.41149902343795</v>
      </c>
      <c r="F146">
        <v>471.62026977539102</v>
      </c>
      <c r="G146">
        <v>468.31796264648398</v>
      </c>
      <c r="I146" s="7">
        <f t="shared" si="13"/>
        <v>398.60525512695295</v>
      </c>
      <c r="J146" s="7">
        <f t="shared" si="13"/>
        <v>190.09353637695398</v>
      </c>
      <c r="K146" s="7">
        <f t="shared" si="14"/>
        <v>265.53977966308514</v>
      </c>
      <c r="L146" s="8">
        <f t="shared" si="15"/>
        <v>1.3968901032832692</v>
      </c>
      <c r="M146" s="8">
        <f t="shared" si="12"/>
        <v>2.3084930570339983</v>
      </c>
      <c r="P146" s="6">
        <f t="shared" si="16"/>
        <v>-0.1345191752306979</v>
      </c>
    </row>
    <row r="147" spans="1:16" x14ac:dyDescent="0.15">
      <c r="A147" s="6">
        <v>73</v>
      </c>
      <c r="B147" s="6">
        <v>145</v>
      </c>
      <c r="D147">
        <v>875.34411621093795</v>
      </c>
      <c r="E147">
        <v>659.72058105468795</v>
      </c>
      <c r="F147">
        <v>471.574951171875</v>
      </c>
      <c r="G147">
        <v>468.41268920898398</v>
      </c>
      <c r="I147" s="7">
        <f t="shared" si="13"/>
        <v>403.76916503906295</v>
      </c>
      <c r="J147" s="7">
        <f t="shared" si="13"/>
        <v>191.30789184570398</v>
      </c>
      <c r="K147" s="7">
        <f t="shared" si="14"/>
        <v>269.85364074707019</v>
      </c>
      <c r="L147" s="8">
        <f t="shared" si="15"/>
        <v>1.4105724449920545</v>
      </c>
      <c r="M147" s="8">
        <f t="shared" si="12"/>
        <v>2.3284623156652025</v>
      </c>
      <c r="P147" s="6">
        <f t="shared" si="16"/>
        <v>0.72935156886485397</v>
      </c>
    </row>
    <row r="148" spans="1:16" x14ac:dyDescent="0.15">
      <c r="A148" s="6">
        <v>73.5</v>
      </c>
      <c r="B148" s="6">
        <v>146</v>
      </c>
      <c r="D148">
        <v>883.85711669921898</v>
      </c>
      <c r="E148">
        <v>663.98834228515602</v>
      </c>
      <c r="F148">
        <v>471.65072631835898</v>
      </c>
      <c r="G148">
        <v>468.31301879882801</v>
      </c>
      <c r="I148" s="7">
        <f t="shared" si="13"/>
        <v>412.20639038086</v>
      </c>
      <c r="J148" s="7">
        <f t="shared" si="13"/>
        <v>195.67532348632801</v>
      </c>
      <c r="K148" s="7">
        <f t="shared" si="14"/>
        <v>275.2336639404304</v>
      </c>
      <c r="L148" s="8">
        <f t="shared" si="15"/>
        <v>1.4065834109105801</v>
      </c>
      <c r="M148" s="8">
        <f t="shared" si="12"/>
        <v>2.3307601985061468</v>
      </c>
      <c r="P148" s="6">
        <f t="shared" si="16"/>
        <v>0.82875805141444137</v>
      </c>
    </row>
    <row r="149" spans="1:16" x14ac:dyDescent="0.15">
      <c r="A149" s="18">
        <v>74</v>
      </c>
      <c r="B149" s="18">
        <v>147</v>
      </c>
      <c r="D149">
        <v>880.17877197265602</v>
      </c>
      <c r="E149">
        <v>664.03503417968795</v>
      </c>
      <c r="F149">
        <v>471.55435180664102</v>
      </c>
      <c r="G149">
        <v>467.33197021484398</v>
      </c>
      <c r="I149" s="19">
        <f t="shared" ref="I149:I189" si="17">D149-F149</f>
        <v>408.624420166015</v>
      </c>
      <c r="J149" s="19">
        <f t="shared" ref="J149:J189" si="18">E149-G149</f>
        <v>196.70306396484398</v>
      </c>
      <c r="K149" s="19">
        <f t="shared" ref="K149:K189" si="19">I149-0.7*J149</f>
        <v>270.93227539062423</v>
      </c>
      <c r="L149" s="20">
        <f t="shared" ref="L149:L189" si="20">K149/J149</f>
        <v>1.3773668286074434</v>
      </c>
      <c r="M149" s="20">
        <f t="shared" ref="M149:M189" si="21">L149+ABS($N$2)*A149</f>
        <v>2.3078305331254287</v>
      </c>
      <c r="N149" s="18"/>
      <c r="O149" s="18"/>
      <c r="P149" s="18">
        <f t="shared" ref="P149:P189" si="22">(M149-$O$2)/$O$2*100</f>
        <v>-0.16317997994293493</v>
      </c>
    </row>
    <row r="150" spans="1:16" x14ac:dyDescent="0.15">
      <c r="A150" s="18">
        <v>74.5</v>
      </c>
      <c r="B150" s="18">
        <v>148</v>
      </c>
      <c r="D150">
        <v>873.51574707031295</v>
      </c>
      <c r="E150">
        <v>657.64691162109398</v>
      </c>
      <c r="F150">
        <v>471.71334838867199</v>
      </c>
      <c r="G150">
        <v>467.43988037109398</v>
      </c>
      <c r="I150" s="19">
        <f t="shared" si="17"/>
        <v>401.80239868164097</v>
      </c>
      <c r="J150" s="19">
        <f t="shared" si="18"/>
        <v>190.20703125</v>
      </c>
      <c r="K150" s="19">
        <f t="shared" si="19"/>
        <v>268.65747680664094</v>
      </c>
      <c r="L150" s="20">
        <f t="shared" si="20"/>
        <v>1.4124476631651384</v>
      </c>
      <c r="M150" s="20">
        <f t="shared" si="21"/>
        <v>2.3491982846055426</v>
      </c>
      <c r="N150" s="18"/>
      <c r="O150" s="18"/>
      <c r="P150" s="18">
        <f t="shared" si="22"/>
        <v>1.6263902245735125</v>
      </c>
    </row>
    <row r="151" spans="1:16" x14ac:dyDescent="0.15">
      <c r="A151" s="18">
        <v>75</v>
      </c>
      <c r="B151" s="18">
        <v>149</v>
      </c>
      <c r="D151">
        <v>873.36926269531295</v>
      </c>
      <c r="E151">
        <v>659.311767578125</v>
      </c>
      <c r="F151">
        <v>472.03790283203102</v>
      </c>
      <c r="G151">
        <v>467.81466674804699</v>
      </c>
      <c r="I151" s="19">
        <f t="shared" si="17"/>
        <v>401.33135986328193</v>
      </c>
      <c r="J151" s="19">
        <f t="shared" si="18"/>
        <v>191.49710083007801</v>
      </c>
      <c r="K151" s="19">
        <f t="shared" si="19"/>
        <v>267.28338928222729</v>
      </c>
      <c r="L151" s="20">
        <f t="shared" si="20"/>
        <v>1.3957568450051736</v>
      </c>
      <c r="M151" s="20">
        <f t="shared" si="21"/>
        <v>2.3387943833679965</v>
      </c>
      <c r="N151" s="18"/>
      <c r="O151" s="18"/>
      <c r="P151" s="18">
        <f t="shared" si="22"/>
        <v>1.1763171362550793</v>
      </c>
    </row>
    <row r="152" spans="1:16" x14ac:dyDescent="0.15">
      <c r="A152" s="18">
        <v>75.5</v>
      </c>
      <c r="B152" s="18">
        <v>150</v>
      </c>
      <c r="D152">
        <v>869.62353515625</v>
      </c>
      <c r="E152">
        <v>656.16174316406295</v>
      </c>
      <c r="F152">
        <v>472.08071899414102</v>
      </c>
      <c r="G152">
        <v>468.28253173828102</v>
      </c>
      <c r="I152" s="19">
        <f t="shared" si="17"/>
        <v>397.54281616210898</v>
      </c>
      <c r="J152" s="19">
        <f t="shared" si="18"/>
        <v>187.87921142578193</v>
      </c>
      <c r="K152" s="19">
        <f t="shared" si="19"/>
        <v>266.02736816406161</v>
      </c>
      <c r="L152" s="20">
        <f t="shared" si="20"/>
        <v>1.4159489288103095</v>
      </c>
      <c r="M152" s="20">
        <f t="shared" si="21"/>
        <v>2.3652733840955515</v>
      </c>
      <c r="N152" s="18"/>
      <c r="O152" s="18"/>
      <c r="P152" s="18">
        <f t="shared" si="22"/>
        <v>2.321799524152838</v>
      </c>
    </row>
    <row r="153" spans="1:16" x14ac:dyDescent="0.15">
      <c r="A153" s="18">
        <v>76</v>
      </c>
      <c r="B153" s="18">
        <v>151</v>
      </c>
      <c r="D153">
        <v>881.11138916015602</v>
      </c>
      <c r="E153">
        <v>662.96588134765602</v>
      </c>
      <c r="F153">
        <v>471.55352783203102</v>
      </c>
      <c r="G153">
        <v>468.33197021484398</v>
      </c>
      <c r="I153" s="19">
        <f t="shared" si="17"/>
        <v>409.557861328125</v>
      </c>
      <c r="J153" s="19">
        <f t="shared" si="18"/>
        <v>194.63391113281205</v>
      </c>
      <c r="K153" s="19">
        <f t="shared" si="19"/>
        <v>273.31412353515657</v>
      </c>
      <c r="L153" s="20">
        <f t="shared" si="20"/>
        <v>1.404247193844117</v>
      </c>
      <c r="M153" s="20">
        <f t="shared" si="21"/>
        <v>2.3598585660517779</v>
      </c>
      <c r="N153" s="18"/>
      <c r="O153" s="18"/>
      <c r="P153" s="18">
        <f t="shared" si="22"/>
        <v>2.0875543286247806</v>
      </c>
    </row>
    <row r="154" spans="1:16" x14ac:dyDescent="0.15">
      <c r="A154" s="18">
        <v>76.5</v>
      </c>
      <c r="B154" s="18">
        <v>152</v>
      </c>
      <c r="D154">
        <v>880.134765625</v>
      </c>
      <c r="E154">
        <v>664.236328125</v>
      </c>
      <c r="F154">
        <v>472.02224731445301</v>
      </c>
      <c r="G154">
        <v>468.41928100585898</v>
      </c>
      <c r="I154" s="19">
        <f t="shared" si="17"/>
        <v>408.11251831054699</v>
      </c>
      <c r="J154" s="19">
        <f t="shared" si="18"/>
        <v>195.81704711914102</v>
      </c>
      <c r="K154" s="19">
        <f t="shared" si="19"/>
        <v>271.04058532714828</v>
      </c>
      <c r="L154" s="20">
        <f t="shared" si="20"/>
        <v>1.384152142597876</v>
      </c>
      <c r="M154" s="20">
        <f t="shared" si="21"/>
        <v>2.3460504317279556</v>
      </c>
      <c r="N154" s="18"/>
      <c r="O154" s="18"/>
      <c r="P154" s="18">
        <f t="shared" si="22"/>
        <v>1.4902140120317433</v>
      </c>
    </row>
    <row r="155" spans="1:16" x14ac:dyDescent="0.15">
      <c r="A155" s="18">
        <v>77</v>
      </c>
      <c r="B155" s="18">
        <v>153</v>
      </c>
      <c r="D155">
        <v>879.32165527343795</v>
      </c>
      <c r="E155">
        <v>664.42498779296898</v>
      </c>
      <c r="F155">
        <v>472.16885375976602</v>
      </c>
      <c r="G155">
        <v>468.79653930664102</v>
      </c>
      <c r="I155" s="19">
        <f t="shared" si="17"/>
        <v>407.15280151367193</v>
      </c>
      <c r="J155" s="19">
        <f t="shared" si="18"/>
        <v>195.62844848632795</v>
      </c>
      <c r="K155" s="19">
        <f t="shared" si="19"/>
        <v>270.21288757324237</v>
      </c>
      <c r="L155" s="20">
        <f t="shared" si="20"/>
        <v>1.3812555876408075</v>
      </c>
      <c r="M155" s="20">
        <f t="shared" si="21"/>
        <v>2.3494407936933057</v>
      </c>
      <c r="N155" s="18"/>
      <c r="O155" s="18"/>
      <c r="P155" s="18">
        <f t="shared" si="22"/>
        <v>1.636881175187398</v>
      </c>
    </row>
    <row r="156" spans="1:16" x14ac:dyDescent="0.15">
      <c r="A156" s="18">
        <v>77.5</v>
      </c>
      <c r="B156" s="18">
        <v>154</v>
      </c>
      <c r="D156">
        <v>877.94427490234398</v>
      </c>
      <c r="E156">
        <v>663.15362548828102</v>
      </c>
      <c r="F156">
        <v>471.94812011718801</v>
      </c>
      <c r="G156">
        <v>468.39044189453102</v>
      </c>
      <c r="I156" s="19">
        <f t="shared" si="17"/>
        <v>405.99615478515597</v>
      </c>
      <c r="J156" s="19">
        <f t="shared" si="18"/>
        <v>194.76318359375</v>
      </c>
      <c r="K156" s="19">
        <f t="shared" si="19"/>
        <v>269.66192626953097</v>
      </c>
      <c r="L156" s="20">
        <f t="shared" si="20"/>
        <v>1.3845631463491055</v>
      </c>
      <c r="M156" s="20">
        <f t="shared" si="21"/>
        <v>2.3590352693240226</v>
      </c>
      <c r="N156" s="18"/>
      <c r="O156" s="18"/>
      <c r="P156" s="18">
        <f t="shared" si="22"/>
        <v>2.0519384867974821</v>
      </c>
    </row>
    <row r="157" spans="1:16" x14ac:dyDescent="0.15">
      <c r="A157" s="18">
        <v>78</v>
      </c>
      <c r="B157" s="18">
        <v>155</v>
      </c>
      <c r="D157">
        <v>874.98205566406295</v>
      </c>
      <c r="E157">
        <v>661.15545654296898</v>
      </c>
      <c r="F157">
        <v>472.19357299804699</v>
      </c>
      <c r="G157">
        <v>468.38632202148398</v>
      </c>
      <c r="I157" s="19">
        <f t="shared" si="17"/>
        <v>402.78848266601597</v>
      </c>
      <c r="J157" s="19">
        <f t="shared" si="18"/>
        <v>192.769134521485</v>
      </c>
      <c r="K157" s="19">
        <f t="shared" si="19"/>
        <v>267.85008850097648</v>
      </c>
      <c r="L157" s="20">
        <f t="shared" si="20"/>
        <v>1.3894863882948199</v>
      </c>
      <c r="M157" s="20">
        <f t="shared" si="21"/>
        <v>2.3702454281921557</v>
      </c>
      <c r="N157" s="18"/>
      <c r="O157" s="18"/>
      <c r="P157" s="18">
        <f t="shared" si="22"/>
        <v>2.5368903050743477</v>
      </c>
    </row>
    <row r="158" spans="1:16" x14ac:dyDescent="0.15">
      <c r="A158" s="18">
        <v>78.5</v>
      </c>
      <c r="B158" s="18">
        <v>156</v>
      </c>
      <c r="D158">
        <v>871.89666748046898</v>
      </c>
      <c r="E158">
        <v>663.63342285156295</v>
      </c>
      <c r="F158">
        <v>472.696044921875</v>
      </c>
      <c r="G158">
        <v>468.61862182617199</v>
      </c>
      <c r="I158" s="19">
        <f t="shared" si="17"/>
        <v>399.20062255859398</v>
      </c>
      <c r="J158" s="19">
        <f t="shared" si="18"/>
        <v>195.01480102539097</v>
      </c>
      <c r="K158" s="19">
        <f t="shared" si="19"/>
        <v>262.69026184082031</v>
      </c>
      <c r="L158" s="20">
        <f t="shared" si="20"/>
        <v>1.347027304899888</v>
      </c>
      <c r="M158" s="20">
        <f t="shared" si="21"/>
        <v>2.3340732617196429</v>
      </c>
      <c r="N158" s="18"/>
      <c r="O158" s="18"/>
      <c r="P158" s="18">
        <f t="shared" si="22"/>
        <v>0.97208126818154816</v>
      </c>
    </row>
    <row r="159" spans="1:16" x14ac:dyDescent="0.15">
      <c r="A159" s="18">
        <v>79</v>
      </c>
      <c r="B159" s="18">
        <v>157</v>
      </c>
      <c r="D159">
        <v>872.33782958984398</v>
      </c>
      <c r="E159">
        <v>664.10601806640602</v>
      </c>
      <c r="F159">
        <v>472.72076416015602</v>
      </c>
      <c r="G159">
        <v>468.58401489257801</v>
      </c>
      <c r="I159" s="19">
        <f t="shared" si="17"/>
        <v>399.61706542968795</v>
      </c>
      <c r="J159" s="19">
        <f t="shared" si="18"/>
        <v>195.52200317382801</v>
      </c>
      <c r="K159" s="19">
        <f t="shared" si="19"/>
        <v>262.75166320800838</v>
      </c>
      <c r="L159" s="20">
        <f t="shared" si="20"/>
        <v>1.3438470297095417</v>
      </c>
      <c r="M159" s="20">
        <f t="shared" si="21"/>
        <v>2.3371799034517151</v>
      </c>
      <c r="N159" s="18"/>
      <c r="O159" s="18"/>
      <c r="P159" s="18">
        <f t="shared" si="22"/>
        <v>1.1064746852976888</v>
      </c>
    </row>
    <row r="160" spans="1:16" x14ac:dyDescent="0.15">
      <c r="A160" s="18">
        <v>79.5</v>
      </c>
      <c r="B160" s="18">
        <v>158</v>
      </c>
      <c r="D160">
        <v>869.68011474609398</v>
      </c>
      <c r="E160">
        <v>662.37646484375</v>
      </c>
      <c r="F160">
        <v>472.019775390625</v>
      </c>
      <c r="G160">
        <v>468.64169311523398</v>
      </c>
      <c r="I160" s="19">
        <f t="shared" si="17"/>
        <v>397.66033935546898</v>
      </c>
      <c r="J160" s="19">
        <f t="shared" si="18"/>
        <v>193.73477172851602</v>
      </c>
      <c r="K160" s="19">
        <f t="shared" si="19"/>
        <v>262.04599914550778</v>
      </c>
      <c r="L160" s="20">
        <f t="shared" si="20"/>
        <v>1.3526017906208261</v>
      </c>
      <c r="M160" s="20">
        <f t="shared" si="21"/>
        <v>2.3522215812854186</v>
      </c>
      <c r="N160" s="18"/>
      <c r="O160" s="18"/>
      <c r="P160" s="18">
        <f t="shared" si="22"/>
        <v>1.7571781321618776</v>
      </c>
    </row>
    <row r="161" spans="1:16" x14ac:dyDescent="0.15">
      <c r="A161" s="18">
        <v>80</v>
      </c>
      <c r="B161" s="18">
        <v>159</v>
      </c>
      <c r="D161">
        <v>866.553466796875</v>
      </c>
      <c r="E161">
        <v>662.685546875</v>
      </c>
      <c r="F161">
        <v>472.28335571289102</v>
      </c>
      <c r="G161">
        <v>469.08401489257801</v>
      </c>
      <c r="I161" s="19">
        <f t="shared" si="17"/>
        <v>394.27011108398398</v>
      </c>
      <c r="J161" s="19">
        <f t="shared" si="18"/>
        <v>193.60153198242199</v>
      </c>
      <c r="K161" s="19">
        <f t="shared" si="19"/>
        <v>258.74903869628861</v>
      </c>
      <c r="L161" s="20">
        <f t="shared" si="20"/>
        <v>1.3365030537040465</v>
      </c>
      <c r="M161" s="20">
        <f t="shared" si="21"/>
        <v>2.3424097612910577</v>
      </c>
      <c r="N161" s="18"/>
      <c r="O161" s="18"/>
      <c r="P161" s="18">
        <f t="shared" si="22"/>
        <v>1.3327184966792041</v>
      </c>
    </row>
    <row r="162" spans="1:16" x14ac:dyDescent="0.15">
      <c r="A162" s="18">
        <v>80.5</v>
      </c>
      <c r="B162" s="18">
        <v>160</v>
      </c>
      <c r="D162">
        <v>868.98651123046898</v>
      </c>
      <c r="E162">
        <v>662.89849853515602</v>
      </c>
      <c r="F162">
        <v>471.74136352539102</v>
      </c>
      <c r="G162">
        <v>467.86407470703102</v>
      </c>
      <c r="I162" s="19">
        <f t="shared" si="17"/>
        <v>397.24514770507795</v>
      </c>
      <c r="J162" s="19">
        <f t="shared" si="18"/>
        <v>195.034423828125</v>
      </c>
      <c r="K162" s="19">
        <f t="shared" si="19"/>
        <v>260.72105102539047</v>
      </c>
      <c r="L162" s="20">
        <f t="shared" si="20"/>
        <v>1.3367950431927449</v>
      </c>
      <c r="M162" s="20">
        <f t="shared" si="21"/>
        <v>2.3489886677021747</v>
      </c>
      <c r="N162" s="18"/>
      <c r="O162" s="18"/>
      <c r="P162" s="18">
        <f t="shared" si="22"/>
        <v>1.6173221908707274</v>
      </c>
    </row>
    <row r="163" spans="1:16" x14ac:dyDescent="0.15">
      <c r="A163" s="18">
        <v>81</v>
      </c>
      <c r="B163" s="18">
        <v>161</v>
      </c>
      <c r="D163">
        <v>861.603759765625</v>
      </c>
      <c r="E163">
        <v>661.25518798828102</v>
      </c>
      <c r="F163">
        <v>471.74713134765602</v>
      </c>
      <c r="G163">
        <v>468.10791015625</v>
      </c>
      <c r="I163" s="19">
        <f t="shared" si="17"/>
        <v>389.85662841796898</v>
      </c>
      <c r="J163" s="19">
        <f t="shared" si="18"/>
        <v>193.14727783203102</v>
      </c>
      <c r="K163" s="19">
        <f t="shared" si="19"/>
        <v>254.65353393554727</v>
      </c>
      <c r="L163" s="20">
        <f t="shared" si="20"/>
        <v>1.3184422622668526</v>
      </c>
      <c r="M163" s="20">
        <f t="shared" si="21"/>
        <v>2.3369228036987018</v>
      </c>
      <c r="N163" s="18"/>
      <c r="O163" s="18"/>
      <c r="P163" s="18">
        <f t="shared" si="22"/>
        <v>1.0953525420552062</v>
      </c>
    </row>
    <row r="164" spans="1:16" x14ac:dyDescent="0.15">
      <c r="A164" s="18">
        <v>81.5</v>
      </c>
      <c r="B164" s="18">
        <v>162</v>
      </c>
      <c r="D164">
        <v>859.35491943359398</v>
      </c>
      <c r="E164">
        <v>660.42590332031295</v>
      </c>
      <c r="F164">
        <v>471.2841796875</v>
      </c>
      <c r="G164">
        <v>467.65567016601602</v>
      </c>
      <c r="I164" s="19">
        <f t="shared" si="17"/>
        <v>388.07073974609398</v>
      </c>
      <c r="J164" s="19">
        <f t="shared" si="18"/>
        <v>192.77023315429693</v>
      </c>
      <c r="K164" s="19">
        <f t="shared" si="19"/>
        <v>253.13157653808614</v>
      </c>
      <c r="L164" s="20">
        <f t="shared" si="20"/>
        <v>1.3131258514143875</v>
      </c>
      <c r="M164" s="20">
        <f t="shared" si="21"/>
        <v>2.3378933097686554</v>
      </c>
      <c r="N164" s="18"/>
      <c r="O164" s="18"/>
      <c r="P164" s="18">
        <f t="shared" si="22"/>
        <v>1.137336664564893</v>
      </c>
    </row>
    <row r="165" spans="1:16" x14ac:dyDescent="0.15">
      <c r="A165" s="18">
        <v>82</v>
      </c>
      <c r="B165" s="18">
        <v>163</v>
      </c>
      <c r="D165">
        <v>852.18505859375</v>
      </c>
      <c r="E165">
        <v>654.98382568359398</v>
      </c>
      <c r="F165">
        <v>471.04284667968801</v>
      </c>
      <c r="G165">
        <v>467.51730346679699</v>
      </c>
      <c r="I165" s="19">
        <f t="shared" si="17"/>
        <v>381.14221191406199</v>
      </c>
      <c r="J165" s="19">
        <f t="shared" si="18"/>
        <v>187.46652221679699</v>
      </c>
      <c r="K165" s="19">
        <f t="shared" si="19"/>
        <v>249.9156463623041</v>
      </c>
      <c r="L165" s="20">
        <f t="shared" si="20"/>
        <v>1.3331214736745762</v>
      </c>
      <c r="M165" s="20">
        <f t="shared" si="21"/>
        <v>2.3641758489512625</v>
      </c>
      <c r="N165" s="18"/>
      <c r="O165" s="18"/>
      <c r="P165" s="18">
        <f t="shared" si="22"/>
        <v>2.274320119970731</v>
      </c>
    </row>
    <row r="166" spans="1:16" x14ac:dyDescent="0.15">
      <c r="A166" s="18">
        <v>82.5</v>
      </c>
      <c r="B166" s="18">
        <v>164</v>
      </c>
      <c r="D166">
        <v>851.895751953125</v>
      </c>
      <c r="E166">
        <v>653.40972900390602</v>
      </c>
      <c r="F166">
        <v>471.63098144531301</v>
      </c>
      <c r="G166">
        <v>467.61532592773398</v>
      </c>
      <c r="I166" s="19">
        <f t="shared" si="17"/>
        <v>380.26477050781199</v>
      </c>
      <c r="J166" s="19">
        <f t="shared" si="18"/>
        <v>185.79440307617205</v>
      </c>
      <c r="K166" s="19">
        <f t="shared" si="19"/>
        <v>250.20868835449156</v>
      </c>
      <c r="L166" s="20">
        <f t="shared" si="20"/>
        <v>1.3466965861824747</v>
      </c>
      <c r="M166" s="20">
        <f t="shared" si="21"/>
        <v>2.3840378783815801</v>
      </c>
      <c r="N166" s="18"/>
      <c r="O166" s="18"/>
      <c r="P166" s="18">
        <f t="shared" si="22"/>
        <v>3.1335521255297456</v>
      </c>
    </row>
    <row r="167" spans="1:16" x14ac:dyDescent="0.15">
      <c r="A167" s="18">
        <v>83</v>
      </c>
      <c r="B167" s="18">
        <v>165</v>
      </c>
      <c r="D167">
        <v>859.04040527343795</v>
      </c>
      <c r="E167">
        <v>658.72595214843795</v>
      </c>
      <c r="F167">
        <v>471.88714599609398</v>
      </c>
      <c r="G167">
        <v>468.38714599609398</v>
      </c>
      <c r="I167" s="19">
        <f t="shared" si="17"/>
        <v>387.15325927734398</v>
      </c>
      <c r="J167" s="19">
        <f t="shared" si="18"/>
        <v>190.33880615234398</v>
      </c>
      <c r="K167" s="19">
        <f t="shared" si="19"/>
        <v>253.9160949707032</v>
      </c>
      <c r="L167" s="20">
        <f t="shared" si="20"/>
        <v>1.3340216853491926</v>
      </c>
      <c r="M167" s="20">
        <f t="shared" si="21"/>
        <v>2.377649894470717</v>
      </c>
      <c r="N167" s="18"/>
      <c r="O167" s="18"/>
      <c r="P167" s="18">
        <f t="shared" si="22"/>
        <v>2.8572077445858941</v>
      </c>
    </row>
    <row r="168" spans="1:16" x14ac:dyDescent="0.15">
      <c r="A168" s="18">
        <v>83.5</v>
      </c>
      <c r="B168" s="18">
        <v>166</v>
      </c>
      <c r="D168">
        <v>853.22821044921898</v>
      </c>
      <c r="E168">
        <v>655.67657470703102</v>
      </c>
      <c r="F168">
        <v>472.26687622070301</v>
      </c>
      <c r="G168">
        <v>468.73724365234398</v>
      </c>
      <c r="I168" s="19">
        <f t="shared" si="17"/>
        <v>380.96133422851597</v>
      </c>
      <c r="J168" s="19">
        <f t="shared" si="18"/>
        <v>186.93933105468705</v>
      </c>
      <c r="K168" s="19">
        <f t="shared" si="19"/>
        <v>250.10380249023504</v>
      </c>
      <c r="L168" s="20">
        <f t="shared" si="20"/>
        <v>1.3378875439383588</v>
      </c>
      <c r="M168" s="20">
        <f t="shared" si="21"/>
        <v>2.3878026699823018</v>
      </c>
      <c r="N168" s="18"/>
      <c r="O168" s="18"/>
      <c r="P168" s="18">
        <f t="shared" si="22"/>
        <v>3.2964171262563182</v>
      </c>
    </row>
    <row r="169" spans="1:16" x14ac:dyDescent="0.15">
      <c r="A169" s="18">
        <v>84</v>
      </c>
      <c r="B169" s="18">
        <v>167</v>
      </c>
      <c r="D169">
        <v>857.22552490234398</v>
      </c>
      <c r="E169">
        <v>658.72509765625</v>
      </c>
      <c r="F169">
        <v>472.51153564453102</v>
      </c>
      <c r="G169">
        <v>468.76605224609398</v>
      </c>
      <c r="I169" s="19">
        <f t="shared" si="17"/>
        <v>384.71398925781295</v>
      </c>
      <c r="J169" s="19">
        <f t="shared" si="18"/>
        <v>189.95904541015602</v>
      </c>
      <c r="K169" s="19">
        <f t="shared" si="19"/>
        <v>251.74265747070373</v>
      </c>
      <c r="L169" s="20">
        <f t="shared" si="20"/>
        <v>1.3252470127292211</v>
      </c>
      <c r="M169" s="20">
        <f t="shared" si="21"/>
        <v>2.3814490556955832</v>
      </c>
      <c r="N169" s="18"/>
      <c r="O169" s="18"/>
      <c r="P169" s="18">
        <f t="shared" si="22"/>
        <v>3.0215595763126717</v>
      </c>
    </row>
    <row r="170" spans="1:16" x14ac:dyDescent="0.15">
      <c r="A170" s="18">
        <v>84.5</v>
      </c>
      <c r="B170" s="18">
        <v>168</v>
      </c>
      <c r="D170">
        <v>852.19226074218795</v>
      </c>
      <c r="E170">
        <v>657.49053955078102</v>
      </c>
      <c r="F170">
        <v>471.56588745117199</v>
      </c>
      <c r="G170">
        <v>468.41433715820301</v>
      </c>
      <c r="I170" s="19">
        <f t="shared" si="17"/>
        <v>380.62637329101597</v>
      </c>
      <c r="J170" s="19">
        <f t="shared" si="18"/>
        <v>189.07620239257801</v>
      </c>
      <c r="K170" s="19">
        <f t="shared" si="19"/>
        <v>248.27303161621137</v>
      </c>
      <c r="L170" s="20">
        <f t="shared" si="20"/>
        <v>1.3130845049485564</v>
      </c>
      <c r="M170" s="20">
        <f t="shared" si="21"/>
        <v>2.3755734648373368</v>
      </c>
      <c r="N170" s="18"/>
      <c r="O170" s="18"/>
      <c r="P170" s="18">
        <f t="shared" si="22"/>
        <v>2.7673813346235718</v>
      </c>
    </row>
    <row r="171" spans="1:16" x14ac:dyDescent="0.15">
      <c r="A171" s="18">
        <v>85</v>
      </c>
      <c r="B171" s="18">
        <v>169</v>
      </c>
      <c r="D171">
        <v>848.89489746093795</v>
      </c>
      <c r="E171">
        <v>655.03863525390602</v>
      </c>
      <c r="F171">
        <v>472.03378295898398</v>
      </c>
      <c r="G171">
        <v>468.03955078125</v>
      </c>
      <c r="I171" s="19">
        <f t="shared" si="17"/>
        <v>376.86111450195398</v>
      </c>
      <c r="J171" s="19">
        <f t="shared" si="18"/>
        <v>186.99908447265602</v>
      </c>
      <c r="K171" s="19">
        <f t="shared" si="19"/>
        <v>245.96175537109477</v>
      </c>
      <c r="L171" s="20">
        <f t="shared" si="20"/>
        <v>1.3153099442423237</v>
      </c>
      <c r="M171" s="20">
        <f t="shared" si="21"/>
        <v>2.3840858210535232</v>
      </c>
      <c r="N171" s="18"/>
      <c r="O171" s="18"/>
      <c r="P171" s="18">
        <f t="shared" si="22"/>
        <v>3.1356261269962133</v>
      </c>
    </row>
    <row r="172" spans="1:16" x14ac:dyDescent="0.15">
      <c r="A172" s="18">
        <v>85.5</v>
      </c>
      <c r="B172" s="18">
        <v>170</v>
      </c>
      <c r="D172">
        <v>855.88677978515602</v>
      </c>
      <c r="E172">
        <v>659.25244140625</v>
      </c>
      <c r="F172">
        <v>471.96786499023398</v>
      </c>
      <c r="G172">
        <v>468.12438964843801</v>
      </c>
      <c r="I172" s="19">
        <f t="shared" si="17"/>
        <v>383.91891479492205</v>
      </c>
      <c r="J172" s="19">
        <f t="shared" si="18"/>
        <v>191.12805175781199</v>
      </c>
      <c r="K172" s="19">
        <f t="shared" si="19"/>
        <v>250.12927856445367</v>
      </c>
      <c r="L172" s="20">
        <f t="shared" si="20"/>
        <v>1.3086999855018933</v>
      </c>
      <c r="M172" s="20">
        <f t="shared" si="21"/>
        <v>2.3837627792355116</v>
      </c>
      <c r="N172" s="18"/>
      <c r="O172" s="18"/>
      <c r="P172" s="18">
        <f t="shared" si="22"/>
        <v>3.1216513279887246</v>
      </c>
    </row>
    <row r="173" spans="1:16" x14ac:dyDescent="0.15">
      <c r="A173" s="18">
        <v>86</v>
      </c>
      <c r="B173" s="18">
        <v>171</v>
      </c>
      <c r="D173">
        <v>857.34143066406295</v>
      </c>
      <c r="E173">
        <v>658.87060546875</v>
      </c>
      <c r="F173">
        <v>472.64004516601602</v>
      </c>
      <c r="G173">
        <v>469.37890625</v>
      </c>
      <c r="I173" s="19">
        <f t="shared" si="17"/>
        <v>384.70138549804693</v>
      </c>
      <c r="J173" s="19">
        <f t="shared" si="18"/>
        <v>189.49169921875</v>
      </c>
      <c r="K173" s="19">
        <f t="shared" si="19"/>
        <v>252.05719604492194</v>
      </c>
      <c r="L173" s="20">
        <f t="shared" si="20"/>
        <v>1.3301753959889613</v>
      </c>
      <c r="M173" s="20">
        <f t="shared" si="21"/>
        <v>2.4115251066449983</v>
      </c>
      <c r="N173" s="18"/>
      <c r="O173" s="18"/>
      <c r="P173" s="18">
        <f t="shared" si="22"/>
        <v>4.3226504677154987</v>
      </c>
    </row>
    <row r="174" spans="1:16" x14ac:dyDescent="0.15">
      <c r="A174" s="18">
        <v>86.5</v>
      </c>
      <c r="B174" s="18">
        <v>172</v>
      </c>
      <c r="D174">
        <v>858.11859130859398</v>
      </c>
      <c r="E174">
        <v>660.28570556640602</v>
      </c>
      <c r="F174">
        <v>472.74713134765602</v>
      </c>
      <c r="G174">
        <v>469.169677734375</v>
      </c>
      <c r="I174" s="19">
        <f t="shared" si="17"/>
        <v>385.37145996093795</v>
      </c>
      <c r="J174" s="19">
        <f t="shared" si="18"/>
        <v>191.11602783203102</v>
      </c>
      <c r="K174" s="19">
        <f t="shared" si="19"/>
        <v>251.59024047851625</v>
      </c>
      <c r="L174" s="20">
        <f t="shared" si="20"/>
        <v>1.3164266928969197</v>
      </c>
      <c r="M174" s="20">
        <f t="shared" si="21"/>
        <v>2.4040633204753759</v>
      </c>
      <c r="N174" s="18"/>
      <c r="O174" s="18"/>
      <c r="P174" s="18">
        <f t="shared" si="22"/>
        <v>3.9998533679493082</v>
      </c>
    </row>
    <row r="175" spans="1:16" x14ac:dyDescent="0.15">
      <c r="A175" s="18">
        <v>87</v>
      </c>
      <c r="B175" s="18">
        <v>173</v>
      </c>
      <c r="D175">
        <v>856.71875</v>
      </c>
      <c r="E175">
        <v>661.25067138671898</v>
      </c>
      <c r="F175">
        <v>472.94070434570301</v>
      </c>
      <c r="G175">
        <v>469.34927368164102</v>
      </c>
      <c r="I175" s="19">
        <f t="shared" si="17"/>
        <v>383.77804565429699</v>
      </c>
      <c r="J175" s="19">
        <f t="shared" si="18"/>
        <v>191.90139770507795</v>
      </c>
      <c r="K175" s="19">
        <f t="shared" si="19"/>
        <v>249.44706726074241</v>
      </c>
      <c r="L175" s="20">
        <f t="shared" si="20"/>
        <v>1.2998710287879354</v>
      </c>
      <c r="M175" s="20">
        <f t="shared" si="21"/>
        <v>2.39379457328881</v>
      </c>
      <c r="N175" s="18"/>
      <c r="O175" s="18"/>
      <c r="P175" s="18">
        <f t="shared" si="22"/>
        <v>3.5556270480434664</v>
      </c>
    </row>
    <row r="176" spans="1:16" x14ac:dyDescent="0.15">
      <c r="A176" s="18">
        <v>87.5</v>
      </c>
      <c r="B176" s="18">
        <v>174</v>
      </c>
      <c r="D176">
        <v>862.36834716796898</v>
      </c>
      <c r="E176">
        <v>665.58581542968795</v>
      </c>
      <c r="F176">
        <v>472.07330322265602</v>
      </c>
      <c r="G176">
        <v>468.55352783203102</v>
      </c>
      <c r="I176" s="19">
        <f t="shared" si="17"/>
        <v>390.29504394531295</v>
      </c>
      <c r="J176" s="19">
        <f t="shared" si="18"/>
        <v>197.03228759765693</v>
      </c>
      <c r="K176" s="19">
        <f t="shared" si="19"/>
        <v>252.3724426269531</v>
      </c>
      <c r="L176" s="20">
        <f t="shared" si="20"/>
        <v>1.2808684591953865</v>
      </c>
      <c r="M176" s="20">
        <f t="shared" si="21"/>
        <v>2.38107892061868</v>
      </c>
      <c r="N176" s="18"/>
      <c r="O176" s="18"/>
      <c r="P176" s="18">
        <f t="shared" si="22"/>
        <v>3.0055475214735106</v>
      </c>
    </row>
    <row r="177" spans="1:16" x14ac:dyDescent="0.15">
      <c r="A177" s="18">
        <v>88</v>
      </c>
      <c r="B177" s="18">
        <v>175</v>
      </c>
      <c r="D177">
        <v>859.04400634765602</v>
      </c>
      <c r="E177">
        <v>663.05572509765602</v>
      </c>
      <c r="F177">
        <v>472.10626220703102</v>
      </c>
      <c r="G177">
        <v>468.60873413085898</v>
      </c>
      <c r="I177" s="19">
        <f t="shared" si="17"/>
        <v>386.937744140625</v>
      </c>
      <c r="J177" s="19">
        <f t="shared" si="18"/>
        <v>194.44699096679705</v>
      </c>
      <c r="K177" s="19">
        <f t="shared" si="19"/>
        <v>250.82485046386708</v>
      </c>
      <c r="L177" s="20">
        <f t="shared" si="20"/>
        <v>1.2899394802498996</v>
      </c>
      <c r="M177" s="20">
        <f t="shared" si="21"/>
        <v>2.396436858595612</v>
      </c>
      <c r="N177" s="18"/>
      <c r="O177" s="18"/>
      <c r="P177" s="18">
        <f t="shared" si="22"/>
        <v>3.669932391884974</v>
      </c>
    </row>
    <row r="178" spans="1:16" x14ac:dyDescent="0.15">
      <c r="A178" s="18">
        <v>88.5</v>
      </c>
      <c r="B178" s="18">
        <v>176</v>
      </c>
      <c r="D178">
        <v>853.451904296875</v>
      </c>
      <c r="E178">
        <v>659.32073974609398</v>
      </c>
      <c r="F178">
        <v>472.32785034179699</v>
      </c>
      <c r="G178">
        <v>468.80065917968801</v>
      </c>
      <c r="I178" s="19">
        <f t="shared" si="17"/>
        <v>381.12405395507801</v>
      </c>
      <c r="J178" s="19">
        <f t="shared" si="18"/>
        <v>190.52008056640597</v>
      </c>
      <c r="K178" s="19">
        <f t="shared" si="19"/>
        <v>247.75999755859385</v>
      </c>
      <c r="L178" s="20">
        <f t="shared" si="20"/>
        <v>1.3004403358534002</v>
      </c>
      <c r="M178" s="20">
        <f t="shared" si="21"/>
        <v>2.4132246311215315</v>
      </c>
      <c r="N178" s="18"/>
      <c r="O178" s="18"/>
      <c r="P178" s="18">
        <f t="shared" si="22"/>
        <v>4.3961719489715509</v>
      </c>
    </row>
    <row r="179" spans="1:16" x14ac:dyDescent="0.15">
      <c r="A179" s="18">
        <v>89</v>
      </c>
      <c r="B179" s="18">
        <v>177</v>
      </c>
      <c r="D179">
        <v>845.06829833984398</v>
      </c>
      <c r="E179">
        <v>656.87872314453102</v>
      </c>
      <c r="F179">
        <v>473.05105590820301</v>
      </c>
      <c r="G179">
        <v>469.53955078125</v>
      </c>
      <c r="I179" s="19">
        <f t="shared" si="17"/>
        <v>372.01724243164097</v>
      </c>
      <c r="J179" s="19">
        <f t="shared" si="18"/>
        <v>187.33917236328102</v>
      </c>
      <c r="K179" s="19">
        <f t="shared" si="19"/>
        <v>240.87982177734426</v>
      </c>
      <c r="L179" s="20">
        <f t="shared" si="20"/>
        <v>1.285795270357228</v>
      </c>
      <c r="M179" s="20">
        <f t="shared" si="21"/>
        <v>2.4048664825477779</v>
      </c>
      <c r="N179" s="18"/>
      <c r="O179" s="18"/>
      <c r="P179" s="18">
        <f t="shared" si="22"/>
        <v>4.0345981839652172</v>
      </c>
    </row>
    <row r="180" spans="1:16" x14ac:dyDescent="0.15">
      <c r="A180" s="18">
        <v>89.5</v>
      </c>
      <c r="B180" s="18">
        <v>178</v>
      </c>
      <c r="D180">
        <v>852.35040283203102</v>
      </c>
      <c r="E180">
        <v>658.67297363281295</v>
      </c>
      <c r="F180">
        <v>472.72323608398398</v>
      </c>
      <c r="G180">
        <v>469.614501953125</v>
      </c>
      <c r="I180" s="19">
        <f t="shared" si="17"/>
        <v>379.62716674804705</v>
      </c>
      <c r="J180" s="19">
        <f t="shared" si="18"/>
        <v>189.05847167968795</v>
      </c>
      <c r="K180" s="19">
        <f t="shared" si="19"/>
        <v>247.28623657226549</v>
      </c>
      <c r="L180" s="20">
        <f t="shared" si="20"/>
        <v>1.3079881286210218</v>
      </c>
      <c r="M180" s="20">
        <f t="shared" si="21"/>
        <v>2.4333462577339908</v>
      </c>
      <c r="N180" s="18"/>
      <c r="O180" s="18"/>
      <c r="P180" s="18">
        <f t="shared" si="22"/>
        <v>5.2666341366341447</v>
      </c>
    </row>
    <row r="181" spans="1:16" x14ac:dyDescent="0.15">
      <c r="A181" s="18">
        <v>90</v>
      </c>
      <c r="B181" s="18">
        <v>179</v>
      </c>
      <c r="D181">
        <v>843.22283935546898</v>
      </c>
      <c r="E181">
        <v>656.693603515625</v>
      </c>
      <c r="F181">
        <v>472.51812744140602</v>
      </c>
      <c r="G181">
        <v>468.78912353515602</v>
      </c>
      <c r="I181" s="19">
        <f t="shared" si="17"/>
        <v>370.70471191406295</v>
      </c>
      <c r="J181" s="19">
        <f t="shared" si="18"/>
        <v>187.90447998046898</v>
      </c>
      <c r="K181" s="19">
        <f t="shared" si="19"/>
        <v>239.17157592773466</v>
      </c>
      <c r="L181" s="20">
        <f t="shared" si="20"/>
        <v>1.2728359427757894</v>
      </c>
      <c r="M181" s="20">
        <f t="shared" si="21"/>
        <v>2.4044809888111773</v>
      </c>
      <c r="N181" s="18"/>
      <c r="O181" s="18"/>
      <c r="P181" s="18">
        <f t="shared" si="22"/>
        <v>4.0179217130339957</v>
      </c>
    </row>
    <row r="182" spans="1:16" x14ac:dyDescent="0.15">
      <c r="A182" s="18">
        <v>90.5</v>
      </c>
      <c r="B182" s="18">
        <v>180</v>
      </c>
      <c r="D182">
        <v>840.06109619140602</v>
      </c>
      <c r="E182">
        <v>655.50042724609398</v>
      </c>
      <c r="F182">
        <v>471.97116088867199</v>
      </c>
      <c r="G182">
        <v>468.99093627929699</v>
      </c>
      <c r="I182" s="19">
        <f t="shared" si="17"/>
        <v>368.08993530273403</v>
      </c>
      <c r="J182" s="19">
        <f t="shared" si="18"/>
        <v>186.50949096679699</v>
      </c>
      <c r="K182" s="19">
        <f t="shared" si="19"/>
        <v>237.53329162597615</v>
      </c>
      <c r="L182" s="20">
        <f t="shared" si="20"/>
        <v>1.2735721404561797</v>
      </c>
      <c r="M182" s="20">
        <f t="shared" si="21"/>
        <v>2.4115041034139861</v>
      </c>
      <c r="N182" s="18"/>
      <c r="O182" s="18"/>
      <c r="P182" s="18">
        <f t="shared" si="22"/>
        <v>4.321741867294322</v>
      </c>
    </row>
    <row r="183" spans="1:16" x14ac:dyDescent="0.15">
      <c r="A183" s="18">
        <v>91</v>
      </c>
      <c r="B183" s="18">
        <v>181</v>
      </c>
      <c r="D183">
        <v>841.38903808593795</v>
      </c>
      <c r="E183">
        <v>656.463623046875</v>
      </c>
      <c r="F183">
        <v>472.35171508789102</v>
      </c>
      <c r="G183">
        <v>468.93328857421898</v>
      </c>
      <c r="I183" s="19">
        <f t="shared" si="17"/>
        <v>369.03732299804693</v>
      </c>
      <c r="J183" s="19">
        <f t="shared" si="18"/>
        <v>187.53033447265602</v>
      </c>
      <c r="K183" s="19">
        <f t="shared" si="19"/>
        <v>237.76608886718773</v>
      </c>
      <c r="L183" s="20">
        <f t="shared" si="20"/>
        <v>1.2678806846678805</v>
      </c>
      <c r="M183" s="20">
        <f t="shared" si="21"/>
        <v>2.4120995645481056</v>
      </c>
      <c r="N183" s="18"/>
      <c r="O183" s="18"/>
      <c r="P183" s="18">
        <f t="shared" si="22"/>
        <v>4.3475015343161081</v>
      </c>
    </row>
    <row r="184" spans="1:16" x14ac:dyDescent="0.15">
      <c r="A184" s="18">
        <v>91.5</v>
      </c>
      <c r="B184" s="18">
        <v>182</v>
      </c>
      <c r="D184">
        <v>830.75830078125</v>
      </c>
      <c r="E184">
        <v>651.70617675781295</v>
      </c>
      <c r="F184">
        <v>472.28912353515602</v>
      </c>
      <c r="G184">
        <v>468.49917602539102</v>
      </c>
      <c r="I184" s="19">
        <f t="shared" si="17"/>
        <v>358.46917724609398</v>
      </c>
      <c r="J184" s="19">
        <f t="shared" si="18"/>
        <v>183.20700073242193</v>
      </c>
      <c r="K184" s="19">
        <f t="shared" si="19"/>
        <v>230.22427673339863</v>
      </c>
      <c r="L184" s="20">
        <f t="shared" si="20"/>
        <v>1.2566347127184649</v>
      </c>
      <c r="M184" s="20">
        <f t="shared" si="21"/>
        <v>2.4071405095211089</v>
      </c>
      <c r="N184" s="18"/>
      <c r="O184" s="18"/>
      <c r="P184" s="18">
        <f t="shared" si="22"/>
        <v>4.1329726609463071</v>
      </c>
    </row>
    <row r="185" spans="1:16" x14ac:dyDescent="0.15">
      <c r="A185" s="18">
        <v>92</v>
      </c>
      <c r="B185" s="18">
        <v>183</v>
      </c>
      <c r="D185">
        <v>832.04132080078102</v>
      </c>
      <c r="E185">
        <v>652.74035644531295</v>
      </c>
      <c r="F185">
        <v>472.57330322265602</v>
      </c>
      <c r="G185">
        <v>469.12109375</v>
      </c>
      <c r="I185" s="19">
        <f t="shared" si="17"/>
        <v>359.468017578125</v>
      </c>
      <c r="J185" s="19">
        <f t="shared" si="18"/>
        <v>183.61926269531295</v>
      </c>
      <c r="K185" s="19">
        <f t="shared" si="19"/>
        <v>230.93453369140593</v>
      </c>
      <c r="L185" s="20">
        <f t="shared" si="20"/>
        <v>1.2576814126228422</v>
      </c>
      <c r="M185" s="20">
        <f t="shared" si="21"/>
        <v>2.4144741263479048</v>
      </c>
      <c r="N185" s="18"/>
      <c r="O185" s="18"/>
      <c r="P185" s="18">
        <f t="shared" si="22"/>
        <v>4.4502251509899908</v>
      </c>
    </row>
    <row r="186" spans="1:16" x14ac:dyDescent="0.15">
      <c r="A186" s="18">
        <v>92.5</v>
      </c>
      <c r="B186" s="18">
        <v>184</v>
      </c>
      <c r="D186">
        <v>838.15093994140602</v>
      </c>
      <c r="E186">
        <v>655.20751953125</v>
      </c>
      <c r="F186">
        <v>472.80560302734398</v>
      </c>
      <c r="G186">
        <v>469.78994750976602</v>
      </c>
      <c r="I186" s="19">
        <f t="shared" si="17"/>
        <v>365.34533691406205</v>
      </c>
      <c r="J186" s="19">
        <f t="shared" si="18"/>
        <v>185.41757202148398</v>
      </c>
      <c r="K186" s="19">
        <f t="shared" si="19"/>
        <v>235.55303649902328</v>
      </c>
      <c r="L186" s="20">
        <f t="shared" si="20"/>
        <v>1.2703921960089641</v>
      </c>
      <c r="M186" s="20">
        <f t="shared" si="21"/>
        <v>2.4334718266564459</v>
      </c>
      <c r="N186" s="18"/>
      <c r="O186" s="18"/>
      <c r="P186" s="18">
        <f t="shared" si="22"/>
        <v>5.2720662520912027</v>
      </c>
    </row>
    <row r="187" spans="1:16" x14ac:dyDescent="0.15">
      <c r="A187" s="18">
        <v>93</v>
      </c>
      <c r="B187" s="18">
        <v>185</v>
      </c>
      <c r="D187">
        <v>842.418701171875</v>
      </c>
      <c r="E187">
        <v>654.49865722656295</v>
      </c>
      <c r="F187">
        <v>472.22406005859398</v>
      </c>
      <c r="G187">
        <v>469.13510131835898</v>
      </c>
      <c r="I187" s="19">
        <f t="shared" si="17"/>
        <v>370.19464111328102</v>
      </c>
      <c r="J187" s="19">
        <f t="shared" si="18"/>
        <v>185.36355590820398</v>
      </c>
      <c r="K187" s="19">
        <f t="shared" si="19"/>
        <v>240.44015197753825</v>
      </c>
      <c r="L187" s="20">
        <f t="shared" si="20"/>
        <v>1.2971274250727547</v>
      </c>
      <c r="M187" s="20">
        <f t="shared" si="21"/>
        <v>2.4664939726426551</v>
      </c>
      <c r="N187" s="18"/>
      <c r="O187" s="18"/>
      <c r="P187" s="18">
        <f t="shared" si="22"/>
        <v>6.7006053056223234</v>
      </c>
    </row>
    <row r="188" spans="1:16" x14ac:dyDescent="0.15">
      <c r="A188" s="18">
        <v>93.5</v>
      </c>
      <c r="B188" s="18">
        <v>186</v>
      </c>
      <c r="D188">
        <v>840.09881591796898</v>
      </c>
      <c r="E188">
        <v>657.42498779296898</v>
      </c>
      <c r="F188">
        <v>472.25286865234398</v>
      </c>
      <c r="G188">
        <v>469.28253173828102</v>
      </c>
      <c r="I188" s="19">
        <f t="shared" si="17"/>
        <v>367.845947265625</v>
      </c>
      <c r="J188" s="19">
        <f t="shared" si="18"/>
        <v>188.14245605468795</v>
      </c>
      <c r="K188" s="19">
        <f t="shared" si="19"/>
        <v>236.14622802734343</v>
      </c>
      <c r="L188" s="20">
        <f t="shared" si="20"/>
        <v>1.2551458771150625</v>
      </c>
      <c r="M188" s="20">
        <f t="shared" si="21"/>
        <v>2.4307993416073819</v>
      </c>
      <c r="N188" s="18"/>
      <c r="O188" s="18"/>
      <c r="P188" s="18">
        <f t="shared" si="22"/>
        <v>5.1564544664682934</v>
      </c>
    </row>
    <row r="189" spans="1:16" x14ac:dyDescent="0.15">
      <c r="A189" s="18">
        <v>94</v>
      </c>
      <c r="B189" s="18">
        <v>187</v>
      </c>
      <c r="D189">
        <v>837.54986572265602</v>
      </c>
      <c r="E189">
        <v>653.008056640625</v>
      </c>
      <c r="F189">
        <v>472.23394775390602</v>
      </c>
      <c r="G189">
        <v>468.96621704101602</v>
      </c>
      <c r="I189" s="19">
        <f t="shared" si="17"/>
        <v>365.31591796875</v>
      </c>
      <c r="J189" s="19">
        <f t="shared" si="18"/>
        <v>184.04183959960898</v>
      </c>
      <c r="K189" s="19">
        <f t="shared" si="19"/>
        <v>236.48663024902373</v>
      </c>
      <c r="L189" s="20">
        <f t="shared" si="20"/>
        <v>1.284961239050374</v>
      </c>
      <c r="M189" s="20">
        <f t="shared" si="21"/>
        <v>2.4669016204651122</v>
      </c>
      <c r="N189" s="18"/>
      <c r="O189" s="18"/>
      <c r="P189" s="18">
        <f t="shared" si="22"/>
        <v>6.71824016299077</v>
      </c>
    </row>
    <row r="190" spans="1:16" x14ac:dyDescent="0.15">
      <c r="A190" s="18"/>
      <c r="B190" s="18"/>
      <c r="D190">
        <v>836.90838623046898</v>
      </c>
      <c r="E190">
        <v>652.93798828125</v>
      </c>
      <c r="F190">
        <v>471.94976806640602</v>
      </c>
      <c r="G190">
        <v>468.39373779296898</v>
      </c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D191">
        <v>835.88946533203102</v>
      </c>
      <c r="E191">
        <v>652.7412109375</v>
      </c>
      <c r="F191">
        <v>471.51318359375</v>
      </c>
      <c r="G191">
        <v>468.0947265625</v>
      </c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D192">
        <v>832.81848144531295</v>
      </c>
      <c r="E192">
        <v>652.76281738281295</v>
      </c>
      <c r="F192">
        <v>470.15979003906301</v>
      </c>
      <c r="G192">
        <v>466.88137817382801</v>
      </c>
      <c r="I192" s="19"/>
      <c r="J192" s="19"/>
      <c r="K192" s="19"/>
      <c r="L192" s="20"/>
      <c r="M192" s="20"/>
      <c r="P192" s="18"/>
    </row>
    <row r="193" spans="4:12" x14ac:dyDescent="0.15">
      <c r="D193">
        <v>838.35852050781295</v>
      </c>
      <c r="E193">
        <v>655.21380615234398</v>
      </c>
      <c r="F193">
        <v>470.84597778320301</v>
      </c>
      <c r="G193">
        <v>468.04037475585898</v>
      </c>
      <c r="I193" s="7"/>
      <c r="J193" s="7"/>
      <c r="K193" s="7"/>
      <c r="L193" s="7"/>
    </row>
    <row r="194" spans="4:12" x14ac:dyDescent="0.15">
      <c r="D194">
        <v>836.33874511718795</v>
      </c>
      <c r="E194">
        <v>656.99011230468795</v>
      </c>
      <c r="F194">
        <v>471.91516113281301</v>
      </c>
      <c r="G194">
        <v>468.51235961914102</v>
      </c>
      <c r="I194" s="7"/>
      <c r="J194" s="7"/>
      <c r="K194" s="7"/>
      <c r="L194" s="7"/>
    </row>
    <row r="195" spans="4:12" x14ac:dyDescent="0.15">
      <c r="I195" s="7"/>
      <c r="J195" s="7"/>
      <c r="K195" s="7"/>
      <c r="L195" s="7"/>
    </row>
    <row r="196" spans="4:12" x14ac:dyDescent="0.15">
      <c r="I196" s="7"/>
      <c r="J196" s="7"/>
      <c r="K196" s="7"/>
      <c r="L196" s="7"/>
    </row>
    <row r="197" spans="4:12" x14ac:dyDescent="0.15">
      <c r="I197" s="7"/>
      <c r="J197" s="7"/>
      <c r="K197" s="7"/>
      <c r="L197" s="7"/>
    </row>
    <row r="198" spans="4:12" x14ac:dyDescent="0.15">
      <c r="I198" s="7"/>
      <c r="J198" s="7"/>
      <c r="K198" s="7"/>
      <c r="L198" s="7"/>
    </row>
    <row r="199" spans="4:12" x14ac:dyDescent="0.15">
      <c r="I199" s="7"/>
      <c r="J199" s="7"/>
      <c r="K199" s="7"/>
      <c r="L199" s="7"/>
    </row>
    <row r="200" spans="4:12" x14ac:dyDescent="0.15">
      <c r="I200" s="7"/>
      <c r="J200" s="7"/>
      <c r="K200" s="7"/>
      <c r="L200" s="7"/>
    </row>
    <row r="201" spans="4:12" x14ac:dyDescent="0.15">
      <c r="I201" s="7"/>
      <c r="J201" s="7"/>
      <c r="K201" s="7"/>
      <c r="L201" s="7"/>
    </row>
    <row r="202" spans="4:12" x14ac:dyDescent="0.15">
      <c r="I202" s="7"/>
      <c r="J202" s="7"/>
      <c r="K202" s="7"/>
      <c r="L202" s="7"/>
    </row>
    <row r="203" spans="4:12" x14ac:dyDescent="0.15">
      <c r="I203" s="7"/>
      <c r="J203" s="7"/>
      <c r="K203" s="7"/>
      <c r="L203" s="7"/>
    </row>
    <row r="204" spans="4:12" x14ac:dyDescent="0.15">
      <c r="I204" s="7"/>
      <c r="J204" s="7"/>
      <c r="K204" s="7"/>
      <c r="L204" s="7"/>
    </row>
    <row r="205" spans="4:12" x14ac:dyDescent="0.15">
      <c r="I205" s="7"/>
      <c r="J205" s="7"/>
      <c r="K205" s="7"/>
      <c r="L205" s="7"/>
    </row>
    <row r="206" spans="4:12" x14ac:dyDescent="0.15">
      <c r="I206" s="7"/>
      <c r="J206" s="7"/>
      <c r="K206" s="7"/>
      <c r="L206" s="7"/>
    </row>
    <row r="207" spans="4:12" x14ac:dyDescent="0.15">
      <c r="I207" s="7"/>
      <c r="J207" s="7"/>
      <c r="K207" s="7"/>
      <c r="L207" s="7"/>
    </row>
    <row r="208" spans="4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V798"/>
  <sheetViews>
    <sheetView topLeftCell="A13" zoomScale="75" zoomScaleNormal="75" zoomScalePageLayoutView="75" workbookViewId="0">
      <selection activeCell="D4" sqref="D1:G798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19</v>
      </c>
      <c r="F1" t="s">
        <v>39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982.21832280000001</v>
      </c>
      <c r="E2">
        <v>677.61419679999995</v>
      </c>
      <c r="F2">
        <v>485.6736755</v>
      </c>
      <c r="G2">
        <v>477.4890747</v>
      </c>
      <c r="I2" s="7">
        <f t="shared" ref="I2:J65" si="0">D2-F2</f>
        <v>496.54464730000001</v>
      </c>
      <c r="J2" s="7">
        <f t="shared" si="0"/>
        <v>200.12512209999994</v>
      </c>
      <c r="K2" s="7">
        <f t="shared" ref="K2:K65" si="1">I2-0.7*J2</f>
        <v>356.45706183000004</v>
      </c>
      <c r="L2" s="8">
        <f t="shared" ref="L2:L65" si="2">K2/J2</f>
        <v>1.7811709898764387</v>
      </c>
      <c r="M2" s="8"/>
      <c r="N2" s="18">
        <f>LINEST(V64:V104,U64:U104)</f>
        <v>-1.2894663070172027E-2</v>
      </c>
      <c r="O2" s="9">
        <f>AVERAGE(M38:M45)</f>
        <v>1.7957710100461906</v>
      </c>
    </row>
    <row r="3" spans="1:16" x14ac:dyDescent="0.15">
      <c r="A3" s="6">
        <v>1</v>
      </c>
      <c r="B3" s="6">
        <v>1</v>
      </c>
      <c r="C3" s="6" t="s">
        <v>7</v>
      </c>
      <c r="D3">
        <v>1024.450562</v>
      </c>
      <c r="E3">
        <v>692.61639400000001</v>
      </c>
      <c r="F3">
        <v>484.78302000000002</v>
      </c>
      <c r="G3">
        <v>476.82675169999999</v>
      </c>
      <c r="I3" s="7">
        <f t="shared" si="0"/>
        <v>539.66754199999991</v>
      </c>
      <c r="J3" s="7">
        <f t="shared" si="0"/>
        <v>215.78964230000003</v>
      </c>
      <c r="K3" s="7">
        <f t="shared" si="1"/>
        <v>388.61479238999993</v>
      </c>
      <c r="L3" s="8">
        <f t="shared" si="2"/>
        <v>1.8008964111897965</v>
      </c>
      <c r="M3" s="8"/>
      <c r="N3" s="18"/>
    </row>
    <row r="4" spans="1:16" ht="15" x14ac:dyDescent="0.15">
      <c r="A4" s="6">
        <v>1.5</v>
      </c>
      <c r="B4" s="6">
        <v>2</v>
      </c>
      <c r="D4">
        <v>1038.733643</v>
      </c>
      <c r="E4">
        <v>698.54827880000005</v>
      </c>
      <c r="F4">
        <v>484.26620480000003</v>
      </c>
      <c r="G4">
        <v>476.66317750000002</v>
      </c>
      <c r="I4" s="7">
        <f t="shared" si="0"/>
        <v>554.46743820000006</v>
      </c>
      <c r="J4" s="7">
        <f t="shared" si="0"/>
        <v>221.88510130000003</v>
      </c>
      <c r="K4" s="7">
        <f t="shared" si="1"/>
        <v>399.14786729000002</v>
      </c>
      <c r="L4" s="8">
        <f t="shared" si="2"/>
        <v>1.7988944050386315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1036.4902340000001</v>
      </c>
      <c r="E5">
        <v>698.94024660000002</v>
      </c>
      <c r="F5">
        <v>484.57275390000001</v>
      </c>
      <c r="G5">
        <v>476.95541379999997</v>
      </c>
      <c r="I5" s="7">
        <f t="shared" si="0"/>
        <v>551.91748010000015</v>
      </c>
      <c r="J5" s="7">
        <f t="shared" si="0"/>
        <v>221.98483280000005</v>
      </c>
      <c r="K5" s="7">
        <f t="shared" si="1"/>
        <v>396.52809714000011</v>
      </c>
      <c r="L5" s="8">
        <f t="shared" si="2"/>
        <v>1.786284639983746</v>
      </c>
      <c r="M5" s="8"/>
      <c r="N5" s="18">
        <f>RSQ(V64:V104,U64:U104)</f>
        <v>0.99539054275239669</v>
      </c>
    </row>
    <row r="6" spans="1:16" x14ac:dyDescent="0.15">
      <c r="A6" s="6">
        <v>2.5</v>
      </c>
      <c r="B6" s="6">
        <v>4</v>
      </c>
      <c r="C6" s="6" t="s">
        <v>5</v>
      </c>
      <c r="D6">
        <v>1030.2132570000001</v>
      </c>
      <c r="E6">
        <v>696.99383539999997</v>
      </c>
      <c r="F6">
        <v>484.00842290000003</v>
      </c>
      <c r="G6">
        <v>476.26324460000001</v>
      </c>
      <c r="I6" s="7">
        <f t="shared" si="0"/>
        <v>546.20483410000008</v>
      </c>
      <c r="J6" s="7">
        <f t="shared" si="0"/>
        <v>220.73059079999996</v>
      </c>
      <c r="K6" s="7">
        <f t="shared" si="1"/>
        <v>391.69342054000015</v>
      </c>
      <c r="L6" s="8">
        <f t="shared" si="2"/>
        <v>1.7745316547215992</v>
      </c>
      <c r="M6" s="8">
        <f t="shared" ref="M6:M22" si="3">L6+ABS($N$2)*A6</f>
        <v>1.8067683123970293</v>
      </c>
      <c r="N6" s="18"/>
      <c r="P6" s="6">
        <f t="shared" ref="P6:P69" si="4">(M6-$O$2)/$O$2*100</f>
        <v>0.61240003816276456</v>
      </c>
    </row>
    <row r="7" spans="1:16" x14ac:dyDescent="0.15">
      <c r="A7" s="6">
        <v>3</v>
      </c>
      <c r="B7" s="6">
        <v>5</v>
      </c>
      <c r="C7" s="6" t="s">
        <v>8</v>
      </c>
      <c r="D7">
        <v>1028.8168949999999</v>
      </c>
      <c r="E7">
        <v>696.48522949999995</v>
      </c>
      <c r="F7">
        <v>484.38897709999998</v>
      </c>
      <c r="G7">
        <v>476.32254030000001</v>
      </c>
      <c r="I7" s="7">
        <f t="shared" si="0"/>
        <v>544.42791790000001</v>
      </c>
      <c r="J7" s="7">
        <f t="shared" si="0"/>
        <v>220.16268919999993</v>
      </c>
      <c r="K7" s="7">
        <f t="shared" si="1"/>
        <v>390.31403546000007</v>
      </c>
      <c r="L7" s="8">
        <f t="shared" si="2"/>
        <v>1.7728436951704902</v>
      </c>
      <c r="M7" s="8">
        <f t="shared" si="3"/>
        <v>1.8115276843810064</v>
      </c>
      <c r="P7" s="6">
        <f t="shared" si="4"/>
        <v>0.87743226985330258</v>
      </c>
    </row>
    <row r="8" spans="1:16" x14ac:dyDescent="0.15">
      <c r="A8" s="6">
        <v>3.5</v>
      </c>
      <c r="B8" s="6">
        <v>6</v>
      </c>
      <c r="D8">
        <v>1035.908936</v>
      </c>
      <c r="E8">
        <v>698.79846190000001</v>
      </c>
      <c r="F8">
        <v>484.12826539999998</v>
      </c>
      <c r="G8">
        <v>476.34399409999997</v>
      </c>
      <c r="I8" s="7">
        <f t="shared" si="0"/>
        <v>551.78067060000012</v>
      </c>
      <c r="J8" s="7">
        <f t="shared" si="0"/>
        <v>222.45446780000003</v>
      </c>
      <c r="K8" s="7">
        <f t="shared" si="1"/>
        <v>396.06254314000012</v>
      </c>
      <c r="L8" s="8">
        <f t="shared" si="2"/>
        <v>1.7804207173581437</v>
      </c>
      <c r="M8" s="8">
        <f t="shared" si="3"/>
        <v>1.8255520381037458</v>
      </c>
      <c r="P8" s="6">
        <f t="shared" si="4"/>
        <v>1.6583978631434306</v>
      </c>
    </row>
    <row r="9" spans="1:16" x14ac:dyDescent="0.15">
      <c r="A9" s="6">
        <v>4</v>
      </c>
      <c r="B9" s="6">
        <v>7</v>
      </c>
      <c r="D9">
        <v>1039.9117429999999</v>
      </c>
      <c r="E9">
        <v>702.56616210000004</v>
      </c>
      <c r="F9">
        <v>484.85406490000003</v>
      </c>
      <c r="G9">
        <v>477.07736210000002</v>
      </c>
      <c r="I9" s="7">
        <f t="shared" si="0"/>
        <v>555.05767809999986</v>
      </c>
      <c r="J9" s="7">
        <f t="shared" si="0"/>
        <v>225.48880000000003</v>
      </c>
      <c r="K9" s="7">
        <f t="shared" si="1"/>
        <v>397.21551809999983</v>
      </c>
      <c r="L9" s="8">
        <f t="shared" si="2"/>
        <v>1.7615753780232091</v>
      </c>
      <c r="M9" s="8">
        <f t="shared" si="3"/>
        <v>1.8131540303038971</v>
      </c>
      <c r="P9" s="6">
        <f t="shared" si="4"/>
        <v>0.96799759882856251</v>
      </c>
    </row>
    <row r="10" spans="1:16" x14ac:dyDescent="0.15">
      <c r="A10" s="6">
        <v>4.5</v>
      </c>
      <c r="B10" s="6">
        <v>8</v>
      </c>
      <c r="D10">
        <v>1001.044678</v>
      </c>
      <c r="E10">
        <v>686.68395999999996</v>
      </c>
      <c r="F10">
        <v>484.56054690000002</v>
      </c>
      <c r="G10">
        <v>476.76998900000001</v>
      </c>
      <c r="I10" s="7">
        <f t="shared" si="0"/>
        <v>516.48413110000001</v>
      </c>
      <c r="J10" s="7">
        <f t="shared" si="0"/>
        <v>209.91397099999995</v>
      </c>
      <c r="K10" s="7">
        <f t="shared" si="1"/>
        <v>369.5443514000001</v>
      </c>
      <c r="L10" s="8">
        <f t="shared" si="2"/>
        <v>1.7604561985061975</v>
      </c>
      <c r="M10" s="8">
        <f t="shared" si="3"/>
        <v>1.8184821823219717</v>
      </c>
      <c r="P10" s="6">
        <f t="shared" si="4"/>
        <v>1.2647031357966374</v>
      </c>
    </row>
    <row r="11" spans="1:16" x14ac:dyDescent="0.15">
      <c r="A11" s="6">
        <v>5</v>
      </c>
      <c r="B11" s="6">
        <v>9</v>
      </c>
      <c r="D11">
        <v>934.1619263</v>
      </c>
      <c r="E11">
        <v>656.98992920000001</v>
      </c>
      <c r="F11">
        <v>484.69470209999997</v>
      </c>
      <c r="G11">
        <v>476.2800598</v>
      </c>
      <c r="I11" s="7">
        <f t="shared" si="0"/>
        <v>449.46722420000003</v>
      </c>
      <c r="J11" s="7">
        <f t="shared" si="0"/>
        <v>180.7098694</v>
      </c>
      <c r="K11" s="7">
        <f t="shared" si="1"/>
        <v>322.97031562000006</v>
      </c>
      <c r="L11" s="8">
        <f t="shared" si="2"/>
        <v>1.7872311938044048</v>
      </c>
      <c r="M11" s="8">
        <f t="shared" si="3"/>
        <v>1.8517045091552649</v>
      </c>
      <c r="P11" s="6">
        <f t="shared" si="4"/>
        <v>3.1147344954430238</v>
      </c>
    </row>
    <row r="12" spans="1:16" x14ac:dyDescent="0.15">
      <c r="A12" s="6">
        <v>5.5</v>
      </c>
      <c r="B12" s="6">
        <v>10</v>
      </c>
      <c r="D12">
        <v>917.68786620000003</v>
      </c>
      <c r="E12">
        <v>652.44445800000005</v>
      </c>
      <c r="F12">
        <v>483.63330079999997</v>
      </c>
      <c r="G12">
        <v>475.74475100000001</v>
      </c>
      <c r="I12" s="7">
        <f t="shared" si="0"/>
        <v>434.05456540000006</v>
      </c>
      <c r="J12" s="7">
        <f t="shared" si="0"/>
        <v>176.69970700000005</v>
      </c>
      <c r="K12" s="7">
        <f t="shared" si="1"/>
        <v>310.36477050000002</v>
      </c>
      <c r="L12" s="8">
        <f t="shared" si="2"/>
        <v>1.756453226603256</v>
      </c>
      <c r="M12" s="8">
        <f t="shared" si="3"/>
        <v>1.8273738734892022</v>
      </c>
      <c r="P12" s="6">
        <f t="shared" si="4"/>
        <v>1.7598492940477293</v>
      </c>
    </row>
    <row r="13" spans="1:16" x14ac:dyDescent="0.15">
      <c r="A13" s="6">
        <v>6</v>
      </c>
      <c r="B13" s="6">
        <v>11</v>
      </c>
      <c r="D13">
        <v>918.26965329999996</v>
      </c>
      <c r="E13">
        <v>651.17028809999999</v>
      </c>
      <c r="F13">
        <v>483.82168580000001</v>
      </c>
      <c r="G13">
        <v>476.19763180000001</v>
      </c>
      <c r="I13" s="7">
        <f t="shared" si="0"/>
        <v>434.44796749999995</v>
      </c>
      <c r="J13" s="7">
        <f t="shared" si="0"/>
        <v>174.97265629999998</v>
      </c>
      <c r="K13" s="7">
        <f t="shared" si="1"/>
        <v>311.96710808999995</v>
      </c>
      <c r="L13" s="8">
        <f t="shared" si="2"/>
        <v>1.782947774166014</v>
      </c>
      <c r="M13" s="8">
        <f t="shared" si="3"/>
        <v>1.8603157525870462</v>
      </c>
      <c r="P13" s="6">
        <f t="shared" si="4"/>
        <v>3.5942635324754142</v>
      </c>
    </row>
    <row r="14" spans="1:16" x14ac:dyDescent="0.15">
      <c r="A14" s="6">
        <v>6.5</v>
      </c>
      <c r="B14" s="6">
        <v>12</v>
      </c>
      <c r="D14">
        <v>900.27807619999999</v>
      </c>
      <c r="E14">
        <v>644.77948000000004</v>
      </c>
      <c r="F14">
        <v>483.86880489999999</v>
      </c>
      <c r="G14">
        <v>476.03405759999998</v>
      </c>
      <c r="I14" s="7">
        <f t="shared" si="0"/>
        <v>416.4092713</v>
      </c>
      <c r="J14" s="7">
        <f t="shared" si="0"/>
        <v>168.74542240000005</v>
      </c>
      <c r="K14" s="7">
        <f t="shared" si="1"/>
        <v>298.28747561999995</v>
      </c>
      <c r="L14" s="8">
        <f t="shared" si="2"/>
        <v>1.7676774360902596</v>
      </c>
      <c r="M14" s="8">
        <f t="shared" si="3"/>
        <v>1.8514927460463777</v>
      </c>
      <c r="P14" s="6">
        <f t="shared" si="4"/>
        <v>3.1029421729418543</v>
      </c>
    </row>
    <row r="15" spans="1:16" x14ac:dyDescent="0.15">
      <c r="A15" s="6">
        <v>7</v>
      </c>
      <c r="B15" s="6">
        <v>13</v>
      </c>
      <c r="D15">
        <v>895.42321779999997</v>
      </c>
      <c r="E15">
        <v>643.53210449999995</v>
      </c>
      <c r="F15">
        <v>484.07318120000002</v>
      </c>
      <c r="G15">
        <v>476.5899963</v>
      </c>
      <c r="I15" s="7">
        <f t="shared" si="0"/>
        <v>411.35003659999995</v>
      </c>
      <c r="J15" s="7">
        <f t="shared" si="0"/>
        <v>166.94210819999995</v>
      </c>
      <c r="K15" s="7">
        <f t="shared" si="1"/>
        <v>294.49056086000002</v>
      </c>
      <c r="L15" s="8">
        <f t="shared" si="2"/>
        <v>1.7640280456216264</v>
      </c>
      <c r="M15" s="8">
        <f t="shared" si="3"/>
        <v>1.8542906871128306</v>
      </c>
      <c r="P15" s="6">
        <f t="shared" si="4"/>
        <v>3.2587494028614952</v>
      </c>
    </row>
    <row r="16" spans="1:16" x14ac:dyDescent="0.15">
      <c r="A16" s="6">
        <v>7.5</v>
      </c>
      <c r="B16" s="6">
        <v>14</v>
      </c>
      <c r="D16">
        <v>899.29650879999997</v>
      </c>
      <c r="E16">
        <v>647.47515869999995</v>
      </c>
      <c r="F16">
        <v>483.90789790000002</v>
      </c>
      <c r="G16">
        <v>475.99368290000001</v>
      </c>
      <c r="I16" s="7">
        <f t="shared" si="0"/>
        <v>415.38861089999995</v>
      </c>
      <c r="J16" s="7">
        <f t="shared" si="0"/>
        <v>171.48147579999994</v>
      </c>
      <c r="K16" s="7">
        <f t="shared" si="1"/>
        <v>295.35157784</v>
      </c>
      <c r="L16" s="8">
        <f t="shared" si="2"/>
        <v>1.7223526708183374</v>
      </c>
      <c r="M16" s="8">
        <f t="shared" si="3"/>
        <v>1.8190626438446276</v>
      </c>
      <c r="P16" s="6">
        <f t="shared" si="4"/>
        <v>1.2970269409704922</v>
      </c>
    </row>
    <row r="17" spans="1:16" x14ac:dyDescent="0.15">
      <c r="A17" s="6">
        <v>8</v>
      </c>
      <c r="B17" s="6">
        <v>15</v>
      </c>
      <c r="D17">
        <v>903.93414310000003</v>
      </c>
      <c r="E17">
        <v>651.09991460000003</v>
      </c>
      <c r="F17">
        <v>483.05551150000002</v>
      </c>
      <c r="G17">
        <v>475.53195190000002</v>
      </c>
      <c r="I17" s="7">
        <f t="shared" si="0"/>
        <v>420.87863160000001</v>
      </c>
      <c r="J17" s="7">
        <f t="shared" si="0"/>
        <v>175.56796270000001</v>
      </c>
      <c r="K17" s="7">
        <f t="shared" si="1"/>
        <v>297.98105771000002</v>
      </c>
      <c r="L17" s="8">
        <f t="shared" si="2"/>
        <v>1.6972405052006678</v>
      </c>
      <c r="M17" s="8">
        <f t="shared" si="3"/>
        <v>1.8003978097620441</v>
      </c>
      <c r="P17" s="6">
        <f t="shared" si="4"/>
        <v>0.25764976102017306</v>
      </c>
    </row>
    <row r="18" spans="1:16" x14ac:dyDescent="0.15">
      <c r="A18" s="6">
        <v>8.5</v>
      </c>
      <c r="B18" s="6">
        <v>16</v>
      </c>
      <c r="D18">
        <v>904.69293210000001</v>
      </c>
      <c r="E18">
        <v>652.29370119999999</v>
      </c>
      <c r="F18">
        <v>482.6963806</v>
      </c>
      <c r="G18">
        <v>474.89782709999997</v>
      </c>
      <c r="I18" s="7">
        <f t="shared" si="0"/>
        <v>421.99655150000001</v>
      </c>
      <c r="J18" s="7">
        <f t="shared" si="0"/>
        <v>177.39587410000001</v>
      </c>
      <c r="K18" s="7">
        <f t="shared" si="1"/>
        <v>297.81943963000003</v>
      </c>
      <c r="L18" s="8">
        <f t="shared" si="2"/>
        <v>1.6788408475730159</v>
      </c>
      <c r="M18" s="8">
        <f t="shared" si="3"/>
        <v>1.7884454836694781</v>
      </c>
      <c r="P18" s="6">
        <f t="shared" si="4"/>
        <v>-0.40793209912237305</v>
      </c>
    </row>
    <row r="19" spans="1:16" x14ac:dyDescent="0.15">
      <c r="A19" s="6">
        <v>9</v>
      </c>
      <c r="B19" s="6">
        <v>17</v>
      </c>
      <c r="D19">
        <v>893.96704099999999</v>
      </c>
      <c r="E19">
        <v>646.18926999999996</v>
      </c>
      <c r="F19">
        <v>482.25778200000002</v>
      </c>
      <c r="G19">
        <v>474.86962890000001</v>
      </c>
      <c r="I19" s="7">
        <f t="shared" si="0"/>
        <v>411.70925899999997</v>
      </c>
      <c r="J19" s="7">
        <f t="shared" si="0"/>
        <v>171.31964109999996</v>
      </c>
      <c r="K19" s="7">
        <f t="shared" si="1"/>
        <v>291.78551023</v>
      </c>
      <c r="L19" s="8">
        <f t="shared" si="2"/>
        <v>1.7031643794985751</v>
      </c>
      <c r="M19" s="8">
        <f t="shared" si="3"/>
        <v>1.8192163471301233</v>
      </c>
      <c r="P19" s="6">
        <f t="shared" si="4"/>
        <v>1.3055861216586655</v>
      </c>
    </row>
    <row r="20" spans="1:16" x14ac:dyDescent="0.15">
      <c r="A20" s="6">
        <v>9.5</v>
      </c>
      <c r="B20" s="6">
        <v>18</v>
      </c>
      <c r="D20">
        <v>890.9022827</v>
      </c>
      <c r="E20">
        <v>647.30822750000004</v>
      </c>
      <c r="F20">
        <v>483.11941530000001</v>
      </c>
      <c r="G20">
        <v>475.19091800000001</v>
      </c>
      <c r="I20" s="7">
        <f t="shared" si="0"/>
        <v>407.78286739999999</v>
      </c>
      <c r="J20" s="7">
        <f t="shared" si="0"/>
        <v>172.11730950000003</v>
      </c>
      <c r="K20" s="7">
        <f t="shared" si="1"/>
        <v>287.30075074999996</v>
      </c>
      <c r="L20" s="8">
        <f t="shared" si="2"/>
        <v>1.6692147442032836</v>
      </c>
      <c r="M20" s="8">
        <f t="shared" si="3"/>
        <v>1.7917140433699179</v>
      </c>
      <c r="P20" s="6">
        <f t="shared" si="4"/>
        <v>-0.22591781767143526</v>
      </c>
    </row>
    <row r="21" spans="1:16" x14ac:dyDescent="0.15">
      <c r="A21" s="6">
        <v>10</v>
      </c>
      <c r="B21" s="6">
        <v>19</v>
      </c>
      <c r="D21">
        <v>893.40423580000004</v>
      </c>
      <c r="E21">
        <v>647.94805910000002</v>
      </c>
      <c r="F21">
        <v>483.6610718</v>
      </c>
      <c r="G21">
        <v>475.98107909999999</v>
      </c>
      <c r="I21" s="7">
        <f t="shared" si="0"/>
        <v>409.74316400000004</v>
      </c>
      <c r="J21" s="7">
        <f t="shared" si="0"/>
        <v>171.96698000000004</v>
      </c>
      <c r="K21" s="7">
        <f t="shared" si="1"/>
        <v>289.36627800000002</v>
      </c>
      <c r="L21" s="8">
        <f t="shared" si="2"/>
        <v>1.6826851178057554</v>
      </c>
      <c r="M21" s="8">
        <f t="shared" si="3"/>
        <v>1.8116317485074755</v>
      </c>
      <c r="P21" s="6">
        <f t="shared" si="4"/>
        <v>0.88322722510577933</v>
      </c>
    </row>
    <row r="22" spans="1:16" x14ac:dyDescent="0.15">
      <c r="A22" s="6">
        <v>10.5</v>
      </c>
      <c r="B22" s="6">
        <v>20</v>
      </c>
      <c r="D22">
        <v>908.93743900000004</v>
      </c>
      <c r="E22">
        <v>655.13903809999999</v>
      </c>
      <c r="F22">
        <v>483.97518919999999</v>
      </c>
      <c r="G22">
        <v>476.3145447</v>
      </c>
      <c r="I22" s="7">
        <f t="shared" si="0"/>
        <v>424.96224980000005</v>
      </c>
      <c r="J22" s="7">
        <f t="shared" si="0"/>
        <v>178.82449339999999</v>
      </c>
      <c r="K22" s="7">
        <f t="shared" si="1"/>
        <v>299.78510442000004</v>
      </c>
      <c r="L22" s="8">
        <f t="shared" si="2"/>
        <v>1.6764208231219855</v>
      </c>
      <c r="M22" s="8">
        <f t="shared" si="3"/>
        <v>1.8118147853587918</v>
      </c>
      <c r="P22" s="6">
        <f t="shared" si="4"/>
        <v>0.89341988610165746</v>
      </c>
    </row>
    <row r="23" spans="1:16" x14ac:dyDescent="0.15">
      <c r="A23" s="6">
        <v>11</v>
      </c>
      <c r="B23" s="6">
        <v>21</v>
      </c>
      <c r="D23">
        <v>900.05249019999997</v>
      </c>
      <c r="E23">
        <v>652.35791019999999</v>
      </c>
      <c r="F23">
        <v>484.26956180000002</v>
      </c>
      <c r="G23">
        <v>476.03573610000001</v>
      </c>
      <c r="I23" s="7">
        <f t="shared" si="0"/>
        <v>415.78292839999995</v>
      </c>
      <c r="J23" s="7">
        <f t="shared" si="0"/>
        <v>176.32217409999998</v>
      </c>
      <c r="K23" s="7">
        <f t="shared" si="1"/>
        <v>292.35740652999993</v>
      </c>
      <c r="L23" s="8">
        <f t="shared" si="2"/>
        <v>1.6580864433091174</v>
      </c>
      <c r="M23" s="8">
        <f>L23+ABS($N$2)*A23</f>
        <v>1.7999277370810096</v>
      </c>
      <c r="P23" s="6">
        <f t="shared" si="4"/>
        <v>0.23147311163644102</v>
      </c>
    </row>
    <row r="24" spans="1:16" x14ac:dyDescent="0.15">
      <c r="A24" s="6">
        <v>11.5</v>
      </c>
      <c r="B24" s="6">
        <v>22</v>
      </c>
      <c r="D24">
        <v>854.58795169999996</v>
      </c>
      <c r="E24">
        <v>633.87438959999997</v>
      </c>
      <c r="F24">
        <v>483.86544800000001</v>
      </c>
      <c r="G24">
        <v>475.58242799999999</v>
      </c>
      <c r="I24" s="7">
        <f t="shared" si="0"/>
        <v>370.72250369999995</v>
      </c>
      <c r="J24" s="7">
        <f t="shared" si="0"/>
        <v>158.29196159999998</v>
      </c>
      <c r="K24" s="7">
        <f t="shared" si="1"/>
        <v>259.91813057999997</v>
      </c>
      <c r="L24" s="8">
        <f t="shared" si="2"/>
        <v>1.6420172442919552</v>
      </c>
      <c r="M24" s="8">
        <f t="shared" ref="M24:M87" si="5">L24+ABS($N$2)*A24</f>
        <v>1.7903058695989336</v>
      </c>
      <c r="P24" s="6">
        <f t="shared" si="4"/>
        <v>-0.30433392769362144</v>
      </c>
    </row>
    <row r="25" spans="1:16" x14ac:dyDescent="0.15">
      <c r="A25" s="6">
        <v>12</v>
      </c>
      <c r="B25" s="6">
        <v>23</v>
      </c>
      <c r="D25">
        <v>861.71636960000001</v>
      </c>
      <c r="E25">
        <v>636.78839110000001</v>
      </c>
      <c r="F25">
        <v>482.04373170000002</v>
      </c>
      <c r="G25">
        <v>474.46130369999997</v>
      </c>
      <c r="I25" s="7">
        <f t="shared" si="0"/>
        <v>379.67263789999998</v>
      </c>
      <c r="J25" s="7">
        <f t="shared" si="0"/>
        <v>162.32708740000004</v>
      </c>
      <c r="K25" s="7">
        <f t="shared" si="1"/>
        <v>266.04367671999995</v>
      </c>
      <c r="L25" s="8">
        <f t="shared" si="2"/>
        <v>1.6389358115224821</v>
      </c>
      <c r="M25" s="8">
        <f t="shared" si="5"/>
        <v>1.7936717683645464</v>
      </c>
      <c r="P25" s="6">
        <f t="shared" si="4"/>
        <v>-0.11689918535827724</v>
      </c>
    </row>
    <row r="26" spans="1:16" x14ac:dyDescent="0.15">
      <c r="A26" s="6">
        <v>12.5</v>
      </c>
      <c r="B26" s="6">
        <v>24</v>
      </c>
      <c r="D26">
        <v>868.98883060000003</v>
      </c>
      <c r="E26">
        <v>641.37463379999997</v>
      </c>
      <c r="F26">
        <v>483.25653080000001</v>
      </c>
      <c r="G26">
        <v>475.21572880000002</v>
      </c>
      <c r="I26" s="7">
        <f t="shared" si="0"/>
        <v>385.73229980000002</v>
      </c>
      <c r="J26" s="7">
        <f t="shared" si="0"/>
        <v>166.15890499999995</v>
      </c>
      <c r="K26" s="7">
        <f t="shared" si="1"/>
        <v>269.42106630000006</v>
      </c>
      <c r="L26" s="8">
        <f t="shared" si="2"/>
        <v>1.6214663084112173</v>
      </c>
      <c r="M26" s="8">
        <f t="shared" si="5"/>
        <v>1.7826495967883678</v>
      </c>
      <c r="P26" s="6">
        <f t="shared" si="4"/>
        <v>-0.73068410083562285</v>
      </c>
    </row>
    <row r="27" spans="1:16" x14ac:dyDescent="0.15">
      <c r="A27" s="6">
        <v>13</v>
      </c>
      <c r="B27" s="6">
        <v>25</v>
      </c>
      <c r="D27">
        <v>868.76495360000001</v>
      </c>
      <c r="E27">
        <v>642.47961429999998</v>
      </c>
      <c r="F27">
        <v>483.49157709999997</v>
      </c>
      <c r="G27">
        <v>475.71615600000001</v>
      </c>
      <c r="I27" s="7">
        <f t="shared" si="0"/>
        <v>385.27337650000004</v>
      </c>
      <c r="J27" s="7">
        <f t="shared" si="0"/>
        <v>166.76345829999997</v>
      </c>
      <c r="K27" s="7">
        <f t="shared" si="1"/>
        <v>268.53895569000008</v>
      </c>
      <c r="L27" s="8">
        <f t="shared" si="2"/>
        <v>1.6102985535770706</v>
      </c>
      <c r="M27" s="8">
        <f t="shared" si="5"/>
        <v>1.777929173489307</v>
      </c>
      <c r="P27" s="6">
        <f t="shared" si="4"/>
        <v>-0.99354742097237747</v>
      </c>
    </row>
    <row r="28" spans="1:16" x14ac:dyDescent="0.15">
      <c r="A28" s="6">
        <v>13.5</v>
      </c>
      <c r="B28" s="6">
        <v>26</v>
      </c>
      <c r="D28">
        <v>881.68395999999996</v>
      </c>
      <c r="E28">
        <v>647.63598630000001</v>
      </c>
      <c r="F28">
        <v>483.00756840000003</v>
      </c>
      <c r="G28">
        <v>475.6837769</v>
      </c>
      <c r="I28" s="7">
        <f t="shared" si="0"/>
        <v>398.67639159999993</v>
      </c>
      <c r="J28" s="7">
        <f t="shared" si="0"/>
        <v>171.95220940000002</v>
      </c>
      <c r="K28" s="7">
        <f t="shared" si="1"/>
        <v>278.3098450199999</v>
      </c>
      <c r="L28" s="8">
        <f t="shared" si="2"/>
        <v>1.6185302066842757</v>
      </c>
      <c r="M28" s="8">
        <f t="shared" si="5"/>
        <v>1.792608158131598</v>
      </c>
      <c r="P28" s="6">
        <f t="shared" si="4"/>
        <v>-0.17612779674570983</v>
      </c>
    </row>
    <row r="29" spans="1:16" x14ac:dyDescent="0.15">
      <c r="A29" s="6">
        <v>14</v>
      </c>
      <c r="B29" s="6">
        <v>27</v>
      </c>
      <c r="D29">
        <v>910.07312009999998</v>
      </c>
      <c r="E29">
        <v>660.34619139999995</v>
      </c>
      <c r="F29">
        <v>483.44406129999999</v>
      </c>
      <c r="G29">
        <v>475.5117798</v>
      </c>
      <c r="I29" s="7">
        <f t="shared" si="0"/>
        <v>426.6290588</v>
      </c>
      <c r="J29" s="7">
        <f t="shared" si="0"/>
        <v>184.83441159999995</v>
      </c>
      <c r="K29" s="7">
        <f t="shared" si="1"/>
        <v>297.24497068000005</v>
      </c>
      <c r="L29" s="8">
        <f t="shared" si="2"/>
        <v>1.6081689989809242</v>
      </c>
      <c r="M29" s="8">
        <f t="shared" si="5"/>
        <v>1.7886942819633327</v>
      </c>
      <c r="P29" s="6">
        <f t="shared" si="4"/>
        <v>-0.39407742096670983</v>
      </c>
    </row>
    <row r="30" spans="1:16" x14ac:dyDescent="0.15">
      <c r="A30" s="6">
        <v>14.5</v>
      </c>
      <c r="B30" s="6">
        <v>28</v>
      </c>
      <c r="D30">
        <v>924.10327150000001</v>
      </c>
      <c r="E30">
        <v>668.55218509999997</v>
      </c>
      <c r="F30">
        <v>483.10260010000002</v>
      </c>
      <c r="G30">
        <v>475.5584412</v>
      </c>
      <c r="I30" s="7">
        <f t="shared" si="0"/>
        <v>441.00067139999999</v>
      </c>
      <c r="J30" s="7">
        <f t="shared" si="0"/>
        <v>192.99374389999997</v>
      </c>
      <c r="K30" s="7">
        <f t="shared" si="1"/>
        <v>305.90505067000004</v>
      </c>
      <c r="L30" s="8">
        <f t="shared" si="2"/>
        <v>1.5850516420289005</v>
      </c>
      <c r="M30" s="8">
        <f t="shared" si="5"/>
        <v>1.7720242565463948</v>
      </c>
      <c r="P30" s="6">
        <f t="shared" si="4"/>
        <v>-1.3223709129364385</v>
      </c>
    </row>
    <row r="31" spans="1:16" x14ac:dyDescent="0.15">
      <c r="A31" s="6">
        <v>15</v>
      </c>
      <c r="B31" s="6">
        <v>29</v>
      </c>
      <c r="D31">
        <v>931.69403079999995</v>
      </c>
      <c r="E31">
        <v>672.53045650000001</v>
      </c>
      <c r="F31">
        <v>483.15600590000003</v>
      </c>
      <c r="G31">
        <v>475.3574524</v>
      </c>
      <c r="I31" s="7">
        <f t="shared" si="0"/>
        <v>448.53802489999993</v>
      </c>
      <c r="J31" s="7">
        <f t="shared" si="0"/>
        <v>197.17300410000001</v>
      </c>
      <c r="K31" s="7">
        <f t="shared" si="1"/>
        <v>310.51692202999993</v>
      </c>
      <c r="L31" s="8">
        <f t="shared" si="2"/>
        <v>1.5748450121118782</v>
      </c>
      <c r="M31" s="8">
        <f t="shared" si="5"/>
        <v>1.7682649581644587</v>
      </c>
      <c r="P31" s="6">
        <f t="shared" si="4"/>
        <v>-1.5317126586771397</v>
      </c>
    </row>
    <row r="32" spans="1:16" x14ac:dyDescent="0.15">
      <c r="A32" s="6">
        <v>15.5</v>
      </c>
      <c r="B32" s="6">
        <v>30</v>
      </c>
      <c r="D32">
        <v>944.92297359999998</v>
      </c>
      <c r="E32">
        <v>678.92126459999997</v>
      </c>
      <c r="F32">
        <v>482.19680790000001</v>
      </c>
      <c r="G32">
        <v>474.49578860000003</v>
      </c>
      <c r="I32" s="7">
        <f t="shared" si="0"/>
        <v>462.72616569999997</v>
      </c>
      <c r="J32" s="7">
        <f t="shared" si="0"/>
        <v>204.42547599999995</v>
      </c>
      <c r="K32" s="7">
        <f t="shared" si="1"/>
        <v>319.62833250000006</v>
      </c>
      <c r="L32" s="8">
        <f t="shared" si="2"/>
        <v>1.5635445187859078</v>
      </c>
      <c r="M32" s="8">
        <f t="shared" si="5"/>
        <v>1.7634117963735743</v>
      </c>
      <c r="P32" s="6">
        <f t="shared" si="4"/>
        <v>-1.8019677058816064</v>
      </c>
    </row>
    <row r="33" spans="1:16" x14ac:dyDescent="0.15">
      <c r="A33" s="6">
        <v>16</v>
      </c>
      <c r="B33" s="6">
        <v>31</v>
      </c>
      <c r="D33">
        <v>961.7833862</v>
      </c>
      <c r="E33">
        <v>686.95642090000001</v>
      </c>
      <c r="F33">
        <v>482.0008545</v>
      </c>
      <c r="G33">
        <v>474.48950200000002</v>
      </c>
      <c r="I33" s="7">
        <f t="shared" si="0"/>
        <v>479.78253169999999</v>
      </c>
      <c r="J33" s="7">
        <f t="shared" si="0"/>
        <v>212.4669189</v>
      </c>
      <c r="K33" s="7">
        <f t="shared" si="1"/>
        <v>331.05568847000001</v>
      </c>
      <c r="L33" s="8">
        <f t="shared" si="2"/>
        <v>1.5581516886674258</v>
      </c>
      <c r="M33" s="8">
        <f t="shared" si="5"/>
        <v>1.7644662977901782</v>
      </c>
      <c r="P33" s="6">
        <f t="shared" si="4"/>
        <v>-1.7432463315691444</v>
      </c>
    </row>
    <row r="34" spans="1:16" x14ac:dyDescent="0.15">
      <c r="A34" s="6">
        <v>16.5</v>
      </c>
      <c r="B34" s="6">
        <v>32</v>
      </c>
      <c r="D34">
        <v>965.15020749999996</v>
      </c>
      <c r="E34">
        <v>690.76715090000005</v>
      </c>
      <c r="F34">
        <v>481.77545170000002</v>
      </c>
      <c r="G34">
        <v>474.11523440000002</v>
      </c>
      <c r="I34" s="7">
        <f t="shared" si="0"/>
        <v>483.37475579999995</v>
      </c>
      <c r="J34" s="7">
        <f t="shared" si="0"/>
        <v>216.65191650000003</v>
      </c>
      <c r="K34" s="7">
        <f t="shared" si="1"/>
        <v>331.71841424999991</v>
      </c>
      <c r="L34" s="8">
        <f t="shared" si="2"/>
        <v>1.5311123003613027</v>
      </c>
      <c r="M34" s="8">
        <f t="shared" si="5"/>
        <v>1.7438742410191412</v>
      </c>
      <c r="P34" s="6">
        <f t="shared" si="4"/>
        <v>-2.8899435805968623</v>
      </c>
    </row>
    <row r="35" spans="1:16" x14ac:dyDescent="0.15">
      <c r="A35" s="6">
        <v>17</v>
      </c>
      <c r="B35" s="6">
        <v>33</v>
      </c>
      <c r="D35">
        <v>969.17810059999999</v>
      </c>
      <c r="E35">
        <v>692.02398679999999</v>
      </c>
      <c r="F35">
        <v>481.9949646</v>
      </c>
      <c r="G35">
        <v>473.7199402</v>
      </c>
      <c r="I35" s="7">
        <f t="shared" si="0"/>
        <v>487.18313599999999</v>
      </c>
      <c r="J35" s="7">
        <f t="shared" si="0"/>
        <v>218.30404659999999</v>
      </c>
      <c r="K35" s="7">
        <f t="shared" si="1"/>
        <v>334.37030338</v>
      </c>
      <c r="L35" s="8">
        <f t="shared" si="2"/>
        <v>1.5316724934223001</v>
      </c>
      <c r="M35" s="8">
        <f t="shared" si="5"/>
        <v>1.7508817656152245</v>
      </c>
      <c r="P35" s="6">
        <f t="shared" si="4"/>
        <v>-2.4997198517984458</v>
      </c>
    </row>
    <row r="36" spans="1:16" x14ac:dyDescent="0.15">
      <c r="A36" s="6">
        <v>17.5</v>
      </c>
      <c r="B36" s="6">
        <v>34</v>
      </c>
      <c r="D36">
        <v>969.26800539999999</v>
      </c>
      <c r="E36">
        <v>691.14575200000002</v>
      </c>
      <c r="F36">
        <v>481.93606569999997</v>
      </c>
      <c r="G36">
        <v>474.08621219999998</v>
      </c>
      <c r="I36" s="7">
        <f t="shared" si="0"/>
        <v>487.33193970000002</v>
      </c>
      <c r="J36" s="7">
        <f t="shared" si="0"/>
        <v>217.05953980000004</v>
      </c>
      <c r="K36" s="7">
        <f t="shared" si="1"/>
        <v>335.39026183999999</v>
      </c>
      <c r="L36" s="8">
        <f t="shared" si="2"/>
        <v>1.5451532890424009</v>
      </c>
      <c r="M36" s="8">
        <f t="shared" si="5"/>
        <v>1.7708098927704115</v>
      </c>
      <c r="P36" s="6">
        <f t="shared" si="4"/>
        <v>-1.3899944445108874</v>
      </c>
    </row>
    <row r="37" spans="1:16" x14ac:dyDescent="0.15">
      <c r="A37" s="6">
        <v>18</v>
      </c>
      <c r="B37" s="6">
        <v>35</v>
      </c>
      <c r="D37">
        <v>968.03240970000002</v>
      </c>
      <c r="E37">
        <v>691.96258539999997</v>
      </c>
      <c r="F37">
        <v>482.28762819999997</v>
      </c>
      <c r="G37">
        <v>474.23001099999999</v>
      </c>
      <c r="I37" s="7">
        <f t="shared" si="0"/>
        <v>485.74478150000004</v>
      </c>
      <c r="J37" s="7">
        <f t="shared" si="0"/>
        <v>217.73257439999998</v>
      </c>
      <c r="K37" s="7">
        <f t="shared" si="1"/>
        <v>333.33197942000004</v>
      </c>
      <c r="L37" s="8">
        <f t="shared" si="2"/>
        <v>1.5309237964900491</v>
      </c>
      <c r="M37" s="8">
        <f t="shared" si="5"/>
        <v>1.7630277317531455</v>
      </c>
      <c r="P37" s="6">
        <f t="shared" si="4"/>
        <v>-1.8233548770899692</v>
      </c>
    </row>
    <row r="38" spans="1:16" x14ac:dyDescent="0.15">
      <c r="A38" s="6">
        <v>18.5</v>
      </c>
      <c r="B38" s="6">
        <v>36</v>
      </c>
      <c r="D38">
        <v>932.34893799999998</v>
      </c>
      <c r="E38">
        <v>674.54327390000003</v>
      </c>
      <c r="F38">
        <v>482.72961429999998</v>
      </c>
      <c r="G38">
        <v>474.59967039999998</v>
      </c>
      <c r="I38" s="7">
        <f t="shared" si="0"/>
        <v>449.6193237</v>
      </c>
      <c r="J38" s="7">
        <f t="shared" si="0"/>
        <v>199.94360350000005</v>
      </c>
      <c r="K38" s="7">
        <f t="shared" si="1"/>
        <v>309.65880125000001</v>
      </c>
      <c r="L38" s="8">
        <f t="shared" si="2"/>
        <v>1.5487307212105934</v>
      </c>
      <c r="M38" s="8">
        <f t="shared" si="5"/>
        <v>1.7872819880087758</v>
      </c>
      <c r="P38" s="6">
        <f t="shared" si="4"/>
        <v>-0.47272296912713818</v>
      </c>
    </row>
    <row r="39" spans="1:16" x14ac:dyDescent="0.15">
      <c r="A39" s="6">
        <v>19</v>
      </c>
      <c r="B39" s="6">
        <v>37</v>
      </c>
      <c r="D39">
        <v>894.48742679999998</v>
      </c>
      <c r="E39">
        <v>657.40533449999998</v>
      </c>
      <c r="F39">
        <v>482.3036194</v>
      </c>
      <c r="G39">
        <v>475.12362669999999</v>
      </c>
      <c r="I39" s="7">
        <f t="shared" si="0"/>
        <v>412.18380739999998</v>
      </c>
      <c r="J39" s="7">
        <f t="shared" si="0"/>
        <v>182.28170779999999</v>
      </c>
      <c r="K39" s="7">
        <f t="shared" si="1"/>
        <v>284.58661194000001</v>
      </c>
      <c r="L39" s="8">
        <f t="shared" si="2"/>
        <v>1.5612461358560961</v>
      </c>
      <c r="M39" s="8">
        <f t="shared" si="5"/>
        <v>1.8062447341893646</v>
      </c>
      <c r="P39" s="6">
        <f t="shared" si="4"/>
        <v>0.58324385929944611</v>
      </c>
    </row>
    <row r="40" spans="1:16" x14ac:dyDescent="0.15">
      <c r="A40" s="6">
        <v>19.5</v>
      </c>
      <c r="B40" s="6">
        <v>38</v>
      </c>
      <c r="D40">
        <v>879.26129149999997</v>
      </c>
      <c r="E40">
        <v>651.86096190000001</v>
      </c>
      <c r="F40">
        <v>482.99328609999998</v>
      </c>
      <c r="G40">
        <v>474.88394169999998</v>
      </c>
      <c r="I40" s="7">
        <f t="shared" si="0"/>
        <v>396.26800539999999</v>
      </c>
      <c r="J40" s="7">
        <f t="shared" si="0"/>
        <v>176.97702020000003</v>
      </c>
      <c r="K40" s="7">
        <f t="shared" si="1"/>
        <v>272.38409125999999</v>
      </c>
      <c r="L40" s="8">
        <f t="shared" si="2"/>
        <v>1.5390929904469028</v>
      </c>
      <c r="M40" s="8">
        <f t="shared" si="5"/>
        <v>1.7905389203152573</v>
      </c>
      <c r="P40" s="6">
        <f t="shared" si="4"/>
        <v>-0.29135617523966351</v>
      </c>
    </row>
    <row r="41" spans="1:16" x14ac:dyDescent="0.15">
      <c r="A41" s="6">
        <v>20</v>
      </c>
      <c r="B41" s="6">
        <v>39</v>
      </c>
      <c r="D41">
        <v>861.71246340000005</v>
      </c>
      <c r="E41">
        <v>643.25738530000001</v>
      </c>
      <c r="F41">
        <v>483.06222530000002</v>
      </c>
      <c r="G41">
        <v>474.50292969999998</v>
      </c>
      <c r="I41" s="7">
        <f t="shared" si="0"/>
        <v>378.65023810000002</v>
      </c>
      <c r="J41" s="7">
        <f t="shared" si="0"/>
        <v>168.75445560000003</v>
      </c>
      <c r="K41" s="7">
        <f t="shared" si="1"/>
        <v>260.52211918</v>
      </c>
      <c r="L41" s="8">
        <f t="shared" si="2"/>
        <v>1.5437940186747874</v>
      </c>
      <c r="M41" s="8">
        <f t="shared" si="5"/>
        <v>1.801687280078228</v>
      </c>
      <c r="P41" s="6">
        <f t="shared" si="4"/>
        <v>0.32945570448234668</v>
      </c>
    </row>
    <row r="42" spans="1:16" x14ac:dyDescent="0.15">
      <c r="A42" s="6">
        <v>20.5</v>
      </c>
      <c r="B42" s="6">
        <v>40</v>
      </c>
      <c r="D42">
        <v>855.20153809999999</v>
      </c>
      <c r="E42">
        <v>641.24902340000006</v>
      </c>
      <c r="F42">
        <v>482.28637700000002</v>
      </c>
      <c r="G42">
        <v>475.12362669999999</v>
      </c>
      <c r="I42" s="7">
        <f t="shared" si="0"/>
        <v>372.91516109999998</v>
      </c>
      <c r="J42" s="7">
        <f t="shared" si="0"/>
        <v>166.12539670000007</v>
      </c>
      <c r="K42" s="7">
        <f t="shared" si="1"/>
        <v>256.62738340999994</v>
      </c>
      <c r="L42" s="8">
        <f t="shared" si="2"/>
        <v>1.5447811623495122</v>
      </c>
      <c r="M42" s="8">
        <f t="shared" si="5"/>
        <v>1.8091217552880388</v>
      </c>
      <c r="P42" s="6">
        <f t="shared" si="4"/>
        <v>0.74345477052248432</v>
      </c>
    </row>
    <row r="43" spans="1:16" x14ac:dyDescent="0.15">
      <c r="A43" s="6">
        <v>21</v>
      </c>
      <c r="B43" s="6">
        <v>41</v>
      </c>
      <c r="D43">
        <v>858.92907709999997</v>
      </c>
      <c r="E43">
        <v>643.22723389999999</v>
      </c>
      <c r="F43">
        <v>481.41464230000003</v>
      </c>
      <c r="G43">
        <v>474.16567989999999</v>
      </c>
      <c r="I43" s="7">
        <f t="shared" si="0"/>
        <v>377.51443479999995</v>
      </c>
      <c r="J43" s="7">
        <f t="shared" si="0"/>
        <v>169.061554</v>
      </c>
      <c r="K43" s="7">
        <f t="shared" si="1"/>
        <v>259.17134699999997</v>
      </c>
      <c r="L43" s="8">
        <f t="shared" si="2"/>
        <v>1.5329999096068878</v>
      </c>
      <c r="M43" s="8">
        <f t="shared" si="5"/>
        <v>1.8037878340805005</v>
      </c>
      <c r="P43" s="6">
        <f t="shared" si="4"/>
        <v>0.44642796823542191</v>
      </c>
    </row>
    <row r="44" spans="1:16" x14ac:dyDescent="0.15">
      <c r="A44" s="6">
        <v>21.5</v>
      </c>
      <c r="B44" s="6">
        <v>42</v>
      </c>
      <c r="D44">
        <v>863.76324460000001</v>
      </c>
      <c r="E44">
        <v>646.76440430000002</v>
      </c>
      <c r="F44">
        <v>481.81497189999999</v>
      </c>
      <c r="G44">
        <v>473.7918396</v>
      </c>
      <c r="I44" s="7">
        <f t="shared" si="0"/>
        <v>381.94827270000002</v>
      </c>
      <c r="J44" s="7">
        <f t="shared" si="0"/>
        <v>172.97256470000002</v>
      </c>
      <c r="K44" s="7">
        <f t="shared" si="1"/>
        <v>260.86747740999999</v>
      </c>
      <c r="L44" s="8">
        <f t="shared" si="2"/>
        <v>1.5081436634904677</v>
      </c>
      <c r="M44" s="8">
        <f t="shared" si="5"/>
        <v>1.7853789194991663</v>
      </c>
      <c r="P44" s="6">
        <f t="shared" si="4"/>
        <v>-0.57869797924608313</v>
      </c>
    </row>
    <row r="45" spans="1:16" x14ac:dyDescent="0.15">
      <c r="A45" s="6">
        <v>22</v>
      </c>
      <c r="B45" s="6">
        <v>43</v>
      </c>
      <c r="D45">
        <v>879.02850339999998</v>
      </c>
      <c r="E45">
        <v>654.89221190000001</v>
      </c>
      <c r="F45">
        <v>481.25189210000002</v>
      </c>
      <c r="G45">
        <v>473.95669559999999</v>
      </c>
      <c r="I45" s="7">
        <f t="shared" si="0"/>
        <v>397.77661129999996</v>
      </c>
      <c r="J45" s="7">
        <f t="shared" si="0"/>
        <v>180.93551630000002</v>
      </c>
      <c r="K45" s="7">
        <f t="shared" si="1"/>
        <v>271.12174988999993</v>
      </c>
      <c r="L45" s="8">
        <f t="shared" si="2"/>
        <v>1.4984440613664081</v>
      </c>
      <c r="M45" s="8">
        <f t="shared" si="5"/>
        <v>1.7821266489101926</v>
      </c>
      <c r="P45" s="6">
        <f t="shared" si="4"/>
        <v>-0.7598051789268514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887.58740230000001</v>
      </c>
      <c r="E46">
        <v>658.63537599999995</v>
      </c>
      <c r="F46">
        <v>481.25946040000002</v>
      </c>
      <c r="G46">
        <v>473.46636960000001</v>
      </c>
      <c r="I46" s="7">
        <f t="shared" si="0"/>
        <v>406.32794189999998</v>
      </c>
      <c r="J46" s="7">
        <f t="shared" si="0"/>
        <v>185.16900639999994</v>
      </c>
      <c r="K46" s="7">
        <f t="shared" si="1"/>
        <v>276.70963742000004</v>
      </c>
      <c r="L46" s="8">
        <f t="shared" si="2"/>
        <v>1.4943625977138695</v>
      </c>
      <c r="M46" s="8">
        <f t="shared" si="5"/>
        <v>1.7844925167927401</v>
      </c>
      <c r="P46" s="6">
        <f t="shared" si="4"/>
        <v>-0.62805854367591796</v>
      </c>
    </row>
    <row r="47" spans="1:16" x14ac:dyDescent="0.15">
      <c r="A47" s="6">
        <v>23</v>
      </c>
      <c r="B47" s="6">
        <v>45</v>
      </c>
      <c r="D47">
        <v>875.30706789999999</v>
      </c>
      <c r="E47">
        <v>654.28143309999996</v>
      </c>
      <c r="F47">
        <v>480.84442139999999</v>
      </c>
      <c r="G47">
        <v>473.47308349999997</v>
      </c>
      <c r="I47" s="7">
        <f t="shared" si="0"/>
        <v>394.46264650000001</v>
      </c>
      <c r="J47" s="7">
        <f t="shared" si="0"/>
        <v>180.80834959999999</v>
      </c>
      <c r="K47" s="7">
        <f t="shared" si="1"/>
        <v>267.89680178000003</v>
      </c>
      <c r="L47" s="8">
        <f t="shared" si="2"/>
        <v>1.4816616731067163</v>
      </c>
      <c r="M47" s="8">
        <f t="shared" si="5"/>
        <v>1.7782389237206728</v>
      </c>
      <c r="P47" s="6">
        <f t="shared" si="4"/>
        <v>-0.97629854961667795</v>
      </c>
    </row>
    <row r="48" spans="1:16" x14ac:dyDescent="0.15">
      <c r="A48" s="6">
        <v>23.5</v>
      </c>
      <c r="B48" s="6">
        <v>46</v>
      </c>
      <c r="D48">
        <v>874.40759279999997</v>
      </c>
      <c r="E48">
        <v>654.46063230000004</v>
      </c>
      <c r="F48">
        <v>480.93399049999999</v>
      </c>
      <c r="G48">
        <v>473.49789429999998</v>
      </c>
      <c r="I48" s="7">
        <f t="shared" si="0"/>
        <v>393.47360229999998</v>
      </c>
      <c r="J48" s="7">
        <f t="shared" si="0"/>
        <v>180.96273800000006</v>
      </c>
      <c r="K48" s="7">
        <f t="shared" si="1"/>
        <v>266.79968569999994</v>
      </c>
      <c r="L48" s="8">
        <f t="shared" si="2"/>
        <v>1.4743349302108806</v>
      </c>
      <c r="M48" s="8">
        <f t="shared" si="5"/>
        <v>1.7773595123599233</v>
      </c>
      <c r="P48" s="6">
        <f t="shared" si="4"/>
        <v>-1.0252697912632907</v>
      </c>
    </row>
    <row r="49" spans="1:22" x14ac:dyDescent="0.15">
      <c r="A49" s="6">
        <v>24</v>
      </c>
      <c r="B49" s="6">
        <v>47</v>
      </c>
      <c r="D49">
        <v>897.25518799999998</v>
      </c>
      <c r="E49">
        <v>664.44946289999996</v>
      </c>
      <c r="F49">
        <v>481.42810059999999</v>
      </c>
      <c r="G49">
        <v>473.90161130000001</v>
      </c>
      <c r="I49" s="7">
        <f t="shared" si="0"/>
        <v>415.82708739999998</v>
      </c>
      <c r="J49" s="7">
        <f t="shared" si="0"/>
        <v>190.54785159999994</v>
      </c>
      <c r="K49" s="7">
        <f t="shared" si="1"/>
        <v>282.44359128000002</v>
      </c>
      <c r="L49" s="8">
        <f t="shared" si="2"/>
        <v>1.4822711928177945</v>
      </c>
      <c r="M49" s="8">
        <f t="shared" si="5"/>
        <v>1.7917431065019231</v>
      </c>
      <c r="P49" s="6">
        <f t="shared" si="4"/>
        <v>-0.22429939684591541</v>
      </c>
    </row>
    <row r="50" spans="1:22" x14ac:dyDescent="0.15">
      <c r="A50" s="6">
        <v>24.5</v>
      </c>
      <c r="B50" s="6">
        <v>48</v>
      </c>
      <c r="D50">
        <v>914.58013919999996</v>
      </c>
      <c r="E50">
        <v>673.53491210000004</v>
      </c>
      <c r="F50">
        <v>481.60974119999997</v>
      </c>
      <c r="G50">
        <v>473.7081604</v>
      </c>
      <c r="I50" s="7">
        <f t="shared" si="0"/>
        <v>432.97039799999999</v>
      </c>
      <c r="J50" s="7">
        <f t="shared" si="0"/>
        <v>199.82675170000005</v>
      </c>
      <c r="K50" s="7">
        <f t="shared" si="1"/>
        <v>293.09167180999998</v>
      </c>
      <c r="L50" s="8">
        <f t="shared" si="2"/>
        <v>1.4667289004928559</v>
      </c>
      <c r="M50" s="8">
        <f t="shared" si="5"/>
        <v>1.7826481457120704</v>
      </c>
      <c r="P50" s="6">
        <f t="shared" si="4"/>
        <v>-0.73076490603234467</v>
      </c>
    </row>
    <row r="51" spans="1:22" x14ac:dyDescent="0.15">
      <c r="A51" s="6">
        <v>25</v>
      </c>
      <c r="B51" s="6">
        <v>49</v>
      </c>
      <c r="D51">
        <v>945.02679439999997</v>
      </c>
      <c r="E51">
        <v>687.81573490000005</v>
      </c>
      <c r="F51">
        <v>481.47982789999998</v>
      </c>
      <c r="G51">
        <v>474.01220699999999</v>
      </c>
      <c r="I51" s="7">
        <f t="shared" si="0"/>
        <v>463.5469665</v>
      </c>
      <c r="J51" s="7">
        <f t="shared" si="0"/>
        <v>213.80352790000006</v>
      </c>
      <c r="K51" s="7">
        <f t="shared" si="1"/>
        <v>313.88449696999999</v>
      </c>
      <c r="L51" s="8">
        <f t="shared" si="2"/>
        <v>1.4680978375474218</v>
      </c>
      <c r="M51" s="8">
        <f t="shared" si="5"/>
        <v>1.7904644143017225</v>
      </c>
      <c r="P51" s="6">
        <f t="shared" si="4"/>
        <v>-0.29550514596688565</v>
      </c>
    </row>
    <row r="52" spans="1:22" x14ac:dyDescent="0.15">
      <c r="A52" s="6">
        <v>25.5</v>
      </c>
      <c r="B52" s="6">
        <v>50</v>
      </c>
      <c r="D52">
        <v>946.32830809999996</v>
      </c>
      <c r="E52">
        <v>690.55944820000002</v>
      </c>
      <c r="F52">
        <v>480.99664310000003</v>
      </c>
      <c r="G52">
        <v>474.30444340000003</v>
      </c>
      <c r="I52" s="7">
        <f t="shared" si="0"/>
        <v>465.33166499999993</v>
      </c>
      <c r="J52" s="7">
        <f t="shared" si="0"/>
        <v>216.25500479999999</v>
      </c>
      <c r="K52" s="7">
        <f t="shared" si="1"/>
        <v>313.95316163999996</v>
      </c>
      <c r="L52" s="8">
        <f t="shared" si="2"/>
        <v>1.4517729285865757</v>
      </c>
      <c r="M52" s="8">
        <f t="shared" si="5"/>
        <v>1.7805868368759623</v>
      </c>
      <c r="P52" s="6">
        <f t="shared" si="4"/>
        <v>-0.84555174826202795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945.03295900000001</v>
      </c>
      <c r="E53">
        <v>689.7498779</v>
      </c>
      <c r="F53">
        <v>481.75189210000002</v>
      </c>
      <c r="G53">
        <v>474.34146120000003</v>
      </c>
      <c r="I53" s="7">
        <f t="shared" si="0"/>
        <v>463.28106689999998</v>
      </c>
      <c r="J53" s="7">
        <f t="shared" si="0"/>
        <v>215.40841669999998</v>
      </c>
      <c r="K53" s="7">
        <f t="shared" si="1"/>
        <v>312.49517521000001</v>
      </c>
      <c r="L53" s="8">
        <f t="shared" si="2"/>
        <v>1.4507101440015369</v>
      </c>
      <c r="M53" s="8">
        <f t="shared" si="5"/>
        <v>1.7859713838260096</v>
      </c>
      <c r="P53" s="6">
        <f t="shared" si="4"/>
        <v>-0.54570578126934299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945.53210449999995</v>
      </c>
      <c r="E54">
        <v>691.31549070000005</v>
      </c>
      <c r="F54">
        <v>481.81329349999999</v>
      </c>
      <c r="G54">
        <v>474.62237549999998</v>
      </c>
      <c r="I54" s="7">
        <f t="shared" si="0"/>
        <v>463.71881099999996</v>
      </c>
      <c r="J54" s="7">
        <f t="shared" si="0"/>
        <v>216.69311520000008</v>
      </c>
      <c r="K54" s="7">
        <f t="shared" si="1"/>
        <v>312.0336303599999</v>
      </c>
      <c r="L54" s="8">
        <f t="shared" si="2"/>
        <v>1.4399794385345557</v>
      </c>
      <c r="M54" s="8">
        <f t="shared" si="5"/>
        <v>1.7816880098941144</v>
      </c>
      <c r="P54" s="6">
        <f t="shared" si="4"/>
        <v>-0.78423140106900124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942.10388179999995</v>
      </c>
      <c r="E55">
        <v>692.1524048</v>
      </c>
      <c r="F55">
        <v>481.4570923</v>
      </c>
      <c r="G55">
        <v>474.13540649999999</v>
      </c>
      <c r="I55" s="7">
        <f t="shared" si="0"/>
        <v>460.64678949999995</v>
      </c>
      <c r="J55" s="7">
        <f t="shared" si="0"/>
        <v>218.01699830000001</v>
      </c>
      <c r="K55" s="7">
        <f t="shared" si="1"/>
        <v>308.03489069</v>
      </c>
      <c r="L55" s="8">
        <f t="shared" si="2"/>
        <v>1.4128939169510617</v>
      </c>
      <c r="M55" s="8">
        <f t="shared" si="5"/>
        <v>1.7610498198457063</v>
      </c>
      <c r="P55" s="6">
        <f t="shared" si="4"/>
        <v>-1.9334976456486599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945.79785159999994</v>
      </c>
      <c r="E56">
        <v>694.65942380000001</v>
      </c>
      <c r="F56">
        <v>481.94784550000003</v>
      </c>
      <c r="G56">
        <v>474.61941530000001</v>
      </c>
      <c r="I56" s="7">
        <f t="shared" si="0"/>
        <v>463.85000609999992</v>
      </c>
      <c r="J56" s="7">
        <f t="shared" si="0"/>
        <v>220.0400085</v>
      </c>
      <c r="K56" s="7">
        <f t="shared" si="1"/>
        <v>309.82200014999989</v>
      </c>
      <c r="L56" s="8">
        <f t="shared" si="2"/>
        <v>1.4080257597790444</v>
      </c>
      <c r="M56" s="8">
        <f t="shared" si="5"/>
        <v>1.7626289942087752</v>
      </c>
      <c r="P56" s="6">
        <f t="shared" si="4"/>
        <v>-1.8455591304240349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916.37689209999996</v>
      </c>
      <c r="E57">
        <v>680.55889890000003</v>
      </c>
      <c r="F57">
        <v>481.46804809999998</v>
      </c>
      <c r="G57">
        <v>474.1551819</v>
      </c>
      <c r="I57" s="7">
        <f t="shared" si="0"/>
        <v>434.90884399999999</v>
      </c>
      <c r="J57" s="7">
        <f t="shared" si="0"/>
        <v>206.40371700000003</v>
      </c>
      <c r="K57" s="7">
        <f t="shared" si="1"/>
        <v>290.42624209999997</v>
      </c>
      <c r="L57" s="8">
        <f t="shared" si="2"/>
        <v>1.4070785464585405</v>
      </c>
      <c r="M57" s="8">
        <f t="shared" si="5"/>
        <v>1.7681291124233574</v>
      </c>
      <c r="P57" s="6">
        <f t="shared" si="4"/>
        <v>-1.5392774172316213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905.02679439999997</v>
      </c>
      <c r="E58">
        <v>676.05975339999998</v>
      </c>
      <c r="F58">
        <v>480.8919373</v>
      </c>
      <c r="G58">
        <v>473.07528689999998</v>
      </c>
      <c r="I58" s="7">
        <f t="shared" si="0"/>
        <v>424.13485709999998</v>
      </c>
      <c r="J58" s="7">
        <f t="shared" si="0"/>
        <v>202.9844665</v>
      </c>
      <c r="K58" s="7">
        <f t="shared" si="1"/>
        <v>282.04573055000003</v>
      </c>
      <c r="L58" s="8">
        <f t="shared" si="2"/>
        <v>1.3894941589040264</v>
      </c>
      <c r="M58" s="8">
        <f t="shared" si="5"/>
        <v>1.7569920564039292</v>
      </c>
      <c r="P58" s="6">
        <f t="shared" si="4"/>
        <v>-2.1594598323125784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899.91516109999998</v>
      </c>
      <c r="E59">
        <v>672.42767330000004</v>
      </c>
      <c r="F59">
        <v>480.6854553</v>
      </c>
      <c r="G59">
        <v>473.42388920000002</v>
      </c>
      <c r="I59" s="7">
        <f t="shared" si="0"/>
        <v>419.22970579999998</v>
      </c>
      <c r="J59" s="7">
        <f t="shared" si="0"/>
        <v>199.00378410000002</v>
      </c>
      <c r="K59" s="7">
        <f t="shared" si="1"/>
        <v>279.92705692999994</v>
      </c>
      <c r="L59" s="8">
        <f t="shared" si="2"/>
        <v>1.4066418796807187</v>
      </c>
      <c r="M59" s="8">
        <f t="shared" si="5"/>
        <v>1.7805871087157075</v>
      </c>
      <c r="P59" s="6">
        <f t="shared" si="4"/>
        <v>-0.84553661048869067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883.54382320000002</v>
      </c>
      <c r="E60">
        <v>665.87493900000004</v>
      </c>
      <c r="F60">
        <v>480.17324830000001</v>
      </c>
      <c r="G60">
        <v>472.67492679999998</v>
      </c>
      <c r="I60" s="7">
        <f t="shared" si="0"/>
        <v>403.37057490000001</v>
      </c>
      <c r="J60" s="7">
        <f t="shared" si="0"/>
        <v>193.20001220000006</v>
      </c>
      <c r="K60" s="7">
        <f t="shared" si="1"/>
        <v>268.13056635999999</v>
      </c>
      <c r="L60" s="8">
        <f t="shared" si="2"/>
        <v>1.38783928275549</v>
      </c>
      <c r="M60" s="8">
        <f t="shared" si="5"/>
        <v>1.7682318433255648</v>
      </c>
      <c r="P60" s="6">
        <f t="shared" si="4"/>
        <v>-1.5335567044217611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858.32720949999998</v>
      </c>
      <c r="E61">
        <v>654.64379880000001</v>
      </c>
      <c r="F61">
        <v>480.07022089999998</v>
      </c>
      <c r="G61">
        <v>472.7325439</v>
      </c>
      <c r="I61" s="7">
        <f t="shared" si="0"/>
        <v>378.2569886</v>
      </c>
      <c r="J61" s="7">
        <f t="shared" si="0"/>
        <v>181.91125490000002</v>
      </c>
      <c r="K61" s="7">
        <f t="shared" si="1"/>
        <v>250.91911017000001</v>
      </c>
      <c r="L61" s="8">
        <f t="shared" si="2"/>
        <v>1.3793490144847547</v>
      </c>
      <c r="M61" s="8">
        <f t="shared" si="5"/>
        <v>1.7661889065899155</v>
      </c>
      <c r="P61" s="6">
        <f t="shared" si="4"/>
        <v>-1.6473204707494522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832.21215819999998</v>
      </c>
      <c r="E62">
        <v>641.60467530000005</v>
      </c>
      <c r="F62">
        <v>480.3280029</v>
      </c>
      <c r="G62">
        <v>473.11016849999999</v>
      </c>
      <c r="I62" s="7">
        <f t="shared" si="0"/>
        <v>351.88415529999997</v>
      </c>
      <c r="J62" s="7">
        <f t="shared" si="0"/>
        <v>168.49450680000007</v>
      </c>
      <c r="K62" s="7">
        <f t="shared" si="1"/>
        <v>233.93800053999993</v>
      </c>
      <c r="L62" s="8">
        <f t="shared" si="2"/>
        <v>1.3884013489987546</v>
      </c>
      <c r="M62" s="8">
        <f t="shared" si="5"/>
        <v>1.7816885726390015</v>
      </c>
      <c r="P62" s="6">
        <f t="shared" si="4"/>
        <v>-0.78420006383925522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827.62646480000001</v>
      </c>
      <c r="E63">
        <v>639.69958499999996</v>
      </c>
      <c r="F63">
        <v>480.5470886</v>
      </c>
      <c r="G63">
        <v>473.29730219999999</v>
      </c>
      <c r="I63" s="7">
        <f t="shared" si="0"/>
        <v>347.07937620000001</v>
      </c>
      <c r="J63" s="7">
        <f t="shared" si="0"/>
        <v>166.40228279999997</v>
      </c>
      <c r="K63" s="7">
        <f t="shared" si="1"/>
        <v>230.59777824000003</v>
      </c>
      <c r="L63" s="8">
        <f t="shared" si="2"/>
        <v>1.3857849445320234</v>
      </c>
      <c r="M63" s="8">
        <f t="shared" si="5"/>
        <v>1.7855194997073562</v>
      </c>
      <c r="P63" s="6">
        <f t="shared" si="4"/>
        <v>-0.5708695753235612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822.14739989999998</v>
      </c>
      <c r="E64">
        <v>638.57733150000001</v>
      </c>
      <c r="F64">
        <v>481.02984620000001</v>
      </c>
      <c r="G64">
        <v>473.8919373</v>
      </c>
      <c r="I64" s="7">
        <f t="shared" si="0"/>
        <v>341.11755369999997</v>
      </c>
      <c r="J64" s="7">
        <f t="shared" si="0"/>
        <v>164.68539420000002</v>
      </c>
      <c r="K64" s="7">
        <f t="shared" si="1"/>
        <v>225.83777775999997</v>
      </c>
      <c r="L64" s="8">
        <f t="shared" si="2"/>
        <v>1.3713285191869184</v>
      </c>
      <c r="M64" s="8">
        <f t="shared" si="5"/>
        <v>1.7775104058973372</v>
      </c>
      <c r="P64" s="6">
        <f t="shared" si="4"/>
        <v>-1.0168670752950641</v>
      </c>
      <c r="U64" s="18">
        <v>12.5</v>
      </c>
      <c r="V64" s="20">
        <f t="shared" ref="V64:V83" si="6">L26</f>
        <v>1.6214663084112173</v>
      </c>
    </row>
    <row r="65" spans="1:22" x14ac:dyDescent="0.15">
      <c r="A65" s="6">
        <v>32</v>
      </c>
      <c r="B65" s="6">
        <v>63</v>
      </c>
      <c r="D65">
        <v>818.02178960000003</v>
      </c>
      <c r="E65">
        <v>635.79229740000005</v>
      </c>
      <c r="F65">
        <v>481.24725339999998</v>
      </c>
      <c r="G65">
        <v>473.92642210000002</v>
      </c>
      <c r="I65" s="7">
        <f t="shared" si="0"/>
        <v>336.77453620000006</v>
      </c>
      <c r="J65" s="7">
        <f t="shared" si="0"/>
        <v>161.86587530000003</v>
      </c>
      <c r="K65" s="7">
        <f t="shared" si="1"/>
        <v>223.46842349000005</v>
      </c>
      <c r="L65" s="8">
        <f t="shared" si="2"/>
        <v>1.3805777349662287</v>
      </c>
      <c r="M65" s="8">
        <f t="shared" si="5"/>
        <v>1.7932069532117336</v>
      </c>
      <c r="P65" s="6">
        <f t="shared" si="4"/>
        <v>-0.14278306198912172</v>
      </c>
      <c r="U65" s="18">
        <v>13</v>
      </c>
      <c r="V65" s="20">
        <f t="shared" si="6"/>
        <v>1.6102985535770706</v>
      </c>
    </row>
    <row r="66" spans="1:22" x14ac:dyDescent="0.15">
      <c r="A66" s="6">
        <v>32.5</v>
      </c>
      <c r="B66" s="6">
        <v>64</v>
      </c>
      <c r="D66">
        <v>817.37518309999996</v>
      </c>
      <c r="E66">
        <v>636.98547359999998</v>
      </c>
      <c r="F66">
        <v>481.68167110000002</v>
      </c>
      <c r="G66">
        <v>473.98950200000002</v>
      </c>
      <c r="I66" s="7">
        <f t="shared" ref="I66:J129" si="7">D66-F66</f>
        <v>335.69351199999994</v>
      </c>
      <c r="J66" s="7">
        <f t="shared" si="7"/>
        <v>162.99597159999996</v>
      </c>
      <c r="K66" s="7">
        <f t="shared" ref="K66:K129" si="8">I66-0.7*J66</f>
        <v>221.59633187999998</v>
      </c>
      <c r="L66" s="8">
        <f t="shared" ref="L66:L129" si="9">K66/J66</f>
        <v>1.3595202979850824</v>
      </c>
      <c r="M66" s="8">
        <f t="shared" si="5"/>
        <v>1.7785968477656733</v>
      </c>
      <c r="P66" s="6">
        <f t="shared" si="4"/>
        <v>-0.95636705261633093</v>
      </c>
      <c r="U66" s="18">
        <v>13.5</v>
      </c>
      <c r="V66" s="20">
        <f t="shared" si="6"/>
        <v>1.6185302066842757</v>
      </c>
    </row>
    <row r="67" spans="1:22" x14ac:dyDescent="0.15">
      <c r="A67" s="6">
        <v>33</v>
      </c>
      <c r="B67" s="6">
        <v>65</v>
      </c>
      <c r="D67">
        <v>810.49639890000003</v>
      </c>
      <c r="E67">
        <v>634.41149900000005</v>
      </c>
      <c r="F67">
        <v>480.8372498</v>
      </c>
      <c r="G67">
        <v>473.39108279999999</v>
      </c>
      <c r="I67" s="7">
        <f t="shared" si="7"/>
        <v>329.65914910000004</v>
      </c>
      <c r="J67" s="7">
        <f t="shared" si="7"/>
        <v>161.02041620000006</v>
      </c>
      <c r="K67" s="7">
        <f t="shared" si="8"/>
        <v>216.94485775999999</v>
      </c>
      <c r="L67" s="8">
        <f t="shared" si="9"/>
        <v>1.3473127376005374</v>
      </c>
      <c r="M67" s="8">
        <f t="shared" si="5"/>
        <v>1.7728366189162141</v>
      </c>
      <c r="P67" s="6">
        <f t="shared" si="4"/>
        <v>-1.2771333873680533</v>
      </c>
      <c r="U67" s="18">
        <v>14</v>
      </c>
      <c r="V67" s="20">
        <f t="shared" si="6"/>
        <v>1.6081689989809242</v>
      </c>
    </row>
    <row r="68" spans="1:22" x14ac:dyDescent="0.15">
      <c r="A68" s="6">
        <v>33.5</v>
      </c>
      <c r="B68" s="6">
        <v>66</v>
      </c>
      <c r="D68">
        <v>815.23785399999997</v>
      </c>
      <c r="E68">
        <v>638.34503170000005</v>
      </c>
      <c r="F68">
        <v>480.45541379999997</v>
      </c>
      <c r="G68">
        <v>472.66946410000003</v>
      </c>
      <c r="I68" s="7">
        <f t="shared" si="7"/>
        <v>334.7824402</v>
      </c>
      <c r="J68" s="7">
        <f t="shared" si="7"/>
        <v>165.67556760000002</v>
      </c>
      <c r="K68" s="7">
        <f t="shared" si="8"/>
        <v>218.80954287999998</v>
      </c>
      <c r="L68" s="8">
        <f t="shared" si="9"/>
        <v>1.3207109898562976</v>
      </c>
      <c r="M68" s="8">
        <f t="shared" si="5"/>
        <v>1.7526822027070605</v>
      </c>
      <c r="P68" s="6">
        <f t="shared" si="4"/>
        <v>-2.3994600145606362</v>
      </c>
      <c r="U68" s="18">
        <v>14.5</v>
      </c>
      <c r="V68" s="20">
        <f t="shared" si="6"/>
        <v>1.5850516420289005</v>
      </c>
    </row>
    <row r="69" spans="1:22" x14ac:dyDescent="0.15">
      <c r="A69" s="6">
        <v>34</v>
      </c>
      <c r="B69" s="6">
        <v>67</v>
      </c>
      <c r="D69">
        <v>815.14849849999996</v>
      </c>
      <c r="E69">
        <v>639.18426509999995</v>
      </c>
      <c r="F69">
        <v>480.3389282</v>
      </c>
      <c r="G69">
        <v>472.50378419999998</v>
      </c>
      <c r="I69" s="7">
        <f t="shared" si="7"/>
        <v>334.80957029999996</v>
      </c>
      <c r="J69" s="7">
        <f t="shared" si="7"/>
        <v>166.68048089999996</v>
      </c>
      <c r="K69" s="7">
        <f t="shared" si="8"/>
        <v>218.13323366999998</v>
      </c>
      <c r="L69" s="8">
        <f t="shared" si="9"/>
        <v>1.3086909306487369</v>
      </c>
      <c r="M69" s="8">
        <f t="shared" si="5"/>
        <v>1.7471094750345859</v>
      </c>
      <c r="P69" s="6">
        <f t="shared" si="4"/>
        <v>-2.7097850861482042</v>
      </c>
      <c r="U69" s="18">
        <v>15</v>
      </c>
      <c r="V69" s="20">
        <f t="shared" si="6"/>
        <v>1.5748450121118782</v>
      </c>
    </row>
    <row r="70" spans="1:22" x14ac:dyDescent="0.15">
      <c r="A70" s="6">
        <v>34.5</v>
      </c>
      <c r="B70" s="6">
        <v>68</v>
      </c>
      <c r="D70">
        <v>808.78558350000003</v>
      </c>
      <c r="E70">
        <v>636.17700200000002</v>
      </c>
      <c r="F70">
        <v>480.70858759999999</v>
      </c>
      <c r="G70">
        <v>472.94406129999999</v>
      </c>
      <c r="I70" s="7">
        <f t="shared" si="7"/>
        <v>328.07699590000004</v>
      </c>
      <c r="J70" s="7">
        <f t="shared" si="7"/>
        <v>163.23294070000003</v>
      </c>
      <c r="K70" s="7">
        <f t="shared" si="8"/>
        <v>213.81393741000005</v>
      </c>
      <c r="L70" s="8">
        <f t="shared" si="9"/>
        <v>1.3098700329301856</v>
      </c>
      <c r="M70" s="8">
        <f t="shared" si="5"/>
        <v>1.7547359088511205</v>
      </c>
      <c r="P70" s="6">
        <f t="shared" ref="P70:P133" si="10">(M70-$O$2)/$O$2*100</f>
        <v>-2.2850965387850053</v>
      </c>
      <c r="U70" s="18">
        <v>15.5</v>
      </c>
      <c r="V70" s="20">
        <f t="shared" si="6"/>
        <v>1.5635445187859078</v>
      </c>
    </row>
    <row r="71" spans="1:22" x14ac:dyDescent="0.15">
      <c r="A71" s="6">
        <v>35</v>
      </c>
      <c r="B71" s="6">
        <v>69</v>
      </c>
      <c r="D71">
        <v>798.8866577</v>
      </c>
      <c r="E71">
        <v>632.33557129999997</v>
      </c>
      <c r="F71">
        <v>481.0403748</v>
      </c>
      <c r="G71">
        <v>473.77584839999997</v>
      </c>
      <c r="I71" s="7">
        <f t="shared" si="7"/>
        <v>317.84628290000001</v>
      </c>
      <c r="J71" s="7">
        <f t="shared" si="7"/>
        <v>158.5597229</v>
      </c>
      <c r="K71" s="7">
        <f t="shared" si="8"/>
        <v>206.85447687000001</v>
      </c>
      <c r="L71" s="8">
        <f t="shared" si="9"/>
        <v>1.3045839957758909</v>
      </c>
      <c r="M71" s="8">
        <f t="shared" si="5"/>
        <v>1.7558972032319118</v>
      </c>
      <c r="P71" s="6">
        <f t="shared" si="10"/>
        <v>-2.2204282501059609</v>
      </c>
      <c r="U71" s="18">
        <v>16</v>
      </c>
      <c r="V71" s="20">
        <f t="shared" si="6"/>
        <v>1.5581516886674258</v>
      </c>
    </row>
    <row r="72" spans="1:22" x14ac:dyDescent="0.15">
      <c r="A72" s="6">
        <v>35.5</v>
      </c>
      <c r="B72" s="6">
        <v>70</v>
      </c>
      <c r="D72">
        <v>791.12561040000003</v>
      </c>
      <c r="E72">
        <v>628.17864989999998</v>
      </c>
      <c r="F72">
        <v>480.4570923</v>
      </c>
      <c r="G72">
        <v>473.18713380000003</v>
      </c>
      <c r="I72" s="7">
        <f t="shared" si="7"/>
        <v>310.66851810000003</v>
      </c>
      <c r="J72" s="7">
        <f t="shared" si="7"/>
        <v>154.99151609999996</v>
      </c>
      <c r="K72" s="7">
        <f t="shared" si="8"/>
        <v>202.17445683000005</v>
      </c>
      <c r="L72" s="8">
        <f t="shared" si="9"/>
        <v>1.3044227317549293</v>
      </c>
      <c r="M72" s="8">
        <f t="shared" si="5"/>
        <v>1.7621832707460363</v>
      </c>
      <c r="P72" s="6">
        <f t="shared" si="10"/>
        <v>-1.8703798598068637</v>
      </c>
      <c r="U72" s="18">
        <v>16.5</v>
      </c>
      <c r="V72" s="20">
        <f t="shared" si="6"/>
        <v>1.5311123003613027</v>
      </c>
    </row>
    <row r="73" spans="1:22" x14ac:dyDescent="0.15">
      <c r="A73" s="6">
        <v>36</v>
      </c>
      <c r="B73" s="6">
        <v>71</v>
      </c>
      <c r="D73">
        <v>792.42156980000004</v>
      </c>
      <c r="E73">
        <v>631.04577640000002</v>
      </c>
      <c r="F73">
        <v>480.77755739999998</v>
      </c>
      <c r="G73">
        <v>473.55465700000002</v>
      </c>
      <c r="I73" s="7">
        <f t="shared" si="7"/>
        <v>311.64401240000007</v>
      </c>
      <c r="J73" s="7">
        <f t="shared" si="7"/>
        <v>157.4911194</v>
      </c>
      <c r="K73" s="7">
        <f t="shared" si="8"/>
        <v>201.40022882000005</v>
      </c>
      <c r="L73" s="8">
        <f t="shared" si="9"/>
        <v>1.2788037165986392</v>
      </c>
      <c r="M73" s="8">
        <f t="shared" si="5"/>
        <v>1.7430115871248322</v>
      </c>
      <c r="P73" s="6">
        <f t="shared" si="10"/>
        <v>-2.9379816594768009</v>
      </c>
      <c r="U73" s="18">
        <v>17</v>
      </c>
      <c r="V73" s="20">
        <f t="shared" si="6"/>
        <v>1.5316724934223001</v>
      </c>
    </row>
    <row r="74" spans="1:22" x14ac:dyDescent="0.15">
      <c r="A74" s="6">
        <v>36.5</v>
      </c>
      <c r="B74" s="6">
        <v>72</v>
      </c>
      <c r="D74">
        <v>793.38916019999999</v>
      </c>
      <c r="E74">
        <v>631.29760739999995</v>
      </c>
      <c r="F74">
        <v>480.51513670000003</v>
      </c>
      <c r="G74">
        <v>472.8397827</v>
      </c>
      <c r="I74" s="7">
        <f t="shared" si="7"/>
        <v>312.87402349999996</v>
      </c>
      <c r="J74" s="7">
        <f t="shared" si="7"/>
        <v>158.45782469999995</v>
      </c>
      <c r="K74" s="7">
        <f t="shared" si="8"/>
        <v>201.95354621000001</v>
      </c>
      <c r="L74" s="8">
        <f t="shared" si="9"/>
        <v>1.2744939960670814</v>
      </c>
      <c r="M74" s="8">
        <f t="shared" si="5"/>
        <v>1.7451491981283604</v>
      </c>
      <c r="P74" s="6">
        <f t="shared" si="10"/>
        <v>-2.8189458251989499</v>
      </c>
      <c r="U74" s="18">
        <v>17.5</v>
      </c>
      <c r="V74" s="20">
        <f t="shared" si="6"/>
        <v>1.5451532890424009</v>
      </c>
    </row>
    <row r="75" spans="1:22" x14ac:dyDescent="0.15">
      <c r="A75" s="6">
        <v>37</v>
      </c>
      <c r="B75" s="6">
        <v>73</v>
      </c>
      <c r="D75">
        <v>785.94860840000001</v>
      </c>
      <c r="E75">
        <v>627.34838869999999</v>
      </c>
      <c r="F75">
        <v>479.95501710000002</v>
      </c>
      <c r="G75">
        <v>472.7275085</v>
      </c>
      <c r="I75" s="7">
        <f t="shared" si="7"/>
        <v>305.99359129999999</v>
      </c>
      <c r="J75" s="7">
        <f t="shared" si="7"/>
        <v>154.62088019999999</v>
      </c>
      <c r="K75" s="7">
        <f t="shared" si="8"/>
        <v>197.75897516000001</v>
      </c>
      <c r="L75" s="8">
        <f t="shared" si="9"/>
        <v>1.2789926878194038</v>
      </c>
      <c r="M75" s="8">
        <f t="shared" si="5"/>
        <v>1.7560952214157688</v>
      </c>
      <c r="P75" s="6">
        <f t="shared" si="10"/>
        <v>-2.2094013328236781</v>
      </c>
      <c r="U75" s="18">
        <v>18</v>
      </c>
      <c r="V75" s="20">
        <f t="shared" si="6"/>
        <v>1.5309237964900491</v>
      </c>
    </row>
    <row r="76" spans="1:22" x14ac:dyDescent="0.15">
      <c r="A76" s="6">
        <v>37.5</v>
      </c>
      <c r="B76" s="6">
        <v>74</v>
      </c>
      <c r="D76">
        <v>790.51593019999996</v>
      </c>
      <c r="E76">
        <v>632.03125</v>
      </c>
      <c r="F76">
        <v>480.10934450000002</v>
      </c>
      <c r="G76">
        <v>472.91464230000003</v>
      </c>
      <c r="I76" s="7">
        <f t="shared" si="7"/>
        <v>310.40658569999994</v>
      </c>
      <c r="J76" s="7">
        <f t="shared" si="7"/>
        <v>159.11660769999997</v>
      </c>
      <c r="K76" s="7">
        <f t="shared" si="8"/>
        <v>199.02496030999995</v>
      </c>
      <c r="L76" s="8">
        <f t="shared" si="9"/>
        <v>1.2508119874277586</v>
      </c>
      <c r="M76" s="8">
        <f t="shared" si="5"/>
        <v>1.7343618525592095</v>
      </c>
      <c r="P76" s="6">
        <f t="shared" si="10"/>
        <v>-3.4196541286965929</v>
      </c>
      <c r="U76" s="18">
        <v>18.5</v>
      </c>
      <c r="V76" s="20">
        <f t="shared" si="6"/>
        <v>1.5487307212105934</v>
      </c>
    </row>
    <row r="77" spans="1:22" x14ac:dyDescent="0.15">
      <c r="A77" s="6">
        <v>38</v>
      </c>
      <c r="B77" s="6">
        <v>75</v>
      </c>
      <c r="D77">
        <v>790.52319339999997</v>
      </c>
      <c r="E77">
        <v>633.00836179999999</v>
      </c>
      <c r="F77">
        <v>480.24053959999998</v>
      </c>
      <c r="G77">
        <v>473.55929570000001</v>
      </c>
      <c r="I77" s="7">
        <f t="shared" si="7"/>
        <v>310.28265379999999</v>
      </c>
      <c r="J77" s="7">
        <f t="shared" si="7"/>
        <v>159.44906609999998</v>
      </c>
      <c r="K77" s="7">
        <f t="shared" si="8"/>
        <v>198.66830752999999</v>
      </c>
      <c r="L77" s="8">
        <f t="shared" si="9"/>
        <v>1.2459672068910288</v>
      </c>
      <c r="M77" s="8">
        <f t="shared" si="5"/>
        <v>1.7359644035575659</v>
      </c>
      <c r="P77" s="6">
        <f t="shared" si="10"/>
        <v>-3.3304138531051541</v>
      </c>
      <c r="U77" s="18">
        <v>19</v>
      </c>
      <c r="V77" s="20">
        <f t="shared" si="6"/>
        <v>1.5612461358560961</v>
      </c>
    </row>
    <row r="78" spans="1:22" x14ac:dyDescent="0.15">
      <c r="A78" s="6">
        <v>38.5</v>
      </c>
      <c r="B78" s="6">
        <v>76</v>
      </c>
      <c r="D78">
        <v>789.26354979999996</v>
      </c>
      <c r="E78">
        <v>633.11169429999995</v>
      </c>
      <c r="F78">
        <v>480.56686400000001</v>
      </c>
      <c r="G78">
        <v>473.31243899999998</v>
      </c>
      <c r="I78" s="7">
        <f t="shared" si="7"/>
        <v>308.69668579999995</v>
      </c>
      <c r="J78" s="7">
        <f t="shared" si="7"/>
        <v>159.79925529999997</v>
      </c>
      <c r="K78" s="7">
        <f t="shared" si="8"/>
        <v>196.83720708999999</v>
      </c>
      <c r="L78" s="8">
        <f t="shared" si="9"/>
        <v>1.2317779999691902</v>
      </c>
      <c r="M78" s="8">
        <f t="shared" si="5"/>
        <v>1.7282225281708132</v>
      </c>
      <c r="P78" s="6">
        <f t="shared" si="10"/>
        <v>-3.7615309244601205</v>
      </c>
      <c r="U78" s="18">
        <v>19.5</v>
      </c>
      <c r="V78" s="20">
        <f t="shared" si="6"/>
        <v>1.5390929904469028</v>
      </c>
    </row>
    <row r="79" spans="1:22" x14ac:dyDescent="0.15">
      <c r="A79" s="6">
        <v>39</v>
      </c>
      <c r="B79" s="6">
        <v>77</v>
      </c>
      <c r="D79">
        <v>781.44610599999999</v>
      </c>
      <c r="E79">
        <v>629.75323490000005</v>
      </c>
      <c r="F79">
        <v>480.36752319999999</v>
      </c>
      <c r="G79">
        <v>473.39990230000001</v>
      </c>
      <c r="I79" s="7">
        <f t="shared" si="7"/>
        <v>301.07858279999999</v>
      </c>
      <c r="J79" s="7">
        <f t="shared" si="7"/>
        <v>156.35333260000004</v>
      </c>
      <c r="K79" s="7">
        <f t="shared" si="8"/>
        <v>191.63124997999995</v>
      </c>
      <c r="L79" s="8">
        <f t="shared" si="9"/>
        <v>1.2256294560107119</v>
      </c>
      <c r="M79" s="8">
        <f t="shared" si="5"/>
        <v>1.7285213157474209</v>
      </c>
      <c r="P79" s="6">
        <f t="shared" si="10"/>
        <v>-3.7448925237433208</v>
      </c>
      <c r="U79" s="18">
        <v>20</v>
      </c>
      <c r="V79" s="20">
        <f t="shared" si="6"/>
        <v>1.5437940186747874</v>
      </c>
    </row>
    <row r="80" spans="1:22" x14ac:dyDescent="0.15">
      <c r="A80" s="6">
        <v>39.5</v>
      </c>
      <c r="B80" s="6">
        <v>78</v>
      </c>
      <c r="D80">
        <v>784.65435790000004</v>
      </c>
      <c r="E80">
        <v>633.77276610000001</v>
      </c>
      <c r="F80">
        <v>480.61355589999999</v>
      </c>
      <c r="G80">
        <v>473.33682249999998</v>
      </c>
      <c r="I80" s="7">
        <f t="shared" si="7"/>
        <v>304.04080200000004</v>
      </c>
      <c r="J80" s="7">
        <f t="shared" si="7"/>
        <v>160.43594360000003</v>
      </c>
      <c r="K80" s="7">
        <f t="shared" si="8"/>
        <v>191.73564148000003</v>
      </c>
      <c r="L80" s="8">
        <f t="shared" si="9"/>
        <v>1.1950915560295927</v>
      </c>
      <c r="M80" s="8">
        <f t="shared" si="5"/>
        <v>1.7044307473013878</v>
      </c>
      <c r="P80" s="6">
        <f t="shared" si="10"/>
        <v>-5.0864092489416759</v>
      </c>
      <c r="U80" s="18">
        <v>20.5</v>
      </c>
      <c r="V80" s="20">
        <f t="shared" si="6"/>
        <v>1.5447811623495122</v>
      </c>
    </row>
    <row r="81" spans="1:22" x14ac:dyDescent="0.15">
      <c r="A81" s="6">
        <v>40</v>
      </c>
      <c r="B81" s="6">
        <v>79</v>
      </c>
      <c r="D81">
        <v>789.54272460000004</v>
      </c>
      <c r="E81">
        <v>634.54827880000005</v>
      </c>
      <c r="F81">
        <v>479.99453740000001</v>
      </c>
      <c r="G81">
        <v>472.95626829999998</v>
      </c>
      <c r="I81" s="7">
        <f t="shared" si="7"/>
        <v>309.54818720000003</v>
      </c>
      <c r="J81" s="7">
        <f t="shared" si="7"/>
        <v>161.59201050000007</v>
      </c>
      <c r="K81" s="7">
        <f t="shared" si="8"/>
        <v>196.43377985000001</v>
      </c>
      <c r="L81" s="8">
        <f t="shared" si="9"/>
        <v>1.2156156683872679</v>
      </c>
      <c r="M81" s="8">
        <f t="shared" si="5"/>
        <v>1.7314021911941491</v>
      </c>
      <c r="P81" s="6">
        <f t="shared" si="10"/>
        <v>-3.5844669778016853</v>
      </c>
      <c r="U81" s="18">
        <v>21</v>
      </c>
      <c r="V81" s="20">
        <f t="shared" si="6"/>
        <v>1.5329999096068878</v>
      </c>
    </row>
    <row r="82" spans="1:22" x14ac:dyDescent="0.15">
      <c r="A82" s="6">
        <v>40.5</v>
      </c>
      <c r="B82" s="6">
        <v>80</v>
      </c>
      <c r="D82">
        <v>786.53045650000001</v>
      </c>
      <c r="E82">
        <v>634.69232179999995</v>
      </c>
      <c r="F82">
        <v>479.77206419999999</v>
      </c>
      <c r="G82">
        <v>472.1013489</v>
      </c>
      <c r="I82" s="7">
        <f t="shared" si="7"/>
        <v>306.75839230000003</v>
      </c>
      <c r="J82" s="7">
        <f t="shared" si="7"/>
        <v>162.59097289999994</v>
      </c>
      <c r="K82" s="7">
        <f t="shared" si="8"/>
        <v>192.94471127000008</v>
      </c>
      <c r="L82" s="8">
        <f t="shared" si="9"/>
        <v>1.1866877221324514</v>
      </c>
      <c r="M82" s="8">
        <f t="shared" si="5"/>
        <v>1.7089215764744186</v>
      </c>
      <c r="P82" s="6">
        <f t="shared" si="10"/>
        <v>-4.8363311962329796</v>
      </c>
      <c r="U82" s="18">
        <v>21.5</v>
      </c>
      <c r="V82" s="20">
        <f t="shared" si="6"/>
        <v>1.5081436634904677</v>
      </c>
    </row>
    <row r="83" spans="1:22" x14ac:dyDescent="0.15">
      <c r="A83" s="6">
        <v>41</v>
      </c>
      <c r="B83" s="6">
        <v>81</v>
      </c>
      <c r="D83">
        <v>781.01733400000001</v>
      </c>
      <c r="E83">
        <v>632.13793950000002</v>
      </c>
      <c r="F83">
        <v>479.08200069999998</v>
      </c>
      <c r="G83">
        <v>471.84735110000003</v>
      </c>
      <c r="I83" s="7">
        <f t="shared" si="7"/>
        <v>301.93533330000002</v>
      </c>
      <c r="J83" s="7">
        <f t="shared" si="7"/>
        <v>160.29058839999999</v>
      </c>
      <c r="K83" s="7">
        <f t="shared" si="8"/>
        <v>189.73192142000005</v>
      </c>
      <c r="L83" s="8">
        <f t="shared" si="9"/>
        <v>1.1836747454350232</v>
      </c>
      <c r="M83" s="8">
        <f t="shared" si="5"/>
        <v>1.7123559313120764</v>
      </c>
      <c r="P83" s="6">
        <f t="shared" si="10"/>
        <v>-4.6450843825554653</v>
      </c>
      <c r="U83" s="18">
        <v>22</v>
      </c>
      <c r="V83" s="20">
        <f t="shared" si="6"/>
        <v>1.4984440613664081</v>
      </c>
    </row>
    <row r="84" spans="1:22" x14ac:dyDescent="0.15">
      <c r="A84" s="6">
        <v>41.5</v>
      </c>
      <c r="B84" s="6">
        <v>82</v>
      </c>
      <c r="D84">
        <v>778.83862299999998</v>
      </c>
      <c r="E84">
        <v>631.03570560000003</v>
      </c>
      <c r="F84">
        <v>479.6080627</v>
      </c>
      <c r="G84">
        <v>471.59167480000002</v>
      </c>
      <c r="I84" s="7">
        <f t="shared" si="7"/>
        <v>299.23056029999998</v>
      </c>
      <c r="J84" s="7">
        <f t="shared" si="7"/>
        <v>159.44403080000001</v>
      </c>
      <c r="K84" s="7">
        <f t="shared" si="8"/>
        <v>187.61973873999997</v>
      </c>
      <c r="L84" s="8">
        <f t="shared" si="9"/>
        <v>1.1767122155569587</v>
      </c>
      <c r="M84" s="8">
        <f t="shared" si="5"/>
        <v>1.7118407329690979</v>
      </c>
      <c r="P84" s="6">
        <f t="shared" si="10"/>
        <v>-4.673773917028198</v>
      </c>
      <c r="U84" s="18">
        <v>65</v>
      </c>
      <c r="V84" s="20">
        <f t="shared" ref="V84:V104" si="11">L131</f>
        <v>0.92306750786351555</v>
      </c>
    </row>
    <row r="85" spans="1:22" x14ac:dyDescent="0.15">
      <c r="A85" s="6">
        <v>42</v>
      </c>
      <c r="B85" s="6">
        <v>83</v>
      </c>
      <c r="D85">
        <v>772.39025879999997</v>
      </c>
      <c r="E85">
        <v>629.8201904</v>
      </c>
      <c r="F85">
        <v>478.78805540000002</v>
      </c>
      <c r="G85">
        <v>471.8995056</v>
      </c>
      <c r="I85" s="7">
        <f t="shared" si="7"/>
        <v>293.60220339999995</v>
      </c>
      <c r="J85" s="7">
        <f t="shared" si="7"/>
        <v>157.9206848</v>
      </c>
      <c r="K85" s="7">
        <f t="shared" si="8"/>
        <v>183.05772403999995</v>
      </c>
      <c r="L85" s="8">
        <f t="shared" si="9"/>
        <v>1.1591750901525977</v>
      </c>
      <c r="M85" s="8">
        <f t="shared" si="5"/>
        <v>1.7007509390998228</v>
      </c>
      <c r="P85" s="6">
        <f t="shared" si="10"/>
        <v>-5.2913244737102465</v>
      </c>
      <c r="U85" s="18">
        <v>65.5</v>
      </c>
      <c r="V85" s="20">
        <f t="shared" si="11"/>
        <v>0.91466737211858429</v>
      </c>
    </row>
    <row r="86" spans="1:22" x14ac:dyDescent="0.15">
      <c r="A86" s="6">
        <v>42.5</v>
      </c>
      <c r="B86" s="6">
        <v>84</v>
      </c>
      <c r="D86">
        <v>773.31878659999995</v>
      </c>
      <c r="E86">
        <v>628.55554199999995</v>
      </c>
      <c r="F86">
        <v>478.91799930000002</v>
      </c>
      <c r="G86">
        <v>471.85617070000001</v>
      </c>
      <c r="I86" s="7">
        <f t="shared" si="7"/>
        <v>294.40078729999993</v>
      </c>
      <c r="J86" s="7">
        <f t="shared" si="7"/>
        <v>156.69937129999994</v>
      </c>
      <c r="K86" s="7">
        <f t="shared" si="8"/>
        <v>184.71122738999998</v>
      </c>
      <c r="L86" s="8">
        <f t="shared" si="9"/>
        <v>1.1787617643747372</v>
      </c>
      <c r="M86" s="8">
        <f t="shared" si="5"/>
        <v>1.7267849448570485</v>
      </c>
      <c r="P86" s="6">
        <f t="shared" si="10"/>
        <v>-3.8415847456724244</v>
      </c>
      <c r="U86" s="18">
        <v>66</v>
      </c>
      <c r="V86" s="20">
        <f t="shared" si="11"/>
        <v>0.89491877943659004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769.99499509999998</v>
      </c>
      <c r="E87">
        <v>629.12225339999998</v>
      </c>
      <c r="F87">
        <v>479.07400510000002</v>
      </c>
      <c r="G87">
        <v>472.18838499999998</v>
      </c>
      <c r="I87" s="7">
        <f t="shared" si="7"/>
        <v>290.92098999999996</v>
      </c>
      <c r="J87" s="7">
        <f t="shared" si="7"/>
        <v>156.93386839999999</v>
      </c>
      <c r="K87" s="7">
        <f t="shared" si="8"/>
        <v>181.06728211999996</v>
      </c>
      <c r="L87" s="8">
        <f t="shared" si="9"/>
        <v>1.153780786557097</v>
      </c>
      <c r="M87" s="8">
        <f t="shared" si="5"/>
        <v>1.7082512985744942</v>
      </c>
      <c r="P87" s="6">
        <f t="shared" si="10"/>
        <v>-4.8736565509789127</v>
      </c>
      <c r="U87" s="18">
        <v>66.5</v>
      </c>
      <c r="V87" s="20">
        <f t="shared" si="11"/>
        <v>0.87968550696018555</v>
      </c>
    </row>
    <row r="88" spans="1:22" x14ac:dyDescent="0.15">
      <c r="A88" s="6">
        <v>43.5</v>
      </c>
      <c r="B88" s="6">
        <v>86</v>
      </c>
      <c r="D88">
        <v>761.95367429999999</v>
      </c>
      <c r="E88">
        <v>624.35955809999996</v>
      </c>
      <c r="F88">
        <v>478.96087649999998</v>
      </c>
      <c r="G88">
        <v>471.76828</v>
      </c>
      <c r="I88" s="7">
        <f t="shared" si="7"/>
        <v>282.99279780000001</v>
      </c>
      <c r="J88" s="7">
        <f t="shared" si="7"/>
        <v>152.59127809999995</v>
      </c>
      <c r="K88" s="7">
        <f t="shared" si="8"/>
        <v>176.17890313000004</v>
      </c>
      <c r="L88" s="8">
        <f t="shared" si="9"/>
        <v>1.1545804276869747</v>
      </c>
      <c r="M88" s="8">
        <f t="shared" ref="M88:M151" si="12">L88+ABS($N$2)*A88</f>
        <v>1.7154982712394578</v>
      </c>
      <c r="P88" s="6">
        <f t="shared" si="10"/>
        <v>-4.4700988242742623</v>
      </c>
      <c r="U88" s="18">
        <v>67</v>
      </c>
      <c r="V88" s="20">
        <f t="shared" si="11"/>
        <v>0.88088321669065472</v>
      </c>
    </row>
    <row r="89" spans="1:22" x14ac:dyDescent="0.15">
      <c r="A89" s="6">
        <v>44</v>
      </c>
      <c r="B89" s="6">
        <v>87</v>
      </c>
      <c r="D89">
        <v>762.46734619999995</v>
      </c>
      <c r="E89">
        <v>624.23229979999996</v>
      </c>
      <c r="F89">
        <v>480.32925419999998</v>
      </c>
      <c r="G89">
        <v>472.85870360000001</v>
      </c>
      <c r="I89" s="7">
        <f t="shared" si="7"/>
        <v>282.13809199999997</v>
      </c>
      <c r="J89" s="7">
        <f t="shared" si="7"/>
        <v>151.37359619999995</v>
      </c>
      <c r="K89" s="7">
        <f t="shared" si="8"/>
        <v>176.17657466000003</v>
      </c>
      <c r="L89" s="8">
        <f t="shared" si="9"/>
        <v>1.1638527397289917</v>
      </c>
      <c r="M89" s="8">
        <f t="shared" si="12"/>
        <v>1.731217914816561</v>
      </c>
      <c r="P89" s="6">
        <f t="shared" si="10"/>
        <v>-3.5947286635376288</v>
      </c>
      <c r="U89" s="18">
        <v>67.5</v>
      </c>
      <c r="V89" s="20">
        <f t="shared" si="11"/>
        <v>0.88147065432821781</v>
      </c>
    </row>
    <row r="90" spans="1:22" x14ac:dyDescent="0.15">
      <c r="A90" s="6">
        <v>44.5</v>
      </c>
      <c r="B90" s="6">
        <v>88</v>
      </c>
      <c r="D90">
        <v>758.58459470000003</v>
      </c>
      <c r="E90">
        <v>625.26129149999997</v>
      </c>
      <c r="F90">
        <v>479.90328979999998</v>
      </c>
      <c r="G90">
        <v>472.87384029999998</v>
      </c>
      <c r="I90" s="7">
        <f t="shared" si="7"/>
        <v>278.68130490000004</v>
      </c>
      <c r="J90" s="7">
        <f t="shared" si="7"/>
        <v>152.38745119999999</v>
      </c>
      <c r="K90" s="7">
        <f t="shared" si="8"/>
        <v>172.01008906000004</v>
      </c>
      <c r="L90" s="8">
        <f t="shared" si="9"/>
        <v>1.1287680691912514</v>
      </c>
      <c r="M90" s="8">
        <f t="shared" si="12"/>
        <v>1.7025805758139065</v>
      </c>
      <c r="P90" s="6">
        <f t="shared" si="10"/>
        <v>-5.1894386149984113</v>
      </c>
      <c r="U90" s="18">
        <v>68</v>
      </c>
      <c r="V90" s="20">
        <f t="shared" si="11"/>
        <v>0.87710082983838777</v>
      </c>
    </row>
    <row r="91" spans="1:22" x14ac:dyDescent="0.15">
      <c r="A91" s="6">
        <v>45</v>
      </c>
      <c r="B91" s="6">
        <v>89</v>
      </c>
      <c r="D91">
        <v>760.6755981</v>
      </c>
      <c r="E91">
        <v>626.04858400000001</v>
      </c>
      <c r="F91">
        <v>480.296875</v>
      </c>
      <c r="G91">
        <v>472.6484375</v>
      </c>
      <c r="I91" s="7">
        <f t="shared" si="7"/>
        <v>280.3787231</v>
      </c>
      <c r="J91" s="7">
        <f t="shared" si="7"/>
        <v>153.40014650000001</v>
      </c>
      <c r="K91" s="7">
        <f t="shared" si="8"/>
        <v>172.99862055</v>
      </c>
      <c r="L91" s="8">
        <f t="shared" si="9"/>
        <v>1.1277604650136366</v>
      </c>
      <c r="M91" s="8">
        <f t="shared" si="12"/>
        <v>1.7080203031713777</v>
      </c>
      <c r="P91" s="6">
        <f t="shared" si="10"/>
        <v>-4.8865198504655556</v>
      </c>
      <c r="U91" s="18">
        <v>68.5</v>
      </c>
      <c r="V91" s="20">
        <f t="shared" si="11"/>
        <v>0.87437273725251263</v>
      </c>
    </row>
    <row r="92" spans="1:22" x14ac:dyDescent="0.15">
      <c r="A92" s="6">
        <v>45.5</v>
      </c>
      <c r="B92" s="6">
        <v>90</v>
      </c>
      <c r="D92">
        <v>757.59796140000003</v>
      </c>
      <c r="E92">
        <v>625.34564209999996</v>
      </c>
      <c r="F92">
        <v>479.55804439999997</v>
      </c>
      <c r="G92">
        <v>472.3927612</v>
      </c>
      <c r="I92" s="7">
        <f t="shared" si="7"/>
        <v>278.03991700000006</v>
      </c>
      <c r="J92" s="7">
        <f t="shared" si="7"/>
        <v>152.95288089999997</v>
      </c>
      <c r="K92" s="7">
        <f t="shared" si="8"/>
        <v>170.9729003700001</v>
      </c>
      <c r="L92" s="8">
        <f t="shared" si="9"/>
        <v>1.1178141880294596</v>
      </c>
      <c r="M92" s="8">
        <f t="shared" si="12"/>
        <v>1.7045213577222869</v>
      </c>
      <c r="P92" s="6">
        <f t="shared" si="10"/>
        <v>-5.0813634819484355</v>
      </c>
      <c r="U92" s="18">
        <v>69</v>
      </c>
      <c r="V92" s="20">
        <f t="shared" si="11"/>
        <v>0.87054840794044575</v>
      </c>
    </row>
    <row r="93" spans="1:22" x14ac:dyDescent="0.15">
      <c r="A93" s="6">
        <v>46</v>
      </c>
      <c r="B93" s="6">
        <v>91</v>
      </c>
      <c r="D93">
        <v>761.40478519999999</v>
      </c>
      <c r="E93">
        <v>628.75378420000004</v>
      </c>
      <c r="F93">
        <v>480.37847900000003</v>
      </c>
      <c r="G93">
        <v>472.91546629999999</v>
      </c>
      <c r="I93" s="7">
        <f t="shared" si="7"/>
        <v>281.02630619999996</v>
      </c>
      <c r="J93" s="7">
        <f t="shared" si="7"/>
        <v>155.83831790000005</v>
      </c>
      <c r="K93" s="7">
        <f t="shared" si="8"/>
        <v>171.93948366999993</v>
      </c>
      <c r="L93" s="8">
        <f t="shared" si="9"/>
        <v>1.1033196840608344</v>
      </c>
      <c r="M93" s="8">
        <f t="shared" si="12"/>
        <v>1.6964741852887477</v>
      </c>
      <c r="P93" s="6">
        <f t="shared" si="10"/>
        <v>-5.5294814428978194</v>
      </c>
      <c r="U93" s="18">
        <v>69.5</v>
      </c>
      <c r="V93" s="20">
        <f t="shared" si="11"/>
        <v>0.86422322212154079</v>
      </c>
    </row>
    <row r="94" spans="1:22" x14ac:dyDescent="0.15">
      <c r="A94" s="6">
        <v>46.5</v>
      </c>
      <c r="B94" s="6">
        <v>92</v>
      </c>
      <c r="D94">
        <v>774.09045409999999</v>
      </c>
      <c r="E94">
        <v>637.27136229999996</v>
      </c>
      <c r="F94">
        <v>479.69302370000003</v>
      </c>
      <c r="G94">
        <v>472.75988769999998</v>
      </c>
      <c r="I94" s="7">
        <f t="shared" si="7"/>
        <v>294.39743039999996</v>
      </c>
      <c r="J94" s="7">
        <f t="shared" si="7"/>
        <v>164.51147459999999</v>
      </c>
      <c r="K94" s="7">
        <f t="shared" si="8"/>
        <v>179.23939817999997</v>
      </c>
      <c r="L94" s="8">
        <f t="shared" si="9"/>
        <v>1.0895252055566949</v>
      </c>
      <c r="M94" s="8">
        <f t="shared" si="12"/>
        <v>1.6891270383196941</v>
      </c>
      <c r="P94" s="6">
        <f t="shared" si="10"/>
        <v>-5.9386175146993461</v>
      </c>
      <c r="U94" s="18">
        <v>70</v>
      </c>
      <c r="V94" s="20">
        <f t="shared" si="11"/>
        <v>0.85508385184975866</v>
      </c>
    </row>
    <row r="95" spans="1:22" x14ac:dyDescent="0.15">
      <c r="A95" s="6">
        <v>47</v>
      </c>
      <c r="B95" s="6">
        <v>93</v>
      </c>
      <c r="D95">
        <v>788.00891109999998</v>
      </c>
      <c r="E95">
        <v>646.06311040000003</v>
      </c>
      <c r="F95">
        <v>480.27880859999999</v>
      </c>
      <c r="G95">
        <v>473.32254030000001</v>
      </c>
      <c r="I95" s="7">
        <f t="shared" si="7"/>
        <v>307.73010249999999</v>
      </c>
      <c r="J95" s="7">
        <f t="shared" si="7"/>
        <v>172.74057010000001</v>
      </c>
      <c r="K95" s="7">
        <f t="shared" si="8"/>
        <v>186.81170342999997</v>
      </c>
      <c r="L95" s="8">
        <f t="shared" si="9"/>
        <v>1.0814581850798231</v>
      </c>
      <c r="M95" s="8">
        <f t="shared" si="12"/>
        <v>1.6875073493779085</v>
      </c>
      <c r="P95" s="6">
        <f t="shared" si="10"/>
        <v>-6.0288121404464228</v>
      </c>
      <c r="U95" s="18">
        <v>70.5</v>
      </c>
      <c r="V95" s="20">
        <f t="shared" si="11"/>
        <v>0.86063589283174557</v>
      </c>
    </row>
    <row r="96" spans="1:22" x14ac:dyDescent="0.15">
      <c r="A96" s="6">
        <v>47.5</v>
      </c>
      <c r="B96" s="6">
        <v>94</v>
      </c>
      <c r="D96">
        <v>779.0742798</v>
      </c>
      <c r="E96">
        <v>640.16809079999996</v>
      </c>
      <c r="F96">
        <v>479.42935180000001</v>
      </c>
      <c r="G96">
        <v>472.58831789999999</v>
      </c>
      <c r="I96" s="7">
        <f t="shared" si="7"/>
        <v>299.64492799999999</v>
      </c>
      <c r="J96" s="7">
        <f t="shared" si="7"/>
        <v>167.57977289999997</v>
      </c>
      <c r="K96" s="7">
        <f t="shared" si="8"/>
        <v>182.33908697000004</v>
      </c>
      <c r="L96" s="8">
        <f t="shared" si="9"/>
        <v>1.0880733624027967</v>
      </c>
      <c r="M96" s="8">
        <f t="shared" si="12"/>
        <v>1.7005698582359678</v>
      </c>
      <c r="P96" s="6">
        <f t="shared" si="10"/>
        <v>-5.301408212830764</v>
      </c>
      <c r="U96" s="18">
        <v>71</v>
      </c>
      <c r="V96" s="20">
        <f t="shared" si="11"/>
        <v>0.86473251208554536</v>
      </c>
    </row>
    <row r="97" spans="1:22" x14ac:dyDescent="0.15">
      <c r="A97" s="6">
        <v>48</v>
      </c>
      <c r="B97" s="6">
        <v>95</v>
      </c>
      <c r="D97">
        <v>768.42938230000004</v>
      </c>
      <c r="E97">
        <v>634.73870850000003</v>
      </c>
      <c r="F97">
        <v>480.07736210000002</v>
      </c>
      <c r="G97">
        <v>472.71487430000002</v>
      </c>
      <c r="I97" s="7">
        <f t="shared" si="7"/>
        <v>288.35202020000003</v>
      </c>
      <c r="J97" s="7">
        <f t="shared" si="7"/>
        <v>162.02383420000001</v>
      </c>
      <c r="K97" s="7">
        <f t="shared" si="8"/>
        <v>174.93533626000004</v>
      </c>
      <c r="L97" s="8">
        <f t="shared" si="9"/>
        <v>1.0796889057943306</v>
      </c>
      <c r="M97" s="8">
        <f t="shared" si="12"/>
        <v>1.6986327331625879</v>
      </c>
      <c r="P97" s="6">
        <f t="shared" si="10"/>
        <v>-5.4092797099505514</v>
      </c>
      <c r="U97" s="18">
        <v>71.5</v>
      </c>
      <c r="V97" s="20">
        <f t="shared" si="11"/>
        <v>0.87054182802374147</v>
      </c>
    </row>
    <row r="98" spans="1:22" x14ac:dyDescent="0.15">
      <c r="A98" s="6">
        <v>48.5</v>
      </c>
      <c r="B98" s="6">
        <v>96</v>
      </c>
      <c r="D98">
        <v>766.90063480000003</v>
      </c>
      <c r="E98">
        <v>634.61029050000002</v>
      </c>
      <c r="F98">
        <v>479.96762080000002</v>
      </c>
      <c r="G98">
        <v>473.15097050000003</v>
      </c>
      <c r="I98" s="7">
        <f t="shared" si="7"/>
        <v>286.93301400000001</v>
      </c>
      <c r="J98" s="7">
        <f t="shared" si="7"/>
        <v>161.45931999999999</v>
      </c>
      <c r="K98" s="7">
        <f t="shared" si="8"/>
        <v>173.91149000000001</v>
      </c>
      <c r="L98" s="8">
        <f t="shared" si="9"/>
        <v>1.0771226461253522</v>
      </c>
      <c r="M98" s="8">
        <f t="shared" si="12"/>
        <v>1.7025138050286954</v>
      </c>
      <c r="P98" s="6">
        <f t="shared" si="10"/>
        <v>-5.1931568388052094</v>
      </c>
      <c r="U98" s="18">
        <v>72</v>
      </c>
      <c r="V98" s="20">
        <f t="shared" si="11"/>
        <v>0.8767023452977869</v>
      </c>
    </row>
    <row r="99" spans="1:22" x14ac:dyDescent="0.15">
      <c r="A99" s="6">
        <v>49</v>
      </c>
      <c r="B99" s="6">
        <v>97</v>
      </c>
      <c r="D99">
        <v>763.77386469999999</v>
      </c>
      <c r="E99">
        <v>631.8475952</v>
      </c>
      <c r="F99">
        <v>479.58914179999999</v>
      </c>
      <c r="G99">
        <v>472.82464599999997</v>
      </c>
      <c r="I99" s="7">
        <f t="shared" si="7"/>
        <v>284.1847229</v>
      </c>
      <c r="J99" s="7">
        <f t="shared" si="7"/>
        <v>159.02294920000003</v>
      </c>
      <c r="K99" s="7">
        <f t="shared" si="8"/>
        <v>172.86865845999998</v>
      </c>
      <c r="L99" s="8">
        <f t="shared" si="9"/>
        <v>1.0870673656202066</v>
      </c>
      <c r="M99" s="8">
        <f t="shared" si="12"/>
        <v>1.7189058560586359</v>
      </c>
      <c r="P99" s="6">
        <f t="shared" si="10"/>
        <v>-4.2803427362143216</v>
      </c>
      <c r="U99" s="18">
        <v>72.5</v>
      </c>
      <c r="V99" s="20">
        <f t="shared" si="11"/>
        <v>0.88661724923097496</v>
      </c>
    </row>
    <row r="100" spans="1:22" x14ac:dyDescent="0.15">
      <c r="A100" s="6">
        <v>49.5</v>
      </c>
      <c r="B100" s="6">
        <v>98</v>
      </c>
      <c r="D100">
        <v>758.97875980000003</v>
      </c>
      <c r="E100">
        <v>630.11169429999995</v>
      </c>
      <c r="F100">
        <v>479.73675539999999</v>
      </c>
      <c r="G100">
        <v>472.3448181</v>
      </c>
      <c r="I100" s="7">
        <f t="shared" si="7"/>
        <v>279.24200440000004</v>
      </c>
      <c r="J100" s="7">
        <f t="shared" si="7"/>
        <v>157.76687619999996</v>
      </c>
      <c r="K100" s="7">
        <f t="shared" si="8"/>
        <v>168.80519106000008</v>
      </c>
      <c r="L100" s="8">
        <f t="shared" si="9"/>
        <v>1.0699659847863561</v>
      </c>
      <c r="M100" s="8">
        <f t="shared" si="12"/>
        <v>1.7082518067598715</v>
      </c>
      <c r="P100" s="6">
        <f t="shared" si="10"/>
        <v>-4.8736282519711605</v>
      </c>
      <c r="U100" s="18">
        <v>73</v>
      </c>
      <c r="V100" s="20">
        <f t="shared" si="11"/>
        <v>0.85552595612241122</v>
      </c>
    </row>
    <row r="101" spans="1:22" x14ac:dyDescent="0.15">
      <c r="A101" s="6">
        <v>50</v>
      </c>
      <c r="B101" s="6">
        <v>99</v>
      </c>
      <c r="D101">
        <v>762.72808840000005</v>
      </c>
      <c r="E101">
        <v>633.00671390000002</v>
      </c>
      <c r="F101">
        <v>479.06350709999998</v>
      </c>
      <c r="G101">
        <v>472.28384399999999</v>
      </c>
      <c r="I101" s="7">
        <f t="shared" si="7"/>
        <v>283.66458130000007</v>
      </c>
      <c r="J101" s="7">
        <f t="shared" si="7"/>
        <v>160.72286990000003</v>
      </c>
      <c r="K101" s="7">
        <f t="shared" si="8"/>
        <v>171.15857237000006</v>
      </c>
      <c r="L101" s="8">
        <f t="shared" si="9"/>
        <v>1.064929791737125</v>
      </c>
      <c r="M101" s="8">
        <f t="shared" si="12"/>
        <v>1.7096629452457264</v>
      </c>
      <c r="P101" s="6">
        <f t="shared" si="10"/>
        <v>-4.7950470476884091</v>
      </c>
      <c r="U101" s="18">
        <v>73.5</v>
      </c>
      <c r="V101" s="20">
        <f t="shared" si="11"/>
        <v>0.85027134162340823</v>
      </c>
    </row>
    <row r="102" spans="1:22" x14ac:dyDescent="0.15">
      <c r="A102" s="6">
        <v>50.5</v>
      </c>
      <c r="B102" s="6">
        <v>100</v>
      </c>
      <c r="D102">
        <v>774.82299799999998</v>
      </c>
      <c r="E102">
        <v>641.54437259999997</v>
      </c>
      <c r="F102">
        <v>478.85955810000002</v>
      </c>
      <c r="G102">
        <v>471.80065919999998</v>
      </c>
      <c r="I102" s="7">
        <f t="shared" si="7"/>
        <v>295.96343989999997</v>
      </c>
      <c r="J102" s="7">
        <f t="shared" si="7"/>
        <v>169.74371339999999</v>
      </c>
      <c r="K102" s="7">
        <f t="shared" si="8"/>
        <v>177.14284051999999</v>
      </c>
      <c r="L102" s="8">
        <f t="shared" si="9"/>
        <v>1.0435899920638829</v>
      </c>
      <c r="M102" s="8">
        <f t="shared" si="12"/>
        <v>1.6947704771075702</v>
      </c>
      <c r="P102" s="6">
        <f t="shared" si="10"/>
        <v>-5.624354796551839</v>
      </c>
      <c r="U102" s="18">
        <v>74</v>
      </c>
      <c r="V102" s="20">
        <f t="shared" si="11"/>
        <v>0.85237298460040278</v>
      </c>
    </row>
    <row r="103" spans="1:22" x14ac:dyDescent="0.15">
      <c r="A103" s="6">
        <v>51</v>
      </c>
      <c r="B103" s="6">
        <v>101</v>
      </c>
      <c r="D103">
        <v>780.61529540000004</v>
      </c>
      <c r="E103">
        <v>647.26800539999999</v>
      </c>
      <c r="F103">
        <v>478.66146850000001</v>
      </c>
      <c r="G103">
        <v>471.27124020000002</v>
      </c>
      <c r="I103" s="7">
        <f t="shared" si="7"/>
        <v>301.95382690000002</v>
      </c>
      <c r="J103" s="7">
        <f t="shared" si="7"/>
        <v>175.99676519999997</v>
      </c>
      <c r="K103" s="7">
        <f t="shared" si="8"/>
        <v>178.75609126000006</v>
      </c>
      <c r="L103" s="8">
        <f t="shared" si="9"/>
        <v>1.0156782771368806</v>
      </c>
      <c r="M103" s="8">
        <f t="shared" si="12"/>
        <v>1.6733060937156541</v>
      </c>
      <c r="P103" s="6">
        <f t="shared" si="10"/>
        <v>-6.8196287636577022</v>
      </c>
      <c r="U103" s="18">
        <v>74.5</v>
      </c>
      <c r="V103" s="20">
        <f t="shared" si="11"/>
        <v>0.85969909174884074</v>
      </c>
    </row>
    <row r="104" spans="1:22" x14ac:dyDescent="0.15">
      <c r="A104" s="6">
        <v>51.5</v>
      </c>
      <c r="B104" s="6">
        <v>102</v>
      </c>
      <c r="D104">
        <v>783.31488039999999</v>
      </c>
      <c r="E104">
        <v>649.3009644</v>
      </c>
      <c r="F104">
        <v>478.31750490000002</v>
      </c>
      <c r="G104">
        <v>471.34271239999998</v>
      </c>
      <c r="I104" s="7">
        <f t="shared" si="7"/>
        <v>304.99737549999998</v>
      </c>
      <c r="J104" s="7">
        <f t="shared" si="7"/>
        <v>177.95825200000002</v>
      </c>
      <c r="K104" s="7">
        <f t="shared" si="8"/>
        <v>180.42659909999998</v>
      </c>
      <c r="L104" s="8">
        <f t="shared" si="9"/>
        <v>1.0138703716869502</v>
      </c>
      <c r="M104" s="8">
        <f t="shared" si="12"/>
        <v>1.6779455198008095</v>
      </c>
      <c r="P104" s="6">
        <f t="shared" si="10"/>
        <v>-6.5612758857461637</v>
      </c>
      <c r="U104" s="18">
        <v>75</v>
      </c>
      <c r="V104" s="20">
        <f t="shared" si="11"/>
        <v>0.86047194420157858</v>
      </c>
    </row>
    <row r="105" spans="1:22" x14ac:dyDescent="0.15">
      <c r="A105" s="6">
        <v>52</v>
      </c>
      <c r="B105" s="6">
        <v>103</v>
      </c>
      <c r="D105">
        <v>800.17028809999999</v>
      </c>
      <c r="E105">
        <v>658.39477539999996</v>
      </c>
      <c r="F105">
        <v>478.8877258</v>
      </c>
      <c r="G105">
        <v>471.53869630000003</v>
      </c>
      <c r="I105" s="7">
        <f t="shared" si="7"/>
        <v>321.2825623</v>
      </c>
      <c r="J105" s="7">
        <f t="shared" si="7"/>
        <v>186.85607909999993</v>
      </c>
      <c r="K105" s="7">
        <f t="shared" si="8"/>
        <v>190.48330693000005</v>
      </c>
      <c r="L105" s="8">
        <f t="shared" si="9"/>
        <v>1.0194118802421137</v>
      </c>
      <c r="M105" s="8">
        <f t="shared" si="12"/>
        <v>1.6899343598910592</v>
      </c>
      <c r="P105" s="6">
        <f t="shared" si="10"/>
        <v>-5.8936606929860735</v>
      </c>
    </row>
    <row r="106" spans="1:22" x14ac:dyDescent="0.15">
      <c r="A106" s="6">
        <v>52.5</v>
      </c>
      <c r="B106" s="6">
        <v>104</v>
      </c>
      <c r="D106">
        <v>808.7990112</v>
      </c>
      <c r="E106">
        <v>663.26300049999998</v>
      </c>
      <c r="F106">
        <v>478.54330440000001</v>
      </c>
      <c r="G106">
        <v>472.13204960000002</v>
      </c>
      <c r="I106" s="7">
        <f t="shared" si="7"/>
        <v>330.25570679999998</v>
      </c>
      <c r="J106" s="7">
        <f t="shared" si="7"/>
        <v>191.13095089999996</v>
      </c>
      <c r="K106" s="7">
        <f t="shared" si="8"/>
        <v>196.46404117000003</v>
      </c>
      <c r="L106" s="8">
        <f t="shared" si="9"/>
        <v>1.0279028082311501</v>
      </c>
      <c r="M106" s="8">
        <f t="shared" si="12"/>
        <v>1.7048726194151815</v>
      </c>
      <c r="P106" s="6">
        <f t="shared" si="10"/>
        <v>-5.0618029872679005</v>
      </c>
    </row>
    <row r="107" spans="1:22" x14ac:dyDescent="0.15">
      <c r="A107" s="6">
        <v>53</v>
      </c>
      <c r="B107" s="6">
        <v>105</v>
      </c>
      <c r="D107">
        <v>825.02624509999998</v>
      </c>
      <c r="E107">
        <v>673.36462400000005</v>
      </c>
      <c r="F107">
        <v>478.4764404</v>
      </c>
      <c r="G107">
        <v>471.41336059999998</v>
      </c>
      <c r="I107" s="7">
        <f t="shared" si="7"/>
        <v>346.54980469999998</v>
      </c>
      <c r="J107" s="7">
        <f t="shared" si="7"/>
        <v>201.95126340000007</v>
      </c>
      <c r="K107" s="7">
        <f t="shared" si="8"/>
        <v>205.18392031999994</v>
      </c>
      <c r="L107" s="8">
        <f t="shared" si="9"/>
        <v>1.0160071141203857</v>
      </c>
      <c r="M107" s="8">
        <f t="shared" si="12"/>
        <v>1.699424256839503</v>
      </c>
      <c r="P107" s="6">
        <f t="shared" si="10"/>
        <v>-5.365202615906429</v>
      </c>
    </row>
    <row r="108" spans="1:22" x14ac:dyDescent="0.15">
      <c r="A108" s="6">
        <v>53.5</v>
      </c>
      <c r="B108" s="6">
        <v>106</v>
      </c>
      <c r="D108">
        <v>831.69293210000001</v>
      </c>
      <c r="E108">
        <v>679.74652100000003</v>
      </c>
      <c r="F108">
        <v>478.88436890000003</v>
      </c>
      <c r="G108">
        <v>471.60934450000002</v>
      </c>
      <c r="I108" s="7">
        <f t="shared" si="7"/>
        <v>352.80856319999998</v>
      </c>
      <c r="J108" s="7">
        <f t="shared" si="7"/>
        <v>208.13717650000001</v>
      </c>
      <c r="K108" s="7">
        <f t="shared" si="8"/>
        <v>207.11253964999997</v>
      </c>
      <c r="L108" s="8">
        <f t="shared" si="9"/>
        <v>0.99507710795721283</v>
      </c>
      <c r="M108" s="8">
        <f t="shared" si="12"/>
        <v>1.6849415822114162</v>
      </c>
      <c r="P108" s="6">
        <f t="shared" si="10"/>
        <v>-6.1716904446477061</v>
      </c>
    </row>
    <row r="109" spans="1:22" x14ac:dyDescent="0.15">
      <c r="A109" s="6">
        <v>54</v>
      </c>
      <c r="B109" s="6">
        <v>107</v>
      </c>
      <c r="D109">
        <v>835.07928470000002</v>
      </c>
      <c r="E109">
        <v>681.18646239999998</v>
      </c>
      <c r="F109">
        <v>478.38308719999998</v>
      </c>
      <c r="G109">
        <v>471.5361633</v>
      </c>
      <c r="I109" s="7">
        <f t="shared" si="7"/>
        <v>356.69619750000004</v>
      </c>
      <c r="J109" s="7">
        <f t="shared" si="7"/>
        <v>209.65029909999998</v>
      </c>
      <c r="K109" s="7">
        <f t="shared" si="8"/>
        <v>209.94098813000005</v>
      </c>
      <c r="L109" s="8">
        <f t="shared" si="9"/>
        <v>1.0013865424053672</v>
      </c>
      <c r="M109" s="8">
        <f t="shared" si="12"/>
        <v>1.6976983481946566</v>
      </c>
      <c r="P109" s="6">
        <f t="shared" si="10"/>
        <v>-5.4613122331789592</v>
      </c>
    </row>
    <row r="110" spans="1:22" x14ac:dyDescent="0.15">
      <c r="A110" s="6">
        <v>54.5</v>
      </c>
      <c r="B110" s="6">
        <v>108</v>
      </c>
      <c r="D110">
        <v>832.80902100000003</v>
      </c>
      <c r="E110">
        <v>681.81073000000004</v>
      </c>
      <c r="F110">
        <v>478.61734009999998</v>
      </c>
      <c r="G110">
        <v>471.44281009999997</v>
      </c>
      <c r="I110" s="7">
        <f t="shared" si="7"/>
        <v>354.19168090000005</v>
      </c>
      <c r="J110" s="7">
        <f t="shared" si="7"/>
        <v>210.36791990000006</v>
      </c>
      <c r="K110" s="7">
        <f t="shared" si="8"/>
        <v>206.93413697000003</v>
      </c>
      <c r="L110" s="8">
        <f t="shared" si="9"/>
        <v>0.98367725016422514</v>
      </c>
      <c r="M110" s="8">
        <f t="shared" si="12"/>
        <v>1.6864363874886006</v>
      </c>
      <c r="P110" s="6">
        <f t="shared" si="10"/>
        <v>-6.0884501390173176</v>
      </c>
    </row>
    <row r="111" spans="1:22" x14ac:dyDescent="0.15">
      <c r="A111" s="6">
        <v>55</v>
      </c>
      <c r="B111" s="6">
        <v>109</v>
      </c>
      <c r="D111">
        <v>839.86712650000004</v>
      </c>
      <c r="E111">
        <v>684.83190920000004</v>
      </c>
      <c r="F111">
        <v>478.89108279999999</v>
      </c>
      <c r="G111">
        <v>471.94448849999998</v>
      </c>
      <c r="I111" s="7">
        <f t="shared" si="7"/>
        <v>360.97604370000005</v>
      </c>
      <c r="J111" s="7">
        <f t="shared" si="7"/>
        <v>212.88742070000006</v>
      </c>
      <c r="K111" s="7">
        <f t="shared" si="8"/>
        <v>211.95484921000002</v>
      </c>
      <c r="L111" s="8">
        <f t="shared" si="9"/>
        <v>0.99561941477362248</v>
      </c>
      <c r="M111" s="8">
        <f t="shared" si="12"/>
        <v>1.7048258836330841</v>
      </c>
      <c r="P111" s="6">
        <f t="shared" si="10"/>
        <v>-5.0644055341313932</v>
      </c>
    </row>
    <row r="112" spans="1:22" x14ac:dyDescent="0.15">
      <c r="A112" s="6">
        <v>55.5</v>
      </c>
      <c r="B112" s="6">
        <v>110</v>
      </c>
      <c r="D112">
        <v>842.21441649999997</v>
      </c>
      <c r="E112">
        <v>686.91064449999999</v>
      </c>
      <c r="F112">
        <v>478.96215819999998</v>
      </c>
      <c r="G112">
        <v>472.17999270000001</v>
      </c>
      <c r="I112" s="7">
        <f t="shared" si="7"/>
        <v>363.25225829999999</v>
      </c>
      <c r="J112" s="7">
        <f t="shared" si="7"/>
        <v>214.73065179999998</v>
      </c>
      <c r="K112" s="7">
        <f t="shared" si="8"/>
        <v>212.94080204000002</v>
      </c>
      <c r="L112" s="8">
        <f t="shared" si="9"/>
        <v>0.99166467504757072</v>
      </c>
      <c r="M112" s="8">
        <f t="shared" si="12"/>
        <v>1.7073184754421182</v>
      </c>
      <c r="P112" s="6">
        <f t="shared" si="10"/>
        <v>-4.9256021012276596</v>
      </c>
    </row>
    <row r="113" spans="1:16" x14ac:dyDescent="0.15">
      <c r="A113" s="6">
        <v>56</v>
      </c>
      <c r="B113" s="6">
        <v>111</v>
      </c>
      <c r="D113">
        <v>846.44445800000005</v>
      </c>
      <c r="E113">
        <v>690.42993160000003</v>
      </c>
      <c r="F113">
        <v>479.32000729999999</v>
      </c>
      <c r="G113">
        <v>472.62490839999998</v>
      </c>
      <c r="I113" s="7">
        <f t="shared" si="7"/>
        <v>367.12445070000007</v>
      </c>
      <c r="J113" s="7">
        <f t="shared" si="7"/>
        <v>217.80502320000005</v>
      </c>
      <c r="K113" s="7">
        <f t="shared" si="8"/>
        <v>214.66093446000005</v>
      </c>
      <c r="L113" s="8">
        <f t="shared" si="9"/>
        <v>0.98556466378136309</v>
      </c>
      <c r="M113" s="8">
        <f t="shared" si="12"/>
        <v>1.7076657957109966</v>
      </c>
      <c r="P113" s="6">
        <f t="shared" si="10"/>
        <v>-4.9062610902114789</v>
      </c>
    </row>
    <row r="114" spans="1:16" x14ac:dyDescent="0.15">
      <c r="A114" s="6">
        <v>56.5</v>
      </c>
      <c r="B114" s="6">
        <v>112</v>
      </c>
      <c r="D114">
        <v>849.28143309999996</v>
      </c>
      <c r="E114">
        <v>693.43774410000003</v>
      </c>
      <c r="F114">
        <v>479.45919800000001</v>
      </c>
      <c r="G114">
        <v>472.8263245</v>
      </c>
      <c r="I114" s="7">
        <f t="shared" si="7"/>
        <v>369.82223509999994</v>
      </c>
      <c r="J114" s="7">
        <f t="shared" si="7"/>
        <v>220.61141960000003</v>
      </c>
      <c r="K114" s="7">
        <f t="shared" si="8"/>
        <v>215.39424137999993</v>
      </c>
      <c r="L114" s="8">
        <f t="shared" si="9"/>
        <v>0.97635127760176876</v>
      </c>
      <c r="M114" s="8">
        <f t="shared" si="12"/>
        <v>1.7048997410664883</v>
      </c>
      <c r="P114" s="6">
        <f t="shared" si="10"/>
        <v>-5.0602926804885238</v>
      </c>
    </row>
    <row r="115" spans="1:16" x14ac:dyDescent="0.15">
      <c r="A115" s="6">
        <v>57</v>
      </c>
      <c r="B115" s="6">
        <v>113</v>
      </c>
      <c r="D115">
        <v>848.68176270000004</v>
      </c>
      <c r="E115">
        <v>692.30541989999995</v>
      </c>
      <c r="F115">
        <v>478.68923949999999</v>
      </c>
      <c r="G115">
        <v>472.07400510000002</v>
      </c>
      <c r="I115" s="7">
        <f t="shared" si="7"/>
        <v>369.99252320000005</v>
      </c>
      <c r="J115" s="7">
        <f t="shared" si="7"/>
        <v>220.23141479999992</v>
      </c>
      <c r="K115" s="7">
        <f t="shared" si="8"/>
        <v>215.8305328400001</v>
      </c>
      <c r="L115" s="8">
        <f t="shared" si="9"/>
        <v>0.98001701090647575</v>
      </c>
      <c r="M115" s="8">
        <f t="shared" si="12"/>
        <v>1.7150128059062812</v>
      </c>
      <c r="P115" s="6">
        <f t="shared" si="10"/>
        <v>-4.4971326348470262</v>
      </c>
    </row>
    <row r="116" spans="1:16" x14ac:dyDescent="0.15">
      <c r="A116" s="6">
        <v>57.5</v>
      </c>
      <c r="B116" s="6">
        <v>114</v>
      </c>
      <c r="D116">
        <v>855.26354979999996</v>
      </c>
      <c r="E116">
        <v>699.40368650000005</v>
      </c>
      <c r="F116">
        <v>478.60513309999999</v>
      </c>
      <c r="G116">
        <v>471.42471310000002</v>
      </c>
      <c r="I116" s="7">
        <f t="shared" si="7"/>
        <v>376.65841669999998</v>
      </c>
      <c r="J116" s="7">
        <f t="shared" si="7"/>
        <v>227.97897340000003</v>
      </c>
      <c r="K116" s="7">
        <f t="shared" si="8"/>
        <v>217.07313531999998</v>
      </c>
      <c r="L116" s="8">
        <f t="shared" si="9"/>
        <v>0.95216296521844035</v>
      </c>
      <c r="M116" s="8">
        <f t="shared" si="12"/>
        <v>1.693606091753332</v>
      </c>
      <c r="P116" s="6">
        <f t="shared" si="10"/>
        <v>-5.6891952103754413</v>
      </c>
    </row>
    <row r="117" spans="1:16" x14ac:dyDescent="0.15">
      <c r="A117" s="6">
        <v>58</v>
      </c>
      <c r="B117" s="6">
        <v>115</v>
      </c>
      <c r="D117">
        <v>859.73144530000002</v>
      </c>
      <c r="E117">
        <v>701.74371340000005</v>
      </c>
      <c r="F117">
        <v>478.44070429999999</v>
      </c>
      <c r="G117">
        <v>470.94869999999997</v>
      </c>
      <c r="I117" s="7">
        <f t="shared" si="7"/>
        <v>381.29074100000003</v>
      </c>
      <c r="J117" s="7">
        <f t="shared" si="7"/>
        <v>230.79501340000007</v>
      </c>
      <c r="K117" s="7">
        <f t="shared" si="8"/>
        <v>219.73423161999997</v>
      </c>
      <c r="L117" s="8">
        <f t="shared" si="9"/>
        <v>0.95207529999432783</v>
      </c>
      <c r="M117" s="8">
        <f t="shared" si="12"/>
        <v>1.6999657580643053</v>
      </c>
      <c r="P117" s="6">
        <f t="shared" si="10"/>
        <v>-5.3350483689688799</v>
      </c>
    </row>
    <row r="118" spans="1:16" x14ac:dyDescent="0.15">
      <c r="A118" s="6">
        <v>58.5</v>
      </c>
      <c r="B118" s="6">
        <v>116</v>
      </c>
      <c r="D118">
        <v>849.06140140000002</v>
      </c>
      <c r="E118">
        <v>698.49804689999996</v>
      </c>
      <c r="F118">
        <v>478.69805910000002</v>
      </c>
      <c r="G118">
        <v>471.72286989999998</v>
      </c>
      <c r="I118" s="7">
        <f t="shared" si="7"/>
        <v>370.3633423</v>
      </c>
      <c r="J118" s="7">
        <f t="shared" si="7"/>
        <v>226.77517699999999</v>
      </c>
      <c r="K118" s="7">
        <f t="shared" si="8"/>
        <v>211.62071840000002</v>
      </c>
      <c r="L118" s="8">
        <f t="shared" si="9"/>
        <v>0.93317408545116043</v>
      </c>
      <c r="M118" s="8">
        <f t="shared" si="12"/>
        <v>1.6875118750562241</v>
      </c>
      <c r="P118" s="6">
        <f t="shared" si="10"/>
        <v>-6.0285601217708598</v>
      </c>
    </row>
    <row r="119" spans="1:16" x14ac:dyDescent="0.15">
      <c r="A119" s="6">
        <v>59</v>
      </c>
      <c r="B119" s="6">
        <v>117</v>
      </c>
      <c r="D119">
        <v>829.8302612</v>
      </c>
      <c r="E119">
        <v>684.01733400000001</v>
      </c>
      <c r="F119">
        <v>478.07736210000002</v>
      </c>
      <c r="G119">
        <v>471.81033330000002</v>
      </c>
      <c r="I119" s="7">
        <f t="shared" si="7"/>
        <v>351.75289909999998</v>
      </c>
      <c r="J119" s="7">
        <f t="shared" si="7"/>
        <v>212.20700069999998</v>
      </c>
      <c r="K119" s="7">
        <f t="shared" si="8"/>
        <v>203.20799861</v>
      </c>
      <c r="L119" s="8">
        <f t="shared" si="9"/>
        <v>0.95759328363194773</v>
      </c>
      <c r="M119" s="8">
        <f t="shared" si="12"/>
        <v>1.7183784047720974</v>
      </c>
      <c r="P119" s="6">
        <f t="shared" si="10"/>
        <v>-4.3097145928479224</v>
      </c>
    </row>
    <row r="120" spans="1:16" x14ac:dyDescent="0.15">
      <c r="A120" s="6">
        <v>59.5</v>
      </c>
      <c r="B120" s="6">
        <v>118</v>
      </c>
      <c r="D120">
        <v>825.06475829999999</v>
      </c>
      <c r="E120">
        <v>679.44274900000005</v>
      </c>
      <c r="F120">
        <v>478.67913820000001</v>
      </c>
      <c r="G120">
        <v>471.53826900000001</v>
      </c>
      <c r="I120" s="7">
        <f t="shared" si="7"/>
        <v>346.38562009999998</v>
      </c>
      <c r="J120" s="7">
        <f t="shared" si="7"/>
        <v>207.90448000000004</v>
      </c>
      <c r="K120" s="7">
        <f t="shared" si="8"/>
        <v>200.85248409999997</v>
      </c>
      <c r="L120" s="8">
        <f t="shared" si="9"/>
        <v>0.96608059672403368</v>
      </c>
      <c r="M120" s="8">
        <f t="shared" si="12"/>
        <v>1.7333130493992692</v>
      </c>
      <c r="P120" s="6">
        <f t="shared" si="10"/>
        <v>-3.4780581876814458</v>
      </c>
    </row>
    <row r="121" spans="1:16" x14ac:dyDescent="0.15">
      <c r="A121" s="6">
        <v>60</v>
      </c>
      <c r="B121" s="6">
        <v>119</v>
      </c>
      <c r="D121">
        <v>829.10443120000002</v>
      </c>
      <c r="E121">
        <v>683.05749509999998</v>
      </c>
      <c r="F121">
        <v>478.69427489999998</v>
      </c>
      <c r="G121">
        <v>471.80822749999999</v>
      </c>
      <c r="I121" s="7">
        <f t="shared" si="7"/>
        <v>350.41015630000004</v>
      </c>
      <c r="J121" s="7">
        <f t="shared" si="7"/>
        <v>211.2492676</v>
      </c>
      <c r="K121" s="7">
        <f t="shared" si="8"/>
        <v>202.53566898000005</v>
      </c>
      <c r="L121" s="8">
        <f t="shared" si="9"/>
        <v>0.9587520528757566</v>
      </c>
      <c r="M121" s="8">
        <f t="shared" si="12"/>
        <v>1.7324318370860783</v>
      </c>
      <c r="P121" s="6">
        <f t="shared" si="10"/>
        <v>-3.5271297178632519</v>
      </c>
    </row>
    <row r="122" spans="1:16" x14ac:dyDescent="0.15">
      <c r="A122" s="6">
        <v>60.5</v>
      </c>
      <c r="B122" s="6">
        <v>120</v>
      </c>
      <c r="D122">
        <v>833.69793700000002</v>
      </c>
      <c r="E122">
        <v>687.59075929999995</v>
      </c>
      <c r="F122">
        <v>479.26788329999999</v>
      </c>
      <c r="G122">
        <v>472.2275085</v>
      </c>
      <c r="I122" s="7">
        <f t="shared" si="7"/>
        <v>354.43005370000003</v>
      </c>
      <c r="J122" s="7">
        <f t="shared" si="7"/>
        <v>215.36325079999995</v>
      </c>
      <c r="K122" s="7">
        <f t="shared" si="8"/>
        <v>203.67577814000009</v>
      </c>
      <c r="L122" s="8">
        <f t="shared" si="9"/>
        <v>0.94573135102397954</v>
      </c>
      <c r="M122" s="8">
        <f t="shared" si="12"/>
        <v>1.7258584667693873</v>
      </c>
      <c r="P122" s="6">
        <f t="shared" si="10"/>
        <v>-3.8931769633036351</v>
      </c>
    </row>
    <row r="123" spans="1:16" x14ac:dyDescent="0.15">
      <c r="A123" s="6">
        <v>61</v>
      </c>
      <c r="B123" s="6">
        <v>121</v>
      </c>
      <c r="D123">
        <v>841.97210689999997</v>
      </c>
      <c r="E123">
        <v>694.13287349999996</v>
      </c>
      <c r="F123">
        <v>479.50463869999999</v>
      </c>
      <c r="G123">
        <v>472.59292599999998</v>
      </c>
      <c r="I123" s="7">
        <f t="shared" si="7"/>
        <v>362.46746819999998</v>
      </c>
      <c r="J123" s="7">
        <f t="shared" si="7"/>
        <v>221.53994749999998</v>
      </c>
      <c r="K123" s="7">
        <f t="shared" si="8"/>
        <v>207.38950495</v>
      </c>
      <c r="L123" s="8">
        <f t="shared" si="9"/>
        <v>0.93612690302727464</v>
      </c>
      <c r="M123" s="8">
        <f t="shared" si="12"/>
        <v>1.7227013503077684</v>
      </c>
      <c r="P123" s="6">
        <f t="shared" si="10"/>
        <v>-4.068985373393609</v>
      </c>
    </row>
    <row r="124" spans="1:16" x14ac:dyDescent="0.15">
      <c r="A124" s="6">
        <v>61.5</v>
      </c>
      <c r="B124" s="6">
        <v>122</v>
      </c>
      <c r="D124">
        <v>841.91735840000001</v>
      </c>
      <c r="E124">
        <v>695.56451419999996</v>
      </c>
      <c r="F124">
        <v>479.4991455</v>
      </c>
      <c r="G124">
        <v>472.50881959999998</v>
      </c>
      <c r="I124" s="7">
        <f t="shared" si="7"/>
        <v>362.41821290000001</v>
      </c>
      <c r="J124" s="7">
        <f t="shared" si="7"/>
        <v>223.05569459999998</v>
      </c>
      <c r="K124" s="7">
        <f t="shared" si="8"/>
        <v>206.27922668000005</v>
      </c>
      <c r="L124" s="8">
        <f t="shared" si="9"/>
        <v>0.92478798647089133</v>
      </c>
      <c r="M124" s="8">
        <f t="shared" si="12"/>
        <v>1.717809765286471</v>
      </c>
      <c r="P124" s="6">
        <f t="shared" si="10"/>
        <v>-4.3413800714888611</v>
      </c>
    </row>
    <row r="125" spans="1:16" x14ac:dyDescent="0.15">
      <c r="A125" s="6">
        <v>62</v>
      </c>
      <c r="B125" s="6">
        <v>123</v>
      </c>
      <c r="D125">
        <v>839.56671140000003</v>
      </c>
      <c r="E125">
        <v>695.26519780000001</v>
      </c>
      <c r="F125">
        <v>479.23379519999997</v>
      </c>
      <c r="G125">
        <v>472.3288574</v>
      </c>
      <c r="I125" s="7">
        <f t="shared" si="7"/>
        <v>360.33291620000006</v>
      </c>
      <c r="J125" s="7">
        <f t="shared" si="7"/>
        <v>222.93634040000001</v>
      </c>
      <c r="K125" s="7">
        <f t="shared" si="8"/>
        <v>204.27747792000005</v>
      </c>
      <c r="L125" s="8">
        <f t="shared" si="9"/>
        <v>0.91630407834576644</v>
      </c>
      <c r="M125" s="8">
        <f t="shared" si="12"/>
        <v>1.7157731886964322</v>
      </c>
      <c r="P125" s="6">
        <f t="shared" si="10"/>
        <v>-4.4547896642846796</v>
      </c>
    </row>
    <row r="126" spans="1:16" x14ac:dyDescent="0.15">
      <c r="A126" s="6">
        <v>62.5</v>
      </c>
      <c r="B126" s="6">
        <v>124</v>
      </c>
      <c r="D126">
        <v>834.77050780000002</v>
      </c>
      <c r="E126">
        <v>692.07537839999998</v>
      </c>
      <c r="F126">
        <v>479.01220699999999</v>
      </c>
      <c r="G126">
        <v>472.25399779999998</v>
      </c>
      <c r="I126" s="7">
        <f t="shared" si="7"/>
        <v>355.75830080000003</v>
      </c>
      <c r="J126" s="7">
        <f t="shared" si="7"/>
        <v>219.8213806</v>
      </c>
      <c r="K126" s="7">
        <f t="shared" si="8"/>
        <v>201.88333438000004</v>
      </c>
      <c r="L126" s="8">
        <f t="shared" si="9"/>
        <v>0.91839717241772267</v>
      </c>
      <c r="M126" s="8">
        <f t="shared" si="12"/>
        <v>1.7243136143034743</v>
      </c>
      <c r="P126" s="6">
        <f t="shared" si="10"/>
        <v>-3.9792042160697449</v>
      </c>
    </row>
    <row r="127" spans="1:16" x14ac:dyDescent="0.15">
      <c r="A127" s="6">
        <v>63</v>
      </c>
      <c r="B127" s="6">
        <v>125</v>
      </c>
      <c r="D127">
        <v>834.7755737</v>
      </c>
      <c r="E127">
        <v>693.03631589999998</v>
      </c>
      <c r="F127">
        <v>478.96047970000001</v>
      </c>
      <c r="G127">
        <v>471.98779300000001</v>
      </c>
      <c r="I127" s="7">
        <f t="shared" si="7"/>
        <v>355.81509399999999</v>
      </c>
      <c r="J127" s="7">
        <f t="shared" si="7"/>
        <v>221.04852289999997</v>
      </c>
      <c r="K127" s="7">
        <f t="shared" si="8"/>
        <v>201.08112797000001</v>
      </c>
      <c r="L127" s="8">
        <f t="shared" si="9"/>
        <v>0.90966962969016085</v>
      </c>
      <c r="M127" s="8">
        <f t="shared" si="12"/>
        <v>1.7220334031109985</v>
      </c>
      <c r="P127" s="6">
        <f t="shared" si="10"/>
        <v>-4.1061809397009572</v>
      </c>
    </row>
    <row r="128" spans="1:16" x14ac:dyDescent="0.15">
      <c r="A128" s="6">
        <v>63.5</v>
      </c>
      <c r="B128" s="6">
        <v>126</v>
      </c>
      <c r="D128">
        <v>830.69177249999996</v>
      </c>
      <c r="E128">
        <v>689.16638179999995</v>
      </c>
      <c r="F128">
        <v>479.71740720000003</v>
      </c>
      <c r="G128">
        <v>472.4705505</v>
      </c>
      <c r="I128" s="7">
        <f t="shared" si="7"/>
        <v>350.97436529999993</v>
      </c>
      <c r="J128" s="7">
        <f t="shared" si="7"/>
        <v>216.69583129999995</v>
      </c>
      <c r="K128" s="7">
        <f t="shared" si="8"/>
        <v>199.28728338999997</v>
      </c>
      <c r="L128" s="8">
        <f t="shared" si="9"/>
        <v>0.91966366955209633</v>
      </c>
      <c r="M128" s="8">
        <f t="shared" si="12"/>
        <v>1.73847477450802</v>
      </c>
      <c r="P128" s="6">
        <f t="shared" si="10"/>
        <v>-3.1906203640461248</v>
      </c>
    </row>
    <row r="129" spans="1:16" x14ac:dyDescent="0.15">
      <c r="A129" s="6">
        <v>64</v>
      </c>
      <c r="B129" s="6">
        <v>127</v>
      </c>
      <c r="D129">
        <v>829.10888669999997</v>
      </c>
      <c r="E129">
        <v>687.7068481</v>
      </c>
      <c r="F129">
        <v>479.5656128</v>
      </c>
      <c r="G129">
        <v>472.90454099999999</v>
      </c>
      <c r="I129" s="7">
        <f t="shared" si="7"/>
        <v>349.54327389999997</v>
      </c>
      <c r="J129" s="7">
        <f t="shared" si="7"/>
        <v>214.80230710000001</v>
      </c>
      <c r="K129" s="7">
        <f t="shared" si="8"/>
        <v>199.18165892999997</v>
      </c>
      <c r="L129" s="8">
        <f t="shared" si="9"/>
        <v>0.92727895532924642</v>
      </c>
      <c r="M129" s="8">
        <f t="shared" si="12"/>
        <v>1.752537391820256</v>
      </c>
      <c r="P129" s="6">
        <f t="shared" si="10"/>
        <v>-2.4075240096911061</v>
      </c>
    </row>
    <row r="130" spans="1:16" x14ac:dyDescent="0.15">
      <c r="A130" s="6">
        <v>64.5</v>
      </c>
      <c r="B130" s="6">
        <v>128</v>
      </c>
      <c r="D130">
        <v>828.20043950000002</v>
      </c>
      <c r="E130">
        <v>688.03460689999997</v>
      </c>
      <c r="F130">
        <v>479.55172729999998</v>
      </c>
      <c r="G130">
        <v>472.29269410000001</v>
      </c>
      <c r="I130" s="7">
        <f t="shared" ref="I130:J151" si="13">D130-F130</f>
        <v>348.64871220000003</v>
      </c>
      <c r="J130" s="7">
        <f t="shared" si="13"/>
        <v>215.74191279999997</v>
      </c>
      <c r="K130" s="7">
        <f t="shared" ref="K130:K151" si="14">I130-0.7*J130</f>
        <v>197.62937324000006</v>
      </c>
      <c r="L130" s="8">
        <f t="shared" ref="L130:L151" si="15">K130/J130</f>
        <v>0.9160453371117051</v>
      </c>
      <c r="M130" s="8">
        <f t="shared" si="12"/>
        <v>1.7477511051378007</v>
      </c>
      <c r="P130" s="6">
        <f t="shared" si="10"/>
        <v>-2.6740550237056477</v>
      </c>
    </row>
    <row r="131" spans="1:16" x14ac:dyDescent="0.15">
      <c r="A131" s="6">
        <v>65</v>
      </c>
      <c r="B131" s="6">
        <v>129</v>
      </c>
      <c r="D131">
        <v>823.05749509999998</v>
      </c>
      <c r="E131">
        <v>683.96148679999999</v>
      </c>
      <c r="F131">
        <v>478.2666016</v>
      </c>
      <c r="G131">
        <v>471.52984620000001</v>
      </c>
      <c r="I131" s="7">
        <f t="shared" si="13"/>
        <v>344.79089349999998</v>
      </c>
      <c r="J131" s="7">
        <f t="shared" si="13"/>
        <v>212.43164059999998</v>
      </c>
      <c r="K131" s="7">
        <f t="shared" si="14"/>
        <v>196.08874508</v>
      </c>
      <c r="L131" s="8">
        <f t="shared" si="15"/>
        <v>0.92306750786351555</v>
      </c>
      <c r="M131" s="8">
        <f t="shared" si="12"/>
        <v>1.7612206074246974</v>
      </c>
      <c r="P131" s="6">
        <f t="shared" si="10"/>
        <v>-1.9239871023758433</v>
      </c>
    </row>
    <row r="132" spans="1:16" x14ac:dyDescent="0.15">
      <c r="A132" s="6">
        <v>65.5</v>
      </c>
      <c r="B132" s="6">
        <v>130</v>
      </c>
      <c r="D132">
        <v>815.3478394</v>
      </c>
      <c r="E132">
        <v>679.76940920000004</v>
      </c>
      <c r="F132">
        <v>478.07611079999998</v>
      </c>
      <c r="G132">
        <v>470.88940430000002</v>
      </c>
      <c r="I132" s="7">
        <f t="shared" si="13"/>
        <v>337.27172860000002</v>
      </c>
      <c r="J132" s="7">
        <f t="shared" si="13"/>
        <v>208.88000490000002</v>
      </c>
      <c r="K132" s="7">
        <f t="shared" si="14"/>
        <v>191.05572517000002</v>
      </c>
      <c r="L132" s="8">
        <f t="shared" si="15"/>
        <v>0.91466737211858429</v>
      </c>
      <c r="M132" s="8">
        <f t="shared" si="12"/>
        <v>1.7592678032148521</v>
      </c>
      <c r="P132" s="6">
        <f t="shared" si="10"/>
        <v>-2.0327317139616548</v>
      </c>
    </row>
    <row r="133" spans="1:16" x14ac:dyDescent="0.15">
      <c r="A133" s="6">
        <v>66</v>
      </c>
      <c r="B133" s="6">
        <v>131</v>
      </c>
      <c r="D133">
        <v>820.98992920000001</v>
      </c>
      <c r="E133">
        <v>685.98327640000002</v>
      </c>
      <c r="F133">
        <v>477.94070429999999</v>
      </c>
      <c r="G133">
        <v>470.89443970000002</v>
      </c>
      <c r="I133" s="7">
        <f t="shared" si="13"/>
        <v>343.04922490000001</v>
      </c>
      <c r="J133" s="7">
        <f t="shared" si="13"/>
        <v>215.0888367</v>
      </c>
      <c r="K133" s="7">
        <f t="shared" si="14"/>
        <v>192.48703921000003</v>
      </c>
      <c r="L133" s="8">
        <f t="shared" si="15"/>
        <v>0.89491877943659004</v>
      </c>
      <c r="M133" s="8">
        <f t="shared" si="12"/>
        <v>1.7459665420679438</v>
      </c>
      <c r="P133" s="6">
        <f t="shared" si="10"/>
        <v>-2.773430894007233</v>
      </c>
    </row>
    <row r="134" spans="1:16" x14ac:dyDescent="0.15">
      <c r="A134" s="6">
        <v>66.5</v>
      </c>
      <c r="B134" s="6">
        <v>132</v>
      </c>
      <c r="D134">
        <v>823.26184079999996</v>
      </c>
      <c r="E134">
        <v>689.50140380000005</v>
      </c>
      <c r="F134">
        <v>477.80740359999999</v>
      </c>
      <c r="G134">
        <v>470.81582639999999</v>
      </c>
      <c r="I134" s="7">
        <f t="shared" si="13"/>
        <v>345.45443719999997</v>
      </c>
      <c r="J134" s="7">
        <f t="shared" si="13"/>
        <v>218.68557740000006</v>
      </c>
      <c r="K134" s="7">
        <f t="shared" si="14"/>
        <v>192.37453301999994</v>
      </c>
      <c r="L134" s="8">
        <f t="shared" si="15"/>
        <v>0.87968550696018555</v>
      </c>
      <c r="M134" s="8">
        <f t="shared" si="12"/>
        <v>1.7371806011266253</v>
      </c>
      <c r="P134" s="6">
        <f t="shared" ref="P134:P151" si="16">(M134-$O$2)/$O$2*100</f>
        <v>-3.2626882042192107</v>
      </c>
    </row>
    <row r="135" spans="1:16" x14ac:dyDescent="0.15">
      <c r="A135" s="6">
        <v>67</v>
      </c>
      <c r="B135" s="6">
        <v>133</v>
      </c>
      <c r="D135">
        <v>830.44219969999995</v>
      </c>
      <c r="E135">
        <v>693.82861330000003</v>
      </c>
      <c r="F135">
        <v>477.6669617</v>
      </c>
      <c r="G135">
        <v>470.677887</v>
      </c>
      <c r="I135" s="7">
        <f t="shared" si="13"/>
        <v>352.77523799999994</v>
      </c>
      <c r="J135" s="7">
        <f t="shared" si="13"/>
        <v>223.15072630000003</v>
      </c>
      <c r="K135" s="7">
        <f t="shared" si="14"/>
        <v>196.56972958999992</v>
      </c>
      <c r="L135" s="8">
        <f t="shared" si="15"/>
        <v>0.88088321669065472</v>
      </c>
      <c r="M135" s="8">
        <f t="shared" si="12"/>
        <v>1.7448256423921804</v>
      </c>
      <c r="P135" s="6">
        <f t="shared" si="16"/>
        <v>-2.8369634752428556</v>
      </c>
    </row>
    <row r="136" spans="1:16" x14ac:dyDescent="0.15">
      <c r="A136" s="6">
        <v>67.5</v>
      </c>
      <c r="B136" s="6">
        <v>134</v>
      </c>
      <c r="D136">
        <v>843.42993160000003</v>
      </c>
      <c r="E136">
        <v>702.44055179999998</v>
      </c>
      <c r="F136">
        <v>478.40707400000002</v>
      </c>
      <c r="G136">
        <v>471.62826539999998</v>
      </c>
      <c r="I136" s="7">
        <f t="shared" si="13"/>
        <v>365.02285760000001</v>
      </c>
      <c r="J136" s="7">
        <f t="shared" si="13"/>
        <v>230.8122864</v>
      </c>
      <c r="K136" s="7">
        <f t="shared" si="14"/>
        <v>203.45425712000002</v>
      </c>
      <c r="L136" s="8">
        <f t="shared" si="15"/>
        <v>0.88147065432821781</v>
      </c>
      <c r="M136" s="8">
        <f t="shared" si="12"/>
        <v>1.7518604115648295</v>
      </c>
      <c r="P136" s="6">
        <f t="shared" si="16"/>
        <v>-2.4452225944014749</v>
      </c>
    </row>
    <row r="137" spans="1:16" x14ac:dyDescent="0.15">
      <c r="A137" s="6">
        <v>68</v>
      </c>
      <c r="B137" s="6">
        <v>135</v>
      </c>
      <c r="D137">
        <v>843.31823729999996</v>
      </c>
      <c r="E137">
        <v>703.15521239999998</v>
      </c>
      <c r="F137">
        <v>478.67031859999997</v>
      </c>
      <c r="G137">
        <v>471.94113160000001</v>
      </c>
      <c r="I137" s="7">
        <f t="shared" si="13"/>
        <v>364.64791869999999</v>
      </c>
      <c r="J137" s="7">
        <f t="shared" si="13"/>
        <v>231.21408079999998</v>
      </c>
      <c r="K137" s="7">
        <f t="shared" si="14"/>
        <v>202.79806214000001</v>
      </c>
      <c r="L137" s="8">
        <f t="shared" si="15"/>
        <v>0.87710082983838777</v>
      </c>
      <c r="M137" s="8">
        <f t="shared" si="12"/>
        <v>1.7539379186100856</v>
      </c>
      <c r="P137" s="6">
        <f t="shared" si="16"/>
        <v>-2.3295337324233167</v>
      </c>
    </row>
    <row r="138" spans="1:16" x14ac:dyDescent="0.15">
      <c r="A138" s="6">
        <v>68.5</v>
      </c>
      <c r="B138" s="6">
        <v>136</v>
      </c>
      <c r="D138">
        <v>842.68731690000004</v>
      </c>
      <c r="E138">
        <v>703.00225829999999</v>
      </c>
      <c r="F138">
        <v>478.68588260000001</v>
      </c>
      <c r="G138">
        <v>471.79815669999999</v>
      </c>
      <c r="I138" s="7">
        <f t="shared" si="13"/>
        <v>364.00143430000003</v>
      </c>
      <c r="J138" s="7">
        <f t="shared" si="13"/>
        <v>231.2041016</v>
      </c>
      <c r="K138" s="7">
        <f t="shared" si="14"/>
        <v>202.15856318000004</v>
      </c>
      <c r="L138" s="8">
        <f t="shared" si="15"/>
        <v>0.87437273725251263</v>
      </c>
      <c r="M138" s="8">
        <f t="shared" si="12"/>
        <v>1.7576571575592965</v>
      </c>
      <c r="P138" s="6">
        <f t="shared" si="16"/>
        <v>-2.1224227517690952</v>
      </c>
    </row>
    <row r="139" spans="1:16" x14ac:dyDescent="0.15">
      <c r="A139" s="6">
        <v>69</v>
      </c>
      <c r="B139" s="6">
        <v>137</v>
      </c>
      <c r="D139">
        <v>844.22949219999998</v>
      </c>
      <c r="E139">
        <v>704.44219969999995</v>
      </c>
      <c r="F139">
        <v>479.04626459999997</v>
      </c>
      <c r="G139">
        <v>471.92263789999998</v>
      </c>
      <c r="I139" s="7">
        <f t="shared" si="13"/>
        <v>365.18322760000001</v>
      </c>
      <c r="J139" s="7">
        <f t="shared" si="13"/>
        <v>232.51956179999996</v>
      </c>
      <c r="K139" s="7">
        <f t="shared" si="14"/>
        <v>202.41953434000004</v>
      </c>
      <c r="L139" s="8">
        <f t="shared" si="15"/>
        <v>0.87054840794044575</v>
      </c>
      <c r="M139" s="8">
        <f t="shared" si="12"/>
        <v>1.7602801597823157</v>
      </c>
      <c r="P139" s="6">
        <f t="shared" si="16"/>
        <v>-1.9763572340418836</v>
      </c>
    </row>
    <row r="140" spans="1:16" x14ac:dyDescent="0.15">
      <c r="A140" s="6">
        <v>69.5</v>
      </c>
      <c r="B140" s="6">
        <v>138</v>
      </c>
      <c r="D140">
        <v>844.2362061</v>
      </c>
      <c r="E140">
        <v>705.52258300000005</v>
      </c>
      <c r="F140">
        <v>478.37719729999998</v>
      </c>
      <c r="G140">
        <v>471.6307678</v>
      </c>
      <c r="I140" s="7">
        <f t="shared" si="13"/>
        <v>365.85900880000003</v>
      </c>
      <c r="J140" s="7">
        <f t="shared" si="13"/>
        <v>233.89181520000005</v>
      </c>
      <c r="K140" s="7">
        <f t="shared" si="14"/>
        <v>202.13473816000001</v>
      </c>
      <c r="L140" s="8">
        <f t="shared" si="15"/>
        <v>0.86422322212154079</v>
      </c>
      <c r="M140" s="8">
        <f t="shared" si="12"/>
        <v>1.7604023054984967</v>
      </c>
      <c r="P140" s="6">
        <f t="shared" si="16"/>
        <v>-1.9695553803813806</v>
      </c>
    </row>
    <row r="141" spans="1:16" x14ac:dyDescent="0.15">
      <c r="A141" s="6">
        <v>70</v>
      </c>
      <c r="B141" s="6">
        <v>139</v>
      </c>
      <c r="D141">
        <v>843.92181400000004</v>
      </c>
      <c r="E141">
        <v>706.60357669999996</v>
      </c>
      <c r="F141">
        <v>478.41085820000001</v>
      </c>
      <c r="G141">
        <v>471.56097410000001</v>
      </c>
      <c r="I141" s="7">
        <f t="shared" si="13"/>
        <v>365.51095580000003</v>
      </c>
      <c r="J141" s="7">
        <f t="shared" si="13"/>
        <v>235.04260259999995</v>
      </c>
      <c r="K141" s="7">
        <f t="shared" si="14"/>
        <v>200.98113398000007</v>
      </c>
      <c r="L141" s="8">
        <f t="shared" si="15"/>
        <v>0.85508385184975866</v>
      </c>
      <c r="M141" s="8">
        <f t="shared" si="12"/>
        <v>1.7577102667618005</v>
      </c>
      <c r="P141" s="6">
        <f t="shared" si="16"/>
        <v>-2.1194652921483028</v>
      </c>
    </row>
    <row r="142" spans="1:16" x14ac:dyDescent="0.15">
      <c r="A142" s="6">
        <v>70.5</v>
      </c>
      <c r="B142" s="6">
        <v>140</v>
      </c>
      <c r="D142">
        <v>844.09100339999998</v>
      </c>
      <c r="E142">
        <v>706.07257079999999</v>
      </c>
      <c r="F142">
        <v>477.82421879999998</v>
      </c>
      <c r="G142">
        <v>471.3818359</v>
      </c>
      <c r="I142" s="7">
        <f t="shared" si="13"/>
        <v>366.26678459999999</v>
      </c>
      <c r="J142" s="7">
        <f t="shared" si="13"/>
        <v>234.6907349</v>
      </c>
      <c r="K142" s="7">
        <f t="shared" si="14"/>
        <v>201.98327017</v>
      </c>
      <c r="L142" s="8">
        <f t="shared" si="15"/>
        <v>0.86063589283174557</v>
      </c>
      <c r="M142" s="8">
        <f t="shared" si="12"/>
        <v>1.7697096392788736</v>
      </c>
      <c r="P142" s="6">
        <f t="shared" si="16"/>
        <v>-1.4512635865887273</v>
      </c>
    </row>
    <row r="143" spans="1:16" x14ac:dyDescent="0.15">
      <c r="A143" s="6">
        <v>71</v>
      </c>
      <c r="B143" s="6">
        <v>141</v>
      </c>
      <c r="D143">
        <v>841.07092290000003</v>
      </c>
      <c r="E143">
        <v>703.08654790000003</v>
      </c>
      <c r="F143">
        <v>478.1307678</v>
      </c>
      <c r="G143">
        <v>471.13626099999999</v>
      </c>
      <c r="I143" s="7">
        <f t="shared" si="13"/>
        <v>362.94015510000003</v>
      </c>
      <c r="J143" s="7">
        <f t="shared" si="13"/>
        <v>231.95028690000004</v>
      </c>
      <c r="K143" s="7">
        <f t="shared" si="14"/>
        <v>200.57495427000001</v>
      </c>
      <c r="L143" s="8">
        <f t="shared" si="15"/>
        <v>0.86473251208554536</v>
      </c>
      <c r="M143" s="8">
        <f t="shared" si="12"/>
        <v>1.7802535900677592</v>
      </c>
      <c r="P143" s="6">
        <f t="shared" si="16"/>
        <v>-0.864109059096139</v>
      </c>
    </row>
    <row r="144" spans="1:16" x14ac:dyDescent="0.15">
      <c r="A144" s="6">
        <v>71.5</v>
      </c>
      <c r="B144" s="6">
        <v>142</v>
      </c>
      <c r="D144">
        <v>836.81628420000004</v>
      </c>
      <c r="E144">
        <v>699.82470699999999</v>
      </c>
      <c r="F144">
        <v>477.18588260000001</v>
      </c>
      <c r="G144">
        <v>470.8397827</v>
      </c>
      <c r="I144" s="7">
        <f t="shared" si="13"/>
        <v>359.63040160000003</v>
      </c>
      <c r="J144" s="7">
        <f t="shared" si="13"/>
        <v>228.98492429999999</v>
      </c>
      <c r="K144" s="7">
        <f t="shared" si="14"/>
        <v>199.34095459000005</v>
      </c>
      <c r="L144" s="8">
        <f t="shared" si="15"/>
        <v>0.87054182802374147</v>
      </c>
      <c r="M144" s="8">
        <f t="shared" si="12"/>
        <v>1.7925102375410416</v>
      </c>
      <c r="P144" s="6">
        <f t="shared" si="16"/>
        <v>-0.18158064067785168</v>
      </c>
    </row>
    <row r="145" spans="1:16" x14ac:dyDescent="0.15">
      <c r="A145" s="6">
        <v>72</v>
      </c>
      <c r="B145" s="6">
        <v>143</v>
      </c>
      <c r="D145">
        <v>829.45281980000004</v>
      </c>
      <c r="E145">
        <v>693.80963129999998</v>
      </c>
      <c r="F145">
        <v>477.86123659999998</v>
      </c>
      <c r="G145">
        <v>470.81790160000003</v>
      </c>
      <c r="I145" s="7">
        <f t="shared" si="13"/>
        <v>351.59158320000006</v>
      </c>
      <c r="J145" s="7">
        <f t="shared" si="13"/>
        <v>222.99172969999995</v>
      </c>
      <c r="K145" s="7">
        <f t="shared" si="14"/>
        <v>195.49737241000011</v>
      </c>
      <c r="L145" s="8">
        <f t="shared" si="15"/>
        <v>0.8767023452977869</v>
      </c>
      <c r="M145" s="8">
        <f t="shared" si="12"/>
        <v>1.8051180863501728</v>
      </c>
      <c r="P145" s="6">
        <f t="shared" si="16"/>
        <v>0.52050491135514065</v>
      </c>
    </row>
    <row r="146" spans="1:16" x14ac:dyDescent="0.15">
      <c r="A146" s="6">
        <v>72.5</v>
      </c>
      <c r="B146" s="6">
        <v>144</v>
      </c>
      <c r="D146">
        <v>822.51031490000003</v>
      </c>
      <c r="E146">
        <v>688.2501221</v>
      </c>
      <c r="F146">
        <v>477.01220699999999</v>
      </c>
      <c r="G146">
        <v>470.49243159999997</v>
      </c>
      <c r="I146" s="7">
        <f t="shared" si="13"/>
        <v>345.49810790000004</v>
      </c>
      <c r="J146" s="7">
        <f t="shared" si="13"/>
        <v>217.75769050000002</v>
      </c>
      <c r="K146" s="7">
        <f t="shared" si="14"/>
        <v>193.06772455000004</v>
      </c>
      <c r="L146" s="8">
        <f t="shared" si="15"/>
        <v>0.88661724923097496</v>
      </c>
      <c r="M146" s="8">
        <f t="shared" si="12"/>
        <v>1.8214803218184468</v>
      </c>
      <c r="P146" s="6">
        <f t="shared" si="16"/>
        <v>1.4316586930309632</v>
      </c>
    </row>
    <row r="147" spans="1:16" x14ac:dyDescent="0.15">
      <c r="A147" s="6">
        <v>73</v>
      </c>
      <c r="B147" s="6">
        <v>145</v>
      </c>
      <c r="D147">
        <v>827.83416750000004</v>
      </c>
      <c r="E147">
        <v>695.64154050000002</v>
      </c>
      <c r="F147">
        <v>477.50421139999997</v>
      </c>
      <c r="G147">
        <v>470.42514039999998</v>
      </c>
      <c r="I147" s="7">
        <f t="shared" si="13"/>
        <v>350.32995610000006</v>
      </c>
      <c r="J147" s="7">
        <f t="shared" si="13"/>
        <v>225.21640010000004</v>
      </c>
      <c r="K147" s="7">
        <f t="shared" si="14"/>
        <v>192.67847603000004</v>
      </c>
      <c r="L147" s="8">
        <f t="shared" si="15"/>
        <v>0.85552595612241122</v>
      </c>
      <c r="M147" s="8">
        <f t="shared" si="12"/>
        <v>1.7968363602449693</v>
      </c>
      <c r="P147" s="6">
        <f t="shared" si="16"/>
        <v>5.9325503798579163E-2</v>
      </c>
    </row>
    <row r="148" spans="1:16" x14ac:dyDescent="0.15">
      <c r="A148" s="6">
        <v>73.5</v>
      </c>
      <c r="B148" s="6">
        <v>146</v>
      </c>
      <c r="D148">
        <v>827.92407230000003</v>
      </c>
      <c r="E148">
        <v>696.77948000000004</v>
      </c>
      <c r="F148">
        <v>477.07275390000001</v>
      </c>
      <c r="G148">
        <v>470.46340939999999</v>
      </c>
      <c r="I148" s="7">
        <f t="shared" si="13"/>
        <v>350.85131840000003</v>
      </c>
      <c r="J148" s="7">
        <f t="shared" si="13"/>
        <v>226.31607060000005</v>
      </c>
      <c r="K148" s="7">
        <f t="shared" si="14"/>
        <v>192.43006898000002</v>
      </c>
      <c r="L148" s="8">
        <f t="shared" si="15"/>
        <v>0.85027134162340823</v>
      </c>
      <c r="M148" s="8">
        <f t="shared" si="12"/>
        <v>1.7980290772810523</v>
      </c>
      <c r="P148" s="6">
        <f t="shared" si="16"/>
        <v>0.12574360663076356</v>
      </c>
    </row>
    <row r="149" spans="1:16" x14ac:dyDescent="0.15">
      <c r="A149" s="6">
        <v>74</v>
      </c>
      <c r="B149" s="6">
        <v>147</v>
      </c>
      <c r="D149">
        <v>830.01507570000001</v>
      </c>
      <c r="E149">
        <v>697.49133300000005</v>
      </c>
      <c r="F149">
        <v>477.57064819999999</v>
      </c>
      <c r="G149">
        <v>470.45541379999997</v>
      </c>
      <c r="I149" s="7">
        <f t="shared" si="13"/>
        <v>352.44442750000002</v>
      </c>
      <c r="J149" s="7">
        <f t="shared" si="13"/>
        <v>227.03591920000008</v>
      </c>
      <c r="K149" s="7">
        <f t="shared" si="14"/>
        <v>193.51928405999996</v>
      </c>
      <c r="L149" s="8">
        <f t="shared" si="15"/>
        <v>0.85237298460040278</v>
      </c>
      <c r="M149" s="8">
        <f t="shared" si="12"/>
        <v>1.8065780517931329</v>
      </c>
      <c r="P149" s="6">
        <f t="shared" si="16"/>
        <v>0.60180511248282054</v>
      </c>
    </row>
    <row r="150" spans="1:16" x14ac:dyDescent="0.15">
      <c r="A150" s="6">
        <v>74.5</v>
      </c>
      <c r="B150" s="6">
        <v>148</v>
      </c>
      <c r="D150">
        <v>832.98046880000004</v>
      </c>
      <c r="E150">
        <v>699.2009888</v>
      </c>
      <c r="F150">
        <v>478.0584412</v>
      </c>
      <c r="G150">
        <v>471.64297490000001</v>
      </c>
      <c r="I150" s="7">
        <f t="shared" si="13"/>
        <v>354.92202760000004</v>
      </c>
      <c r="J150" s="7">
        <f t="shared" si="13"/>
        <v>227.55801389999999</v>
      </c>
      <c r="K150" s="7">
        <f t="shared" si="14"/>
        <v>195.63141787000006</v>
      </c>
      <c r="L150" s="8">
        <f t="shared" si="15"/>
        <v>0.85969909174884074</v>
      </c>
      <c r="M150" s="8">
        <f t="shared" si="12"/>
        <v>1.8203514904766567</v>
      </c>
      <c r="P150" s="6">
        <f t="shared" si="16"/>
        <v>1.3687981537152596</v>
      </c>
    </row>
    <row r="151" spans="1:16" x14ac:dyDescent="0.15">
      <c r="A151" s="6">
        <v>75</v>
      </c>
      <c r="B151" s="6">
        <v>149</v>
      </c>
      <c r="D151">
        <v>833.56335449999995</v>
      </c>
      <c r="E151">
        <v>698.98602289999997</v>
      </c>
      <c r="F151">
        <v>477.94323730000002</v>
      </c>
      <c r="G151">
        <v>471.09335329999999</v>
      </c>
      <c r="I151" s="7">
        <f t="shared" si="13"/>
        <v>355.62011719999992</v>
      </c>
      <c r="J151" s="7">
        <f t="shared" si="13"/>
        <v>227.89266959999998</v>
      </c>
      <c r="K151" s="7">
        <f t="shared" si="14"/>
        <v>196.09524847999995</v>
      </c>
      <c r="L151" s="8">
        <f t="shared" si="15"/>
        <v>0.86047194420157858</v>
      </c>
      <c r="M151" s="8">
        <f t="shared" si="12"/>
        <v>1.8275716744644805</v>
      </c>
      <c r="P151" s="6">
        <f t="shared" si="16"/>
        <v>1.7708641157689708</v>
      </c>
    </row>
    <row r="152" spans="1:16" x14ac:dyDescent="0.15">
      <c r="D152">
        <v>835.14794919999997</v>
      </c>
      <c r="E152">
        <v>703.42266849999999</v>
      </c>
      <c r="F152">
        <v>476.91506959999998</v>
      </c>
      <c r="G152">
        <v>470.34188840000002</v>
      </c>
      <c r="I152" s="7"/>
      <c r="J152" s="7"/>
      <c r="K152" s="7"/>
      <c r="L152" s="8"/>
      <c r="M152" s="8"/>
    </row>
    <row r="153" spans="1:16" x14ac:dyDescent="0.15">
      <c r="D153">
        <v>834.61248780000005</v>
      </c>
      <c r="E153">
        <v>703.33837889999995</v>
      </c>
      <c r="F153">
        <v>477.40454099999999</v>
      </c>
      <c r="G153">
        <v>470.41757200000001</v>
      </c>
      <c r="I153" s="7"/>
      <c r="J153" s="7"/>
      <c r="K153" s="7"/>
      <c r="L153" s="8"/>
      <c r="M153" s="8"/>
    </row>
    <row r="154" spans="1:16" x14ac:dyDescent="0.15">
      <c r="D154">
        <v>838.10052489999998</v>
      </c>
      <c r="E154">
        <v>707.36572269999999</v>
      </c>
      <c r="F154">
        <v>477.6307678</v>
      </c>
      <c r="G154">
        <v>470.97686770000001</v>
      </c>
      <c r="I154" s="7"/>
      <c r="J154" s="7"/>
      <c r="K154" s="7"/>
      <c r="L154" s="8"/>
      <c r="M154" s="8"/>
    </row>
    <row r="155" spans="1:16" x14ac:dyDescent="0.15">
      <c r="D155">
        <v>838.13568120000002</v>
      </c>
      <c r="E155">
        <v>705.12786870000002</v>
      </c>
      <c r="F155">
        <v>478.01049799999998</v>
      </c>
      <c r="G155">
        <v>471.29101559999998</v>
      </c>
      <c r="I155" s="7"/>
      <c r="J155" s="7"/>
      <c r="K155" s="7"/>
      <c r="L155" s="8"/>
      <c r="M155" s="8"/>
    </row>
    <row r="156" spans="1:16" x14ac:dyDescent="0.15">
      <c r="D156">
        <v>834.75714110000001</v>
      </c>
      <c r="E156">
        <v>704.53320310000004</v>
      </c>
      <c r="F156">
        <v>478.90032960000002</v>
      </c>
      <c r="G156">
        <v>472.25860599999999</v>
      </c>
      <c r="I156" s="7"/>
      <c r="J156" s="7"/>
      <c r="K156" s="7"/>
      <c r="L156" s="8"/>
      <c r="M156" s="8"/>
    </row>
    <row r="157" spans="1:16" x14ac:dyDescent="0.15">
      <c r="D157">
        <v>827.95758060000003</v>
      </c>
      <c r="E157">
        <v>701.50921630000005</v>
      </c>
      <c r="F157">
        <v>478.80026249999997</v>
      </c>
      <c r="G157">
        <v>472.53237919999998</v>
      </c>
      <c r="I157" s="7"/>
      <c r="J157" s="7"/>
      <c r="K157" s="7"/>
      <c r="L157" s="8"/>
      <c r="M157" s="8"/>
    </row>
    <row r="158" spans="1:16" x14ac:dyDescent="0.15">
      <c r="D158">
        <v>825.44555660000003</v>
      </c>
      <c r="E158">
        <v>699.16082759999995</v>
      </c>
      <c r="F158">
        <v>478.29269410000001</v>
      </c>
      <c r="G158">
        <v>471.54415890000001</v>
      </c>
      <c r="I158" s="7"/>
      <c r="J158" s="7"/>
      <c r="K158" s="7"/>
      <c r="L158" s="8"/>
      <c r="M158" s="8"/>
    </row>
    <row r="159" spans="1:16" x14ac:dyDescent="0.15">
      <c r="D159">
        <v>815.48132320000002</v>
      </c>
      <c r="E159">
        <v>692.7637939</v>
      </c>
      <c r="F159">
        <v>477.3565979</v>
      </c>
      <c r="G159">
        <v>470.45248409999999</v>
      </c>
      <c r="I159" s="7"/>
      <c r="J159" s="7"/>
      <c r="K159" s="7"/>
      <c r="L159" s="8"/>
      <c r="M159" s="8"/>
    </row>
    <row r="160" spans="1:16" x14ac:dyDescent="0.15">
      <c r="D160">
        <v>807.99328609999998</v>
      </c>
      <c r="E160">
        <v>687.99890140000002</v>
      </c>
      <c r="F160">
        <v>477.72833250000002</v>
      </c>
      <c r="G160">
        <v>470.84356689999998</v>
      </c>
      <c r="I160" s="7"/>
      <c r="J160" s="7"/>
      <c r="K160" s="7"/>
      <c r="L160" s="8"/>
      <c r="M160" s="8"/>
    </row>
    <row r="161" spans="4:13" x14ac:dyDescent="0.15">
      <c r="D161">
        <v>799.58905030000005</v>
      </c>
      <c r="E161">
        <v>681.01452640000002</v>
      </c>
      <c r="F161">
        <v>477.09881589999998</v>
      </c>
      <c r="G161">
        <v>470.71362299999998</v>
      </c>
      <c r="I161" s="7"/>
      <c r="J161" s="7"/>
      <c r="K161" s="7"/>
      <c r="L161" s="8"/>
      <c r="M161" s="8"/>
    </row>
    <row r="162" spans="4:13" x14ac:dyDescent="0.15">
      <c r="D162">
        <v>793.87438959999997</v>
      </c>
      <c r="E162">
        <v>677.87158199999999</v>
      </c>
      <c r="F162">
        <v>477.52566530000001</v>
      </c>
      <c r="G162">
        <v>470.43270869999998</v>
      </c>
      <c r="I162" s="7"/>
      <c r="J162" s="7"/>
      <c r="K162" s="7"/>
      <c r="L162" s="8"/>
      <c r="M162" s="8"/>
    </row>
    <row r="163" spans="4:13" x14ac:dyDescent="0.15">
      <c r="D163">
        <v>793.09716800000001</v>
      </c>
      <c r="E163">
        <v>675.54943849999995</v>
      </c>
      <c r="F163">
        <v>477.37341309999999</v>
      </c>
      <c r="G163">
        <v>470.27627560000002</v>
      </c>
      <c r="I163" s="7"/>
      <c r="J163" s="7"/>
      <c r="K163" s="7"/>
      <c r="L163" s="8"/>
      <c r="M163" s="8"/>
    </row>
    <row r="164" spans="4:13" x14ac:dyDescent="0.15">
      <c r="D164">
        <v>787.10717769999997</v>
      </c>
      <c r="E164">
        <v>673.25067139999999</v>
      </c>
      <c r="F164">
        <v>478.0117798</v>
      </c>
      <c r="G164">
        <v>470.85406490000003</v>
      </c>
      <c r="I164" s="7"/>
      <c r="J164" s="7"/>
      <c r="K164" s="7"/>
      <c r="L164" s="8"/>
      <c r="M164" s="8"/>
    </row>
    <row r="165" spans="4:13" x14ac:dyDescent="0.15">
      <c r="D165">
        <v>772.75488280000002</v>
      </c>
      <c r="E165">
        <v>662.80572510000002</v>
      </c>
      <c r="F165">
        <v>477.65811159999998</v>
      </c>
      <c r="G165">
        <v>471.15097050000003</v>
      </c>
      <c r="I165" s="7"/>
      <c r="J165" s="7"/>
      <c r="K165" s="7"/>
      <c r="L165" s="8"/>
      <c r="M165" s="8"/>
    </row>
    <row r="166" spans="4:13" x14ac:dyDescent="0.15">
      <c r="D166">
        <v>767.43939209999996</v>
      </c>
      <c r="E166">
        <v>657.86267090000001</v>
      </c>
      <c r="F166">
        <v>478.45541379999997</v>
      </c>
      <c r="G166">
        <v>471.25189210000002</v>
      </c>
      <c r="I166" s="7"/>
      <c r="J166" s="7"/>
      <c r="K166" s="7"/>
      <c r="L166" s="8"/>
      <c r="M166" s="8"/>
    </row>
    <row r="167" spans="4:13" x14ac:dyDescent="0.15">
      <c r="D167">
        <v>765.94525150000004</v>
      </c>
      <c r="E167">
        <v>659.28472899999997</v>
      </c>
      <c r="F167">
        <v>478.21279909999998</v>
      </c>
      <c r="G167">
        <v>471.322113</v>
      </c>
      <c r="I167" s="7"/>
      <c r="J167" s="7"/>
      <c r="K167" s="7"/>
      <c r="L167" s="8"/>
      <c r="M167" s="8"/>
    </row>
    <row r="168" spans="4:13" x14ac:dyDescent="0.15">
      <c r="D168">
        <v>764.34338379999997</v>
      </c>
      <c r="E168">
        <v>658.33721920000005</v>
      </c>
      <c r="F168">
        <v>478.22329710000002</v>
      </c>
      <c r="G168">
        <v>471.1888123</v>
      </c>
      <c r="I168" s="7"/>
      <c r="J168" s="7"/>
      <c r="K168" s="7"/>
      <c r="L168" s="8"/>
      <c r="M168" s="8"/>
    </row>
    <row r="169" spans="4:13" x14ac:dyDescent="0.15">
      <c r="D169">
        <v>773.21997069999998</v>
      </c>
      <c r="E169">
        <v>662.96258539999997</v>
      </c>
      <c r="F169">
        <v>478.14215089999999</v>
      </c>
      <c r="G169">
        <v>471.10427859999999</v>
      </c>
      <c r="I169" s="7"/>
      <c r="J169" s="7"/>
      <c r="K169" s="7"/>
      <c r="L169" s="8"/>
      <c r="M169" s="8"/>
    </row>
    <row r="170" spans="4:13" x14ac:dyDescent="0.15">
      <c r="D170">
        <v>769.65325929999995</v>
      </c>
      <c r="E170">
        <v>661.73535159999994</v>
      </c>
      <c r="F170">
        <v>477.66989139999998</v>
      </c>
      <c r="G170">
        <v>470.82464599999997</v>
      </c>
      <c r="I170" s="7"/>
      <c r="J170" s="7"/>
      <c r="K170" s="7"/>
      <c r="L170" s="8"/>
      <c r="M170" s="8"/>
    </row>
    <row r="171" spans="4:13" x14ac:dyDescent="0.15">
      <c r="D171">
        <v>775.37298580000004</v>
      </c>
      <c r="E171">
        <v>665.13006589999998</v>
      </c>
      <c r="F171">
        <v>477.1669617</v>
      </c>
      <c r="G171">
        <v>470.37301639999998</v>
      </c>
      <c r="I171" s="7"/>
      <c r="J171" s="7"/>
      <c r="K171" s="7"/>
      <c r="L171" s="8"/>
      <c r="M171" s="8"/>
    </row>
    <row r="172" spans="4:13" x14ac:dyDescent="0.15">
      <c r="D172">
        <v>765.24957280000001</v>
      </c>
      <c r="E172">
        <v>658.51477050000005</v>
      </c>
      <c r="F172">
        <v>477.08663940000002</v>
      </c>
      <c r="G172">
        <v>470.71069340000003</v>
      </c>
      <c r="I172" s="7"/>
      <c r="J172" s="7"/>
      <c r="K172" s="7"/>
      <c r="L172" s="8"/>
      <c r="M172" s="8"/>
    </row>
    <row r="173" spans="4:13" x14ac:dyDescent="0.15">
      <c r="D173">
        <v>763.60522460000004</v>
      </c>
      <c r="E173">
        <v>657.17645259999995</v>
      </c>
      <c r="F173">
        <v>477.53573610000001</v>
      </c>
      <c r="G173">
        <v>471.23590089999999</v>
      </c>
      <c r="I173" s="7"/>
      <c r="J173" s="7"/>
      <c r="K173" s="7"/>
      <c r="L173" s="8"/>
      <c r="M173" s="8"/>
    </row>
    <row r="174" spans="4:13" x14ac:dyDescent="0.15">
      <c r="D174">
        <v>754.77886960000001</v>
      </c>
      <c r="E174">
        <v>651.74145510000005</v>
      </c>
      <c r="F174">
        <v>478.73172</v>
      </c>
      <c r="G174">
        <v>471.7502136</v>
      </c>
      <c r="I174" s="7"/>
      <c r="J174" s="7"/>
      <c r="K174" s="7"/>
      <c r="L174" s="8"/>
      <c r="M174" s="8"/>
    </row>
    <row r="175" spans="4:13" x14ac:dyDescent="0.15">
      <c r="D175">
        <v>747.67724610000005</v>
      </c>
      <c r="E175">
        <v>647.01226810000003</v>
      </c>
      <c r="F175">
        <v>478.59671020000002</v>
      </c>
      <c r="G175">
        <v>471.34313959999997</v>
      </c>
      <c r="I175" s="7"/>
      <c r="J175" s="7"/>
      <c r="K175" s="7"/>
      <c r="L175" s="8"/>
      <c r="M175" s="8"/>
    </row>
    <row r="176" spans="4:13" x14ac:dyDescent="0.15">
      <c r="D176">
        <v>750.2009888</v>
      </c>
      <c r="E176">
        <v>649.6209106</v>
      </c>
      <c r="F176">
        <v>478.34988399999997</v>
      </c>
      <c r="G176">
        <v>470.62741089999997</v>
      </c>
      <c r="I176" s="7"/>
      <c r="J176" s="7"/>
      <c r="K176" s="7"/>
      <c r="L176" s="8"/>
      <c r="M176" s="8"/>
    </row>
    <row r="177" spans="1:16" x14ac:dyDescent="0.15">
      <c r="D177">
        <v>760.46008300000005</v>
      </c>
      <c r="E177">
        <v>657.76324460000001</v>
      </c>
      <c r="F177">
        <v>477.27124020000002</v>
      </c>
      <c r="G177">
        <v>470.5050354</v>
      </c>
      <c r="I177" s="7"/>
      <c r="J177" s="7"/>
      <c r="K177" s="7"/>
      <c r="L177" s="8"/>
      <c r="M177" s="8"/>
    </row>
    <row r="178" spans="1:16" x14ac:dyDescent="0.15">
      <c r="A178" s="18"/>
      <c r="B178" s="18"/>
      <c r="D178">
        <v>763.43328859999997</v>
      </c>
      <c r="E178">
        <v>662.14910889999999</v>
      </c>
      <c r="F178">
        <v>478.31161500000002</v>
      </c>
      <c r="G178">
        <v>471.31076050000001</v>
      </c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D179">
        <v>759.8146362</v>
      </c>
      <c r="E179">
        <v>657.03967290000003</v>
      </c>
      <c r="F179">
        <v>477.99285889999999</v>
      </c>
      <c r="G179">
        <v>471.5117798</v>
      </c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D180">
        <v>748.85986330000003</v>
      </c>
      <c r="E180">
        <v>650.91845699999999</v>
      </c>
      <c r="F180">
        <v>478.57778930000001</v>
      </c>
      <c r="G180">
        <v>471.70141599999999</v>
      </c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D181">
        <v>743.42492679999998</v>
      </c>
      <c r="E181">
        <v>646.6990356</v>
      </c>
      <c r="F181">
        <v>477.92135619999999</v>
      </c>
      <c r="G181">
        <v>471.03152469999998</v>
      </c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D182">
        <v>743.64044190000004</v>
      </c>
      <c r="E182">
        <v>647.6599731</v>
      </c>
      <c r="F182">
        <v>477.70016479999998</v>
      </c>
      <c r="G182">
        <v>470.92599489999998</v>
      </c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D183">
        <v>746.02124019999997</v>
      </c>
      <c r="E183">
        <v>650.72027590000005</v>
      </c>
      <c r="F183">
        <v>478.12152099999997</v>
      </c>
      <c r="G183">
        <v>471.71151730000003</v>
      </c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D184">
        <v>749.10717769999997</v>
      </c>
      <c r="E184">
        <v>651.16693120000002</v>
      </c>
      <c r="F184">
        <v>478.42135619999999</v>
      </c>
      <c r="G184">
        <v>471.8919373</v>
      </c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D185">
        <v>750.85876459999997</v>
      </c>
      <c r="E185">
        <v>651.94024660000002</v>
      </c>
      <c r="F185">
        <v>477.94573969999999</v>
      </c>
      <c r="G185">
        <v>470.4823303</v>
      </c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D186">
        <v>755.07373050000001</v>
      </c>
      <c r="E186">
        <v>657.23114009999995</v>
      </c>
      <c r="F186">
        <v>477.99032590000002</v>
      </c>
      <c r="G186">
        <v>471.02648929999998</v>
      </c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D187">
        <v>765.98602289999997</v>
      </c>
      <c r="E187">
        <v>663.01617429999999</v>
      </c>
      <c r="F187">
        <v>478.66317750000002</v>
      </c>
      <c r="G187">
        <v>472.30026249999997</v>
      </c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D188">
        <v>771.30706789999999</v>
      </c>
      <c r="E188">
        <v>668.28643799999998</v>
      </c>
      <c r="F188">
        <v>477.3027649</v>
      </c>
      <c r="G188">
        <v>470.84188840000002</v>
      </c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D189">
        <v>769.71636960000001</v>
      </c>
      <c r="E189">
        <v>666.00726320000001</v>
      </c>
      <c r="F189">
        <v>477.29437259999997</v>
      </c>
      <c r="G189">
        <v>470.3313599</v>
      </c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V798"/>
  <sheetViews>
    <sheetView topLeftCell="D20" zoomScale="75" zoomScaleNormal="75" zoomScalePageLayoutView="75" workbookViewId="0">
      <selection activeCell="F50" sqref="F50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19</v>
      </c>
      <c r="F1" t="s">
        <v>39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866.576416015625</v>
      </c>
      <c r="E2">
        <v>621.17620849609398</v>
      </c>
      <c r="F2">
        <v>482.22430419921898</v>
      </c>
      <c r="G2">
        <v>475.72601318359398</v>
      </c>
      <c r="I2" s="7">
        <f t="shared" ref="I2:J65" si="0">D2-F2</f>
        <v>384.35211181640602</v>
      </c>
      <c r="J2" s="7">
        <f t="shared" si="0"/>
        <v>145.4501953125</v>
      </c>
      <c r="K2" s="7">
        <f t="shared" ref="K2:K65" si="1">I2-0.7*J2</f>
        <v>282.53697509765601</v>
      </c>
      <c r="L2" s="8">
        <f t="shared" ref="L2:L65" si="2">K2/J2</f>
        <v>1.9424997985779588</v>
      </c>
      <c r="M2" s="8"/>
      <c r="N2" s="18">
        <f>LINEST(V64:V104,U64:U104)</f>
        <v>-8.8859640693589054E-3</v>
      </c>
      <c r="O2" s="9">
        <f>AVERAGE(M38:M45)</f>
        <v>1.9639832110519473</v>
      </c>
    </row>
    <row r="3" spans="1:16" x14ac:dyDescent="0.15">
      <c r="A3" s="6">
        <v>1</v>
      </c>
      <c r="B3" s="6">
        <v>1</v>
      </c>
      <c r="C3" s="6" t="s">
        <v>7</v>
      </c>
      <c r="D3">
        <v>857.63708496093795</v>
      </c>
      <c r="E3">
        <v>616.23919677734398</v>
      </c>
      <c r="F3">
        <v>482.37927246093801</v>
      </c>
      <c r="G3">
        <v>476.09930419921898</v>
      </c>
      <c r="I3" s="7">
        <f t="shared" si="0"/>
        <v>375.25781249999994</v>
      </c>
      <c r="J3" s="7">
        <f t="shared" si="0"/>
        <v>140.139892578125</v>
      </c>
      <c r="K3" s="7">
        <f t="shared" si="1"/>
        <v>277.15988769531248</v>
      </c>
      <c r="L3" s="8">
        <f t="shared" si="2"/>
        <v>1.9777372637901927</v>
      </c>
      <c r="M3" s="8"/>
      <c r="N3" s="18"/>
    </row>
    <row r="4" spans="1:16" ht="15" x14ac:dyDescent="0.15">
      <c r="A4" s="6">
        <v>1.5</v>
      </c>
      <c r="B4" s="6">
        <v>2</v>
      </c>
      <c r="D4">
        <v>853.70306396484398</v>
      </c>
      <c r="E4">
        <v>615.45098876953102</v>
      </c>
      <c r="F4">
        <v>481.40155029296898</v>
      </c>
      <c r="G4">
        <v>474.69476318359398</v>
      </c>
      <c r="I4" s="7">
        <f t="shared" si="0"/>
        <v>372.301513671875</v>
      </c>
      <c r="J4" s="7">
        <f t="shared" si="0"/>
        <v>140.75622558593705</v>
      </c>
      <c r="K4" s="7">
        <f t="shared" si="1"/>
        <v>273.77215576171909</v>
      </c>
      <c r="L4" s="8">
        <f t="shared" si="2"/>
        <v>1.9450092144916939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867.20654296875</v>
      </c>
      <c r="E5">
        <v>620.53790283203102</v>
      </c>
      <c r="F5">
        <v>480.86901855468801</v>
      </c>
      <c r="G5">
        <v>474.86557006835898</v>
      </c>
      <c r="I5" s="7">
        <f t="shared" si="0"/>
        <v>386.33752441406199</v>
      </c>
      <c r="J5" s="7">
        <f t="shared" si="0"/>
        <v>145.67233276367205</v>
      </c>
      <c r="K5" s="7">
        <f t="shared" si="1"/>
        <v>284.36689147949153</v>
      </c>
      <c r="L5" s="8">
        <f t="shared" si="2"/>
        <v>1.952099524216635</v>
      </c>
      <c r="M5" s="8"/>
      <c r="N5" s="18">
        <f>RSQ(V64:V104,U64:U104)</f>
        <v>0.99079335172774818</v>
      </c>
    </row>
    <row r="6" spans="1:16" x14ac:dyDescent="0.15">
      <c r="A6" s="6">
        <v>2.5</v>
      </c>
      <c r="B6" s="6">
        <v>4</v>
      </c>
      <c r="C6" s="6" t="s">
        <v>5</v>
      </c>
      <c r="D6">
        <v>864.70068359375</v>
      </c>
      <c r="E6">
        <v>619.0927734375</v>
      </c>
      <c r="F6">
        <v>481.29067993164102</v>
      </c>
      <c r="G6">
        <v>474.93408203125</v>
      </c>
      <c r="I6" s="7">
        <f t="shared" si="0"/>
        <v>383.41000366210898</v>
      </c>
      <c r="J6" s="7">
        <f t="shared" si="0"/>
        <v>144.15869140625</v>
      </c>
      <c r="K6" s="7">
        <f t="shared" si="1"/>
        <v>282.49891967773397</v>
      </c>
      <c r="L6" s="8">
        <f t="shared" si="2"/>
        <v>1.9596384853524429</v>
      </c>
      <c r="M6" s="8">
        <f t="shared" ref="M6:M22" si="3">L6+ABS($N$2)*A6</f>
        <v>1.9818533955258402</v>
      </c>
      <c r="P6" s="6">
        <f t="shared" ref="P6:P69" si="4">(M6-$O$2)/$O$2*100</f>
        <v>0.90989497126715591</v>
      </c>
    </row>
    <row r="7" spans="1:16" x14ac:dyDescent="0.15">
      <c r="A7" s="6">
        <v>3</v>
      </c>
      <c r="B7" s="6">
        <v>5</v>
      </c>
      <c r="C7" s="6" t="s">
        <v>8</v>
      </c>
      <c r="D7">
        <v>868.15869140625</v>
      </c>
      <c r="E7">
        <v>621.83428955078102</v>
      </c>
      <c r="F7">
        <v>481.41653442382801</v>
      </c>
      <c r="G7">
        <v>474.97515869140602</v>
      </c>
      <c r="I7" s="7">
        <f t="shared" si="0"/>
        <v>386.74215698242199</v>
      </c>
      <c r="J7" s="7">
        <f t="shared" si="0"/>
        <v>146.859130859375</v>
      </c>
      <c r="K7" s="7">
        <f t="shared" si="1"/>
        <v>283.94076538085949</v>
      </c>
      <c r="L7" s="8">
        <f t="shared" si="2"/>
        <v>1.9334226188002368</v>
      </c>
      <c r="M7" s="8">
        <f t="shared" si="3"/>
        <v>1.9600805110083135</v>
      </c>
      <c r="P7" s="6">
        <f t="shared" si="4"/>
        <v>-0.19871351352048669</v>
      </c>
    </row>
    <row r="8" spans="1:16" x14ac:dyDescent="0.15">
      <c r="A8" s="6">
        <v>3.5</v>
      </c>
      <c r="B8" s="6">
        <v>6</v>
      </c>
      <c r="D8">
        <v>873.72406005859398</v>
      </c>
      <c r="E8">
        <v>623.8203125</v>
      </c>
      <c r="F8">
        <v>481.52868652343801</v>
      </c>
      <c r="G8">
        <v>475.12756347656301</v>
      </c>
      <c r="I8" s="7">
        <f t="shared" si="0"/>
        <v>392.19537353515597</v>
      </c>
      <c r="J8" s="7">
        <f t="shared" si="0"/>
        <v>148.69274902343699</v>
      </c>
      <c r="K8" s="7">
        <f t="shared" si="1"/>
        <v>288.11044921875009</v>
      </c>
      <c r="L8" s="8">
        <f t="shared" si="2"/>
        <v>1.9376227227686673</v>
      </c>
      <c r="M8" s="8">
        <f t="shared" si="3"/>
        <v>1.9687235970114234</v>
      </c>
      <c r="P8" s="6">
        <f t="shared" si="4"/>
        <v>0.24136591050272171</v>
      </c>
    </row>
    <row r="9" spans="1:16" x14ac:dyDescent="0.15">
      <c r="A9" s="6">
        <v>4</v>
      </c>
      <c r="B9" s="6">
        <v>7</v>
      </c>
      <c r="D9">
        <v>870.65869140625</v>
      </c>
      <c r="E9">
        <v>621.02276611328102</v>
      </c>
      <c r="F9">
        <v>481.92465209960898</v>
      </c>
      <c r="G9">
        <v>475.62585449218801</v>
      </c>
      <c r="I9" s="7">
        <f t="shared" si="0"/>
        <v>388.73403930664102</v>
      </c>
      <c r="J9" s="7">
        <f t="shared" si="0"/>
        <v>145.39691162109301</v>
      </c>
      <c r="K9" s="7">
        <f t="shared" si="1"/>
        <v>286.95620117187593</v>
      </c>
      <c r="L9" s="8">
        <f t="shared" si="2"/>
        <v>1.9736058900596802</v>
      </c>
      <c r="M9" s="8">
        <f t="shared" si="3"/>
        <v>2.009149746337116</v>
      </c>
      <c r="P9" s="6">
        <f t="shared" si="4"/>
        <v>2.2997414148452222</v>
      </c>
    </row>
    <row r="10" spans="1:16" x14ac:dyDescent="0.15">
      <c r="A10" s="6">
        <v>4.5</v>
      </c>
      <c r="B10" s="6">
        <v>8</v>
      </c>
      <c r="D10">
        <v>867.51281738281295</v>
      </c>
      <c r="E10">
        <v>620.47900390625</v>
      </c>
      <c r="F10">
        <v>482.15753173828102</v>
      </c>
      <c r="G10">
        <v>475.24957275390602</v>
      </c>
      <c r="I10" s="7">
        <f t="shared" si="0"/>
        <v>385.35528564453193</v>
      </c>
      <c r="J10" s="7">
        <f t="shared" si="0"/>
        <v>145.22943115234398</v>
      </c>
      <c r="K10" s="7">
        <f t="shared" si="1"/>
        <v>283.69468383789115</v>
      </c>
      <c r="L10" s="8">
        <f t="shared" si="2"/>
        <v>1.95342418948332</v>
      </c>
      <c r="M10" s="8">
        <f t="shared" si="3"/>
        <v>1.9934110277954351</v>
      </c>
      <c r="P10" s="6">
        <f t="shared" si="4"/>
        <v>1.4983741499361247</v>
      </c>
    </row>
    <row r="11" spans="1:16" x14ac:dyDescent="0.15">
      <c r="A11" s="6">
        <v>5</v>
      </c>
      <c r="B11" s="6">
        <v>9</v>
      </c>
      <c r="D11">
        <v>870.48077392578102</v>
      </c>
      <c r="E11">
        <v>621.81677246093795</v>
      </c>
      <c r="F11">
        <v>481.64083862304699</v>
      </c>
      <c r="G11">
        <v>475.25341796875</v>
      </c>
      <c r="I11" s="7">
        <f t="shared" si="0"/>
        <v>388.83993530273403</v>
      </c>
      <c r="J11" s="7">
        <f t="shared" si="0"/>
        <v>146.56335449218795</v>
      </c>
      <c r="K11" s="7">
        <f t="shared" si="1"/>
        <v>286.24558715820245</v>
      </c>
      <c r="L11" s="8">
        <f t="shared" si="2"/>
        <v>1.9530501887732092</v>
      </c>
      <c r="M11" s="8">
        <f t="shared" si="3"/>
        <v>1.9974800091200038</v>
      </c>
      <c r="P11" s="6">
        <f t="shared" si="4"/>
        <v>1.7055541961641805</v>
      </c>
    </row>
    <row r="12" spans="1:16" x14ac:dyDescent="0.15">
      <c r="A12" s="6">
        <v>5.5</v>
      </c>
      <c r="B12" s="6">
        <v>10</v>
      </c>
      <c r="D12">
        <v>877.77185058593795</v>
      </c>
      <c r="E12">
        <v>624.222900390625</v>
      </c>
      <c r="F12">
        <v>481.189208984375</v>
      </c>
      <c r="G12">
        <v>474.60144042968801</v>
      </c>
      <c r="I12" s="7">
        <f t="shared" si="0"/>
        <v>396.58264160156295</v>
      </c>
      <c r="J12" s="7">
        <f t="shared" si="0"/>
        <v>149.62145996093699</v>
      </c>
      <c r="K12" s="7">
        <f t="shared" si="1"/>
        <v>291.84761962890707</v>
      </c>
      <c r="L12" s="8">
        <f t="shared" si="2"/>
        <v>1.9505732647248752</v>
      </c>
      <c r="M12" s="8">
        <f t="shared" si="3"/>
        <v>1.9994460671063492</v>
      </c>
      <c r="P12" s="6">
        <f t="shared" si="4"/>
        <v>1.8056598373571293</v>
      </c>
    </row>
    <row r="13" spans="1:16" x14ac:dyDescent="0.15">
      <c r="A13" s="6">
        <v>6</v>
      </c>
      <c r="B13" s="6">
        <v>11</v>
      </c>
      <c r="D13">
        <v>880.459716796875</v>
      </c>
      <c r="E13">
        <v>624.25555419921898</v>
      </c>
      <c r="F13">
        <v>480.95205688476602</v>
      </c>
      <c r="G13">
        <v>474.36044311523398</v>
      </c>
      <c r="I13" s="7">
        <f t="shared" si="0"/>
        <v>399.50765991210898</v>
      </c>
      <c r="J13" s="7">
        <f t="shared" si="0"/>
        <v>149.895111083985</v>
      </c>
      <c r="K13" s="7">
        <f t="shared" si="1"/>
        <v>294.58108215331947</v>
      </c>
      <c r="L13" s="8">
        <f t="shared" si="2"/>
        <v>1.9652480993077093</v>
      </c>
      <c r="M13" s="8">
        <f t="shared" si="3"/>
        <v>2.0185638837238629</v>
      </c>
      <c r="P13" s="6">
        <f t="shared" si="4"/>
        <v>2.7790804098921558</v>
      </c>
    </row>
    <row r="14" spans="1:16" x14ac:dyDescent="0.15">
      <c r="A14" s="6">
        <v>6.5</v>
      </c>
      <c r="B14" s="6">
        <v>12</v>
      </c>
      <c r="D14">
        <v>881.82263183593795</v>
      </c>
      <c r="E14">
        <v>624.154052734375</v>
      </c>
      <c r="F14">
        <v>481.33132934570301</v>
      </c>
      <c r="G14">
        <v>474.98715209960898</v>
      </c>
      <c r="I14" s="7">
        <f t="shared" si="0"/>
        <v>400.49130249023494</v>
      </c>
      <c r="J14" s="7">
        <f t="shared" si="0"/>
        <v>149.16690063476602</v>
      </c>
      <c r="K14" s="7">
        <f t="shared" si="1"/>
        <v>296.07447204589874</v>
      </c>
      <c r="L14" s="8">
        <f t="shared" si="2"/>
        <v>1.9848536825929952</v>
      </c>
      <c r="M14" s="8">
        <f t="shared" si="3"/>
        <v>2.042612449043828</v>
      </c>
      <c r="P14" s="6">
        <f t="shared" si="4"/>
        <v>4.0035595798074759</v>
      </c>
    </row>
    <row r="15" spans="1:16" x14ac:dyDescent="0.15">
      <c r="A15" s="6">
        <v>7</v>
      </c>
      <c r="B15" s="6">
        <v>13</v>
      </c>
      <c r="D15">
        <v>877.52044677734398</v>
      </c>
      <c r="E15">
        <v>621.56536865234398</v>
      </c>
      <c r="F15">
        <v>480.85189819335898</v>
      </c>
      <c r="G15">
        <v>474.27182006835898</v>
      </c>
      <c r="I15" s="7">
        <f t="shared" si="0"/>
        <v>396.668548583985</v>
      </c>
      <c r="J15" s="7">
        <f t="shared" si="0"/>
        <v>147.293548583985</v>
      </c>
      <c r="K15" s="7">
        <f t="shared" si="1"/>
        <v>293.56306457519554</v>
      </c>
      <c r="L15" s="8">
        <f t="shared" si="2"/>
        <v>1.9930476751859192</v>
      </c>
      <c r="M15" s="8">
        <f t="shared" si="3"/>
        <v>2.0552494236714316</v>
      </c>
      <c r="P15" s="6">
        <f t="shared" si="4"/>
        <v>4.6469955601402706</v>
      </c>
    </row>
    <row r="16" spans="1:16" x14ac:dyDescent="0.15">
      <c r="A16" s="6">
        <v>7.5</v>
      </c>
      <c r="B16" s="6">
        <v>14</v>
      </c>
      <c r="D16">
        <v>863.92181396484398</v>
      </c>
      <c r="E16">
        <v>618.03326416015602</v>
      </c>
      <c r="F16">
        <v>481.39468383789102</v>
      </c>
      <c r="G16">
        <v>475.17251586914102</v>
      </c>
      <c r="I16" s="7">
        <f t="shared" si="0"/>
        <v>382.52713012695295</v>
      </c>
      <c r="J16" s="7">
        <f t="shared" si="0"/>
        <v>142.860748291015</v>
      </c>
      <c r="K16" s="7">
        <f t="shared" si="1"/>
        <v>282.52460632324244</v>
      </c>
      <c r="L16" s="8">
        <f t="shared" si="2"/>
        <v>1.9776223329568783</v>
      </c>
      <c r="M16" s="8">
        <f t="shared" si="3"/>
        <v>2.0442670634770699</v>
      </c>
      <c r="P16" s="6">
        <f t="shared" si="4"/>
        <v>4.0878074707227778</v>
      </c>
    </row>
    <row r="17" spans="1:16" x14ac:dyDescent="0.15">
      <c r="A17" s="6">
        <v>8</v>
      </c>
      <c r="B17" s="6">
        <v>15</v>
      </c>
      <c r="D17">
        <v>845.007568359375</v>
      </c>
      <c r="E17">
        <v>611.28704833984398</v>
      </c>
      <c r="F17">
        <v>480.91781616210898</v>
      </c>
      <c r="G17">
        <v>474.75469970703102</v>
      </c>
      <c r="I17" s="7">
        <f t="shared" si="0"/>
        <v>364.08975219726602</v>
      </c>
      <c r="J17" s="7">
        <f t="shared" si="0"/>
        <v>136.53234863281295</v>
      </c>
      <c r="K17" s="7">
        <f t="shared" si="1"/>
        <v>268.51710815429698</v>
      </c>
      <c r="L17" s="8">
        <f t="shared" si="2"/>
        <v>1.9666922223424199</v>
      </c>
      <c r="M17" s="8">
        <f t="shared" si="3"/>
        <v>2.0377799348972911</v>
      </c>
      <c r="P17" s="6">
        <f t="shared" si="4"/>
        <v>3.7575027846504301</v>
      </c>
    </row>
    <row r="18" spans="1:16" x14ac:dyDescent="0.15">
      <c r="A18" s="6">
        <v>8.5</v>
      </c>
      <c r="B18" s="6">
        <v>16</v>
      </c>
      <c r="D18">
        <v>838.48541259765602</v>
      </c>
      <c r="E18">
        <v>611.08459472656295</v>
      </c>
      <c r="F18">
        <v>481.15753173828102</v>
      </c>
      <c r="G18">
        <v>474.44049072265602</v>
      </c>
      <c r="I18" s="7">
        <f t="shared" si="0"/>
        <v>357.327880859375</v>
      </c>
      <c r="J18" s="7">
        <f t="shared" si="0"/>
        <v>136.64410400390693</v>
      </c>
      <c r="K18" s="7">
        <f t="shared" si="1"/>
        <v>261.67700805664015</v>
      </c>
      <c r="L18" s="8">
        <f t="shared" si="2"/>
        <v>1.9150259717693949</v>
      </c>
      <c r="M18" s="8">
        <f t="shared" si="3"/>
        <v>1.9905566663589456</v>
      </c>
      <c r="P18" s="6">
        <f t="shared" si="4"/>
        <v>1.3530388221987413</v>
      </c>
    </row>
    <row r="19" spans="1:16" x14ac:dyDescent="0.15">
      <c r="A19" s="6">
        <v>9</v>
      </c>
      <c r="B19" s="6">
        <v>17</v>
      </c>
      <c r="D19">
        <v>833.60559082031295</v>
      </c>
      <c r="E19">
        <v>610.02044677734398</v>
      </c>
      <c r="F19">
        <v>480.87072753906301</v>
      </c>
      <c r="G19">
        <v>474.52996826171898</v>
      </c>
      <c r="I19" s="7">
        <f t="shared" si="0"/>
        <v>352.73486328124994</v>
      </c>
      <c r="J19" s="7">
        <f t="shared" si="0"/>
        <v>135.490478515625</v>
      </c>
      <c r="K19" s="7">
        <f t="shared" si="1"/>
        <v>257.89152832031243</v>
      </c>
      <c r="L19" s="8">
        <f t="shared" si="2"/>
        <v>1.9033922615497436</v>
      </c>
      <c r="M19" s="8">
        <f t="shared" si="3"/>
        <v>1.9833659381739737</v>
      </c>
      <c r="P19" s="6">
        <f t="shared" si="4"/>
        <v>0.9869090027324936</v>
      </c>
    </row>
    <row r="20" spans="1:16" x14ac:dyDescent="0.15">
      <c r="A20" s="6">
        <v>9.5</v>
      </c>
      <c r="B20" s="6">
        <v>18</v>
      </c>
      <c r="D20">
        <v>836.87103271484398</v>
      </c>
      <c r="E20">
        <v>610.87982177734398</v>
      </c>
      <c r="F20">
        <v>480.91738891601602</v>
      </c>
      <c r="G20">
        <v>474.98159790039102</v>
      </c>
      <c r="I20" s="7">
        <f t="shared" si="0"/>
        <v>355.95364379882795</v>
      </c>
      <c r="J20" s="7">
        <f t="shared" si="0"/>
        <v>135.89822387695295</v>
      </c>
      <c r="K20" s="7">
        <f t="shared" si="1"/>
        <v>260.82488708496089</v>
      </c>
      <c r="L20" s="8">
        <f t="shared" si="2"/>
        <v>1.9192663424440406</v>
      </c>
      <c r="M20" s="8">
        <f t="shared" si="3"/>
        <v>2.0036830011029503</v>
      </c>
      <c r="P20" s="6">
        <f t="shared" si="4"/>
        <v>2.0213915183999469</v>
      </c>
    </row>
    <row r="21" spans="1:16" x14ac:dyDescent="0.15">
      <c r="A21" s="6">
        <v>10</v>
      </c>
      <c r="B21" s="6">
        <v>19</v>
      </c>
      <c r="D21">
        <v>836.3681640625</v>
      </c>
      <c r="E21">
        <v>612.0390625</v>
      </c>
      <c r="F21">
        <v>481.24871826171898</v>
      </c>
      <c r="G21">
        <v>474.31335449218801</v>
      </c>
      <c r="I21" s="7">
        <f t="shared" si="0"/>
        <v>355.11944580078102</v>
      </c>
      <c r="J21" s="7">
        <f t="shared" si="0"/>
        <v>137.72570800781199</v>
      </c>
      <c r="K21" s="7">
        <f t="shared" si="1"/>
        <v>258.71145019531264</v>
      </c>
      <c r="L21" s="8">
        <f t="shared" si="2"/>
        <v>1.8784543128334339</v>
      </c>
      <c r="M21" s="8">
        <f t="shared" si="3"/>
        <v>1.967313953527023</v>
      </c>
      <c r="P21" s="6">
        <f t="shared" si="4"/>
        <v>0.16959118878066623</v>
      </c>
    </row>
    <row r="22" spans="1:16" x14ac:dyDescent="0.15">
      <c r="A22" s="6">
        <v>10.5</v>
      </c>
      <c r="B22" s="6">
        <v>20</v>
      </c>
      <c r="D22">
        <v>839.00061035156295</v>
      </c>
      <c r="E22">
        <v>612.08343505859398</v>
      </c>
      <c r="F22">
        <v>481.01797485351602</v>
      </c>
      <c r="G22">
        <v>475.07748413085898</v>
      </c>
      <c r="I22" s="7">
        <f t="shared" si="0"/>
        <v>357.98263549804693</v>
      </c>
      <c r="J22" s="7">
        <f t="shared" si="0"/>
        <v>137.005950927735</v>
      </c>
      <c r="K22" s="7">
        <f t="shared" si="1"/>
        <v>262.07846984863244</v>
      </c>
      <c r="L22" s="8">
        <f t="shared" si="2"/>
        <v>1.9128984403521863</v>
      </c>
      <c r="M22" s="8">
        <f t="shared" si="3"/>
        <v>2.0062010630804545</v>
      </c>
      <c r="P22" s="6">
        <f t="shared" si="4"/>
        <v>2.1496035093851211</v>
      </c>
    </row>
    <row r="23" spans="1:16" x14ac:dyDescent="0.15">
      <c r="A23" s="6">
        <v>11</v>
      </c>
      <c r="B23" s="6">
        <v>21</v>
      </c>
      <c r="D23">
        <v>846.26605224609398</v>
      </c>
      <c r="E23">
        <v>615.42529296875</v>
      </c>
      <c r="F23">
        <v>481.27398681640602</v>
      </c>
      <c r="G23">
        <v>474.77011108398398</v>
      </c>
      <c r="I23" s="7">
        <f t="shared" si="0"/>
        <v>364.99206542968795</v>
      </c>
      <c r="J23" s="7">
        <f t="shared" si="0"/>
        <v>140.65518188476602</v>
      </c>
      <c r="K23" s="7">
        <f t="shared" si="1"/>
        <v>266.53343811035177</v>
      </c>
      <c r="L23" s="8">
        <f t="shared" si="2"/>
        <v>1.894942187972239</v>
      </c>
      <c r="M23" s="8">
        <f>L23+ABS($N$2)*A23</f>
        <v>1.9926877927351869</v>
      </c>
      <c r="P23" s="6">
        <f t="shared" si="4"/>
        <v>1.4615492394084626</v>
      </c>
    </row>
    <row r="24" spans="1:16" x14ac:dyDescent="0.15">
      <c r="A24" s="6">
        <v>11.5</v>
      </c>
      <c r="B24" s="6">
        <v>22</v>
      </c>
      <c r="D24">
        <v>857.96209716796898</v>
      </c>
      <c r="E24">
        <v>620.59802246093795</v>
      </c>
      <c r="F24">
        <v>481.11087036132801</v>
      </c>
      <c r="G24">
        <v>474.71875</v>
      </c>
      <c r="I24" s="7">
        <f t="shared" si="0"/>
        <v>376.85122680664097</v>
      </c>
      <c r="J24" s="7">
        <f t="shared" si="0"/>
        <v>145.87927246093795</v>
      </c>
      <c r="K24" s="7">
        <f t="shared" si="1"/>
        <v>274.73573608398442</v>
      </c>
      <c r="L24" s="8">
        <f t="shared" si="2"/>
        <v>1.8833089269591081</v>
      </c>
      <c r="M24" s="8">
        <f t="shared" ref="M24:M87" si="5">L24+ABS($N$2)*A24</f>
        <v>1.9854975137567354</v>
      </c>
      <c r="P24" s="6">
        <f t="shared" si="4"/>
        <v>1.0954422921601596</v>
      </c>
    </row>
    <row r="25" spans="1:16" x14ac:dyDescent="0.15">
      <c r="A25" s="6">
        <v>12</v>
      </c>
      <c r="B25" s="6">
        <v>23</v>
      </c>
      <c r="D25">
        <v>858.45275878906295</v>
      </c>
      <c r="E25">
        <v>620.66394042968795</v>
      </c>
      <c r="F25">
        <v>480.50640869140602</v>
      </c>
      <c r="G25">
        <v>474.411376953125</v>
      </c>
      <c r="I25" s="7">
        <f t="shared" si="0"/>
        <v>377.94635009765693</v>
      </c>
      <c r="J25" s="7">
        <f t="shared" si="0"/>
        <v>146.25256347656295</v>
      </c>
      <c r="K25" s="7">
        <f t="shared" si="1"/>
        <v>275.56955566406288</v>
      </c>
      <c r="L25" s="8">
        <f t="shared" si="2"/>
        <v>1.8842032516457261</v>
      </c>
      <c r="M25" s="8">
        <f t="shared" si="5"/>
        <v>1.9908348204780331</v>
      </c>
      <c r="P25" s="6">
        <f t="shared" si="4"/>
        <v>1.3672015766216012</v>
      </c>
    </row>
    <row r="26" spans="1:16" x14ac:dyDescent="0.15">
      <c r="A26" s="6">
        <v>12.5</v>
      </c>
      <c r="B26" s="6">
        <v>24</v>
      </c>
      <c r="D26">
        <v>857.02624511718795</v>
      </c>
      <c r="E26">
        <v>621.56182861328102</v>
      </c>
      <c r="F26">
        <v>480.40710449218801</v>
      </c>
      <c r="G26">
        <v>474.48672485351602</v>
      </c>
      <c r="I26" s="7">
        <f t="shared" si="0"/>
        <v>376.61914062499994</v>
      </c>
      <c r="J26" s="7">
        <f t="shared" si="0"/>
        <v>147.075103759765</v>
      </c>
      <c r="K26" s="7">
        <f t="shared" si="1"/>
        <v>273.66656799316445</v>
      </c>
      <c r="L26" s="8">
        <f t="shared" si="2"/>
        <v>1.860726669553646</v>
      </c>
      <c r="M26" s="8">
        <f t="shared" si="5"/>
        <v>1.9718012204206323</v>
      </c>
      <c r="P26" s="6">
        <f t="shared" si="4"/>
        <v>0.39806905296800199</v>
      </c>
    </row>
    <row r="27" spans="1:16" x14ac:dyDescent="0.15">
      <c r="A27" s="6">
        <v>13</v>
      </c>
      <c r="B27" s="6">
        <v>25</v>
      </c>
      <c r="D27">
        <v>862.05310058593795</v>
      </c>
      <c r="E27">
        <v>624.22692871093795</v>
      </c>
      <c r="F27">
        <v>480.44607543945301</v>
      </c>
      <c r="G27">
        <v>474.64855957031301</v>
      </c>
      <c r="I27" s="7">
        <f t="shared" si="0"/>
        <v>381.60702514648494</v>
      </c>
      <c r="J27" s="7">
        <f t="shared" si="0"/>
        <v>149.57836914062494</v>
      </c>
      <c r="K27" s="7">
        <f t="shared" si="1"/>
        <v>276.90216674804748</v>
      </c>
      <c r="L27" s="8">
        <f t="shared" si="2"/>
        <v>1.8512179825126991</v>
      </c>
      <c r="M27" s="8">
        <f t="shared" si="5"/>
        <v>1.9667355154143649</v>
      </c>
      <c r="P27" s="6">
        <f t="shared" si="4"/>
        <v>0.14013889461628298</v>
      </c>
    </row>
    <row r="28" spans="1:16" x14ac:dyDescent="0.15">
      <c r="A28" s="6">
        <v>13.5</v>
      </c>
      <c r="B28" s="6">
        <v>26</v>
      </c>
      <c r="D28">
        <v>860.42529296875</v>
      </c>
      <c r="E28">
        <v>623.345947265625</v>
      </c>
      <c r="F28">
        <v>479.69906616210898</v>
      </c>
      <c r="G28">
        <v>474.00213623046898</v>
      </c>
      <c r="I28" s="7">
        <f t="shared" si="0"/>
        <v>380.72622680664102</v>
      </c>
      <c r="J28" s="7">
        <f t="shared" si="0"/>
        <v>149.34381103515602</v>
      </c>
      <c r="K28" s="7">
        <f t="shared" si="1"/>
        <v>276.18555908203183</v>
      </c>
      <c r="L28" s="8">
        <f t="shared" si="2"/>
        <v>1.8493271141782825</v>
      </c>
      <c r="M28" s="8">
        <f t="shared" si="5"/>
        <v>1.9692876291146277</v>
      </c>
      <c r="P28" s="6">
        <f t="shared" si="4"/>
        <v>0.27008469486046682</v>
      </c>
    </row>
    <row r="29" spans="1:16" x14ac:dyDescent="0.15">
      <c r="A29" s="6">
        <v>14</v>
      </c>
      <c r="B29" s="6">
        <v>27</v>
      </c>
      <c r="D29">
        <v>860.29345703125</v>
      </c>
      <c r="E29">
        <v>623.50524902343795</v>
      </c>
      <c r="F29">
        <v>480.96148681640602</v>
      </c>
      <c r="G29">
        <v>474.48202514648398</v>
      </c>
      <c r="I29" s="7">
        <f t="shared" si="0"/>
        <v>379.33197021484398</v>
      </c>
      <c r="J29" s="7">
        <f t="shared" si="0"/>
        <v>149.02322387695398</v>
      </c>
      <c r="K29" s="7">
        <f t="shared" si="1"/>
        <v>275.01571350097618</v>
      </c>
      <c r="L29" s="8">
        <f t="shared" si="2"/>
        <v>1.8454554018241622</v>
      </c>
      <c r="M29" s="8">
        <f t="shared" si="5"/>
        <v>1.9698588987951868</v>
      </c>
      <c r="P29" s="6">
        <f t="shared" si="4"/>
        <v>0.29917199445368026</v>
      </c>
    </row>
    <row r="30" spans="1:16" x14ac:dyDescent="0.15">
      <c r="A30" s="6">
        <v>14.5</v>
      </c>
      <c r="B30" s="6">
        <v>28</v>
      </c>
      <c r="D30">
        <v>860.809814453125</v>
      </c>
      <c r="E30">
        <v>625.57873535156295</v>
      </c>
      <c r="F30">
        <v>481.47689819335898</v>
      </c>
      <c r="G30">
        <v>474.75857543945301</v>
      </c>
      <c r="I30" s="7">
        <f t="shared" si="0"/>
        <v>379.33291625976602</v>
      </c>
      <c r="J30" s="7">
        <f t="shared" si="0"/>
        <v>150.82015991210994</v>
      </c>
      <c r="K30" s="7">
        <f t="shared" si="1"/>
        <v>273.75880432128906</v>
      </c>
      <c r="L30" s="8">
        <f t="shared" si="2"/>
        <v>1.8151340277110255</v>
      </c>
      <c r="M30" s="8">
        <f t="shared" si="5"/>
        <v>1.9439805067167297</v>
      </c>
      <c r="P30" s="6">
        <f t="shared" si="4"/>
        <v>-1.0184763404623873</v>
      </c>
    </row>
    <row r="31" spans="1:16" x14ac:dyDescent="0.15">
      <c r="A31" s="6">
        <v>15</v>
      </c>
      <c r="B31" s="6">
        <v>29</v>
      </c>
      <c r="D31">
        <v>858.35119628906295</v>
      </c>
      <c r="E31">
        <v>624.93176269531295</v>
      </c>
      <c r="F31">
        <v>481.23245239257801</v>
      </c>
      <c r="G31">
        <v>474.71234130859398</v>
      </c>
      <c r="I31" s="7">
        <f t="shared" si="0"/>
        <v>377.11874389648494</v>
      </c>
      <c r="J31" s="7">
        <f t="shared" si="0"/>
        <v>150.21942138671898</v>
      </c>
      <c r="K31" s="7">
        <f t="shared" si="1"/>
        <v>271.96514892578165</v>
      </c>
      <c r="L31" s="8">
        <f t="shared" si="2"/>
        <v>1.8104526459707579</v>
      </c>
      <c r="M31" s="8">
        <f t="shared" si="5"/>
        <v>1.9437421070111416</v>
      </c>
      <c r="P31" s="6">
        <f t="shared" si="4"/>
        <v>-1.0306149221084315</v>
      </c>
    </row>
    <row r="32" spans="1:16" x14ac:dyDescent="0.15">
      <c r="A32" s="6">
        <v>15.5</v>
      </c>
      <c r="B32" s="6">
        <v>30</v>
      </c>
      <c r="D32">
        <v>844.97259521484398</v>
      </c>
      <c r="E32">
        <v>620.81036376953102</v>
      </c>
      <c r="F32">
        <v>480.9619140625</v>
      </c>
      <c r="G32">
        <v>474.61300659179699</v>
      </c>
      <c r="I32" s="7">
        <f t="shared" si="0"/>
        <v>364.01068115234398</v>
      </c>
      <c r="J32" s="7">
        <f t="shared" si="0"/>
        <v>146.19735717773403</v>
      </c>
      <c r="K32" s="7">
        <f t="shared" si="1"/>
        <v>261.67253112793014</v>
      </c>
      <c r="L32" s="8">
        <f t="shared" si="2"/>
        <v>1.7898581491443202</v>
      </c>
      <c r="M32" s="8">
        <f t="shared" si="5"/>
        <v>1.9275905922193832</v>
      </c>
      <c r="P32" s="6">
        <f t="shared" si="4"/>
        <v>-1.8530005056953351</v>
      </c>
    </row>
    <row r="33" spans="1:16" x14ac:dyDescent="0.15">
      <c r="A33" s="6">
        <v>16</v>
      </c>
      <c r="B33" s="6">
        <v>31</v>
      </c>
      <c r="D33">
        <v>846.86346435546898</v>
      </c>
      <c r="E33">
        <v>621.56591796875</v>
      </c>
      <c r="F33">
        <v>480.26925659179699</v>
      </c>
      <c r="G33">
        <v>473.85787963867199</v>
      </c>
      <c r="I33" s="7">
        <f t="shared" si="0"/>
        <v>366.59420776367199</v>
      </c>
      <c r="J33" s="7">
        <f t="shared" si="0"/>
        <v>147.70803833007801</v>
      </c>
      <c r="K33" s="7">
        <f t="shared" si="1"/>
        <v>263.1985809326174</v>
      </c>
      <c r="L33" s="8">
        <f t="shared" si="2"/>
        <v>1.7818839374500168</v>
      </c>
      <c r="M33" s="8">
        <f t="shared" si="5"/>
        <v>1.9240593625597593</v>
      </c>
      <c r="P33" s="6">
        <f t="shared" si="4"/>
        <v>-2.0327998868587076</v>
      </c>
    </row>
    <row r="34" spans="1:16" x14ac:dyDescent="0.15">
      <c r="A34" s="6">
        <v>16.5</v>
      </c>
      <c r="B34" s="6">
        <v>32</v>
      </c>
      <c r="D34">
        <v>842.6826171875</v>
      </c>
      <c r="E34">
        <v>619.46209716796898</v>
      </c>
      <c r="F34">
        <v>480.02011108398398</v>
      </c>
      <c r="G34">
        <v>473.90155029296898</v>
      </c>
      <c r="I34" s="7">
        <f t="shared" si="0"/>
        <v>362.66250610351602</v>
      </c>
      <c r="J34" s="7">
        <f t="shared" si="0"/>
        <v>145.560546875</v>
      </c>
      <c r="K34" s="7">
        <f t="shared" si="1"/>
        <v>260.77012329101603</v>
      </c>
      <c r="L34" s="8">
        <f t="shared" si="2"/>
        <v>1.7914890324982919</v>
      </c>
      <c r="M34" s="8">
        <f t="shared" si="5"/>
        <v>1.9381074396427138</v>
      </c>
      <c r="P34" s="6">
        <f t="shared" si="4"/>
        <v>-1.3175148984788883</v>
      </c>
    </row>
    <row r="35" spans="1:16" x14ac:dyDescent="0.15">
      <c r="A35" s="6">
        <v>17</v>
      </c>
      <c r="B35" s="6">
        <v>33</v>
      </c>
      <c r="D35">
        <v>839.33837890625</v>
      </c>
      <c r="E35">
        <v>617.60675048828102</v>
      </c>
      <c r="F35">
        <v>480.53125</v>
      </c>
      <c r="G35">
        <v>474.03939819335898</v>
      </c>
      <c r="I35" s="7">
        <f t="shared" si="0"/>
        <v>358.80712890625</v>
      </c>
      <c r="J35" s="7">
        <f t="shared" si="0"/>
        <v>143.56735229492205</v>
      </c>
      <c r="K35" s="7">
        <f t="shared" si="1"/>
        <v>258.30998229980457</v>
      </c>
      <c r="L35" s="8">
        <f t="shared" si="2"/>
        <v>1.7992250896232551</v>
      </c>
      <c r="M35" s="8">
        <f t="shared" si="5"/>
        <v>1.9502864788023566</v>
      </c>
      <c r="P35" s="6">
        <f t="shared" si="4"/>
        <v>-0.69739558732044549</v>
      </c>
    </row>
    <row r="36" spans="1:16" x14ac:dyDescent="0.15">
      <c r="A36" s="6">
        <v>17.5</v>
      </c>
      <c r="B36" s="6">
        <v>34</v>
      </c>
      <c r="D36">
        <v>845.5869140625</v>
      </c>
      <c r="E36">
        <v>621.48016357421898</v>
      </c>
      <c r="F36">
        <v>480.45077514648398</v>
      </c>
      <c r="G36">
        <v>474.23501586914102</v>
      </c>
      <c r="I36" s="7">
        <f t="shared" si="0"/>
        <v>365.13613891601602</v>
      </c>
      <c r="J36" s="7">
        <f t="shared" si="0"/>
        <v>147.24514770507795</v>
      </c>
      <c r="K36" s="7">
        <f t="shared" si="1"/>
        <v>262.06453552246148</v>
      </c>
      <c r="L36" s="8">
        <f t="shared" si="2"/>
        <v>1.7797838475965195</v>
      </c>
      <c r="M36" s="8">
        <f t="shared" si="5"/>
        <v>1.9352882188103004</v>
      </c>
      <c r="P36" s="6">
        <f t="shared" si="4"/>
        <v>-1.4610609744610421</v>
      </c>
    </row>
    <row r="37" spans="1:16" x14ac:dyDescent="0.15">
      <c r="A37" s="6">
        <v>18</v>
      </c>
      <c r="B37" s="6">
        <v>35</v>
      </c>
      <c r="D37">
        <v>846.26898193359398</v>
      </c>
      <c r="E37">
        <v>621.79461669921898</v>
      </c>
      <c r="F37">
        <v>480.79879760742199</v>
      </c>
      <c r="G37">
        <v>474.91482543945301</v>
      </c>
      <c r="I37" s="7">
        <f t="shared" si="0"/>
        <v>365.47018432617199</v>
      </c>
      <c r="J37" s="7">
        <f t="shared" si="0"/>
        <v>146.87979125976597</v>
      </c>
      <c r="K37" s="7">
        <f t="shared" si="1"/>
        <v>262.65433044433581</v>
      </c>
      <c r="L37" s="8">
        <f t="shared" si="2"/>
        <v>1.7882264686761125</v>
      </c>
      <c r="M37" s="8">
        <f t="shared" si="5"/>
        <v>1.9481738219245728</v>
      </c>
      <c r="P37" s="6">
        <f t="shared" si="4"/>
        <v>-0.80496559432942871</v>
      </c>
    </row>
    <row r="38" spans="1:16" x14ac:dyDescent="0.15">
      <c r="A38" s="6">
        <v>18.5</v>
      </c>
      <c r="B38" s="6">
        <v>36</v>
      </c>
      <c r="D38">
        <v>862.14996337890602</v>
      </c>
      <c r="E38">
        <v>626.528564453125</v>
      </c>
      <c r="F38">
        <v>481.342041015625</v>
      </c>
      <c r="G38">
        <v>474.7255859375</v>
      </c>
      <c r="I38" s="7">
        <f t="shared" si="0"/>
        <v>380.80792236328102</v>
      </c>
      <c r="J38" s="7">
        <f t="shared" si="0"/>
        <v>151.802978515625</v>
      </c>
      <c r="K38" s="7">
        <f t="shared" si="1"/>
        <v>274.54583740234352</v>
      </c>
      <c r="L38" s="8">
        <f t="shared" si="2"/>
        <v>1.8085668679688303</v>
      </c>
      <c r="M38" s="8">
        <f t="shared" si="5"/>
        <v>1.97295720325197</v>
      </c>
      <c r="P38" s="6">
        <f t="shared" si="4"/>
        <v>0.4569281524161331</v>
      </c>
    </row>
    <row r="39" spans="1:16" x14ac:dyDescent="0.15">
      <c r="A39" s="6">
        <v>19</v>
      </c>
      <c r="B39" s="6">
        <v>37</v>
      </c>
      <c r="D39">
        <v>845.61553955078102</v>
      </c>
      <c r="E39">
        <v>620.169189453125</v>
      </c>
      <c r="F39">
        <v>481.38357543945301</v>
      </c>
      <c r="G39">
        <v>475.31890869140602</v>
      </c>
      <c r="I39" s="7">
        <f t="shared" si="0"/>
        <v>364.23196411132801</v>
      </c>
      <c r="J39" s="7">
        <f t="shared" si="0"/>
        <v>144.85028076171898</v>
      </c>
      <c r="K39" s="7">
        <f t="shared" si="1"/>
        <v>262.83676757812475</v>
      </c>
      <c r="L39" s="8">
        <f t="shared" si="2"/>
        <v>1.8145409604728031</v>
      </c>
      <c r="M39" s="8">
        <f t="shared" si="5"/>
        <v>1.9833742777906223</v>
      </c>
      <c r="P39" s="6">
        <f t="shared" si="4"/>
        <v>0.98733363042796773</v>
      </c>
    </row>
    <row r="40" spans="1:16" x14ac:dyDescent="0.15">
      <c r="A40" s="6">
        <v>19.5</v>
      </c>
      <c r="B40" s="6">
        <v>38</v>
      </c>
      <c r="D40">
        <v>843.30224609375</v>
      </c>
      <c r="E40">
        <v>620.9580078125</v>
      </c>
      <c r="F40">
        <v>481.11215209960898</v>
      </c>
      <c r="G40">
        <v>474.96060180664102</v>
      </c>
      <c r="I40" s="7">
        <f t="shared" si="0"/>
        <v>362.19009399414102</v>
      </c>
      <c r="J40" s="7">
        <f t="shared" si="0"/>
        <v>145.99740600585898</v>
      </c>
      <c r="K40" s="7">
        <f t="shared" si="1"/>
        <v>259.99190979003976</v>
      </c>
      <c r="L40" s="8">
        <f t="shared" si="2"/>
        <v>1.7807981449999606</v>
      </c>
      <c r="M40" s="8">
        <f t="shared" si="5"/>
        <v>1.9540744443524591</v>
      </c>
      <c r="P40" s="6">
        <f t="shared" si="4"/>
        <v>-0.50452400222814631</v>
      </c>
    </row>
    <row r="41" spans="1:16" x14ac:dyDescent="0.15">
      <c r="A41" s="6">
        <v>20</v>
      </c>
      <c r="B41" s="6">
        <v>39</v>
      </c>
      <c r="D41">
        <v>846.696044921875</v>
      </c>
      <c r="E41">
        <v>620.96966552734398</v>
      </c>
      <c r="F41">
        <v>480.32192993164102</v>
      </c>
      <c r="G41">
        <v>473.96148681640602</v>
      </c>
      <c r="I41" s="7">
        <f t="shared" si="0"/>
        <v>366.37411499023398</v>
      </c>
      <c r="J41" s="7">
        <f t="shared" si="0"/>
        <v>147.00817871093795</v>
      </c>
      <c r="K41" s="7">
        <f t="shared" si="1"/>
        <v>263.46838989257742</v>
      </c>
      <c r="L41" s="8">
        <f t="shared" si="2"/>
        <v>1.792202258424241</v>
      </c>
      <c r="M41" s="8">
        <f t="shared" si="5"/>
        <v>1.9699215398114192</v>
      </c>
      <c r="P41" s="6">
        <f t="shared" si="4"/>
        <v>0.30236148283015024</v>
      </c>
    </row>
    <row r="42" spans="1:16" x14ac:dyDescent="0.15">
      <c r="A42" s="6">
        <v>20.5</v>
      </c>
      <c r="B42" s="6">
        <v>40</v>
      </c>
      <c r="D42">
        <v>849.55078125</v>
      </c>
      <c r="E42">
        <v>623.79638671875</v>
      </c>
      <c r="F42">
        <v>480.40197753906301</v>
      </c>
      <c r="G42">
        <v>473.74099731445301</v>
      </c>
      <c r="I42" s="7">
        <f t="shared" si="0"/>
        <v>369.14880371093699</v>
      </c>
      <c r="J42" s="7">
        <f t="shared" si="0"/>
        <v>150.05538940429699</v>
      </c>
      <c r="K42" s="7">
        <f t="shared" si="1"/>
        <v>264.11003112792912</v>
      </c>
      <c r="L42" s="8">
        <f t="shared" si="2"/>
        <v>1.7600836076359285</v>
      </c>
      <c r="M42" s="8">
        <f t="shared" si="5"/>
        <v>1.9422458710577861</v>
      </c>
      <c r="P42" s="6">
        <f t="shared" si="4"/>
        <v>-1.1067986667013423</v>
      </c>
    </row>
    <row r="43" spans="1:16" x14ac:dyDescent="0.15">
      <c r="A43" s="6">
        <v>21</v>
      </c>
      <c r="B43" s="6">
        <v>41</v>
      </c>
      <c r="D43">
        <v>864.90838623046898</v>
      </c>
      <c r="E43">
        <v>630.19372558593795</v>
      </c>
      <c r="F43">
        <v>480.44348144531301</v>
      </c>
      <c r="G43">
        <v>473.75857543945301</v>
      </c>
      <c r="I43" s="7">
        <f t="shared" si="0"/>
        <v>384.46490478515597</v>
      </c>
      <c r="J43" s="7">
        <f t="shared" si="0"/>
        <v>156.43515014648494</v>
      </c>
      <c r="K43" s="7">
        <f t="shared" si="1"/>
        <v>274.96029968261649</v>
      </c>
      <c r="L43" s="8">
        <f t="shared" si="2"/>
        <v>1.7576631557878475</v>
      </c>
      <c r="M43" s="8">
        <f t="shared" si="5"/>
        <v>1.9442684012443845</v>
      </c>
      <c r="P43" s="6">
        <f t="shared" si="4"/>
        <v>-1.0038176343169023</v>
      </c>
    </row>
    <row r="44" spans="1:16" x14ac:dyDescent="0.15">
      <c r="A44" s="6">
        <v>21.5</v>
      </c>
      <c r="B44" s="6">
        <v>42</v>
      </c>
      <c r="D44">
        <v>864.416015625</v>
      </c>
      <c r="E44">
        <v>629.99182128906295</v>
      </c>
      <c r="F44">
        <v>480.1318359375</v>
      </c>
      <c r="G44">
        <v>474.04666137695301</v>
      </c>
      <c r="I44" s="7">
        <f t="shared" si="0"/>
        <v>384.2841796875</v>
      </c>
      <c r="J44" s="7">
        <f t="shared" si="0"/>
        <v>155.94515991210994</v>
      </c>
      <c r="K44" s="7">
        <f t="shared" si="1"/>
        <v>275.12256774902306</v>
      </c>
      <c r="L44" s="8">
        <f t="shared" si="2"/>
        <v>1.7642263979470798</v>
      </c>
      <c r="M44" s="8">
        <f t="shared" si="5"/>
        <v>1.9552746254382962</v>
      </c>
      <c r="P44" s="6">
        <f t="shared" si="4"/>
        <v>-0.44341446325228917</v>
      </c>
    </row>
    <row r="45" spans="1:16" x14ac:dyDescent="0.15">
      <c r="A45" s="6">
        <v>22</v>
      </c>
      <c r="B45" s="6">
        <v>43</v>
      </c>
      <c r="D45">
        <v>865.07061767578102</v>
      </c>
      <c r="E45">
        <v>628.65167236328102</v>
      </c>
      <c r="F45">
        <v>480.71105957031301</v>
      </c>
      <c r="G45">
        <v>474.55392456054699</v>
      </c>
      <c r="I45" s="7">
        <f t="shared" si="0"/>
        <v>384.35955810546801</v>
      </c>
      <c r="J45" s="7">
        <f t="shared" si="0"/>
        <v>154.09774780273403</v>
      </c>
      <c r="K45" s="7">
        <f t="shared" si="1"/>
        <v>276.49113464355418</v>
      </c>
      <c r="L45" s="8">
        <f t="shared" si="2"/>
        <v>1.7942581159427471</v>
      </c>
      <c r="M45" s="8">
        <f t="shared" si="5"/>
        <v>1.9897493254686429</v>
      </c>
      <c r="P45" s="6">
        <f t="shared" si="4"/>
        <v>1.3119315008245309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862.06414794921898</v>
      </c>
      <c r="E46">
        <v>631.31097412109398</v>
      </c>
      <c r="F46">
        <v>480.57107543945301</v>
      </c>
      <c r="G46">
        <v>474.20462036132801</v>
      </c>
      <c r="I46" s="7">
        <f t="shared" si="0"/>
        <v>381.49307250976597</v>
      </c>
      <c r="J46" s="7">
        <f t="shared" si="0"/>
        <v>157.10635375976597</v>
      </c>
      <c r="K46" s="7">
        <f t="shared" si="1"/>
        <v>271.51862487792982</v>
      </c>
      <c r="L46" s="8">
        <f t="shared" si="2"/>
        <v>1.7282472565884486</v>
      </c>
      <c r="M46" s="8">
        <f t="shared" si="5"/>
        <v>1.928181448149024</v>
      </c>
      <c r="P46" s="6">
        <f t="shared" si="4"/>
        <v>-1.8229159343855661</v>
      </c>
    </row>
    <row r="47" spans="1:16" x14ac:dyDescent="0.15">
      <c r="A47" s="6">
        <v>23</v>
      </c>
      <c r="B47" s="6">
        <v>45</v>
      </c>
      <c r="D47">
        <v>863.19836425781295</v>
      </c>
      <c r="E47">
        <v>630.72814941406295</v>
      </c>
      <c r="F47">
        <v>480.68835449218801</v>
      </c>
      <c r="G47">
        <v>474.31463623046898</v>
      </c>
      <c r="I47" s="7">
        <f t="shared" si="0"/>
        <v>382.51000976562494</v>
      </c>
      <c r="J47" s="7">
        <f t="shared" si="0"/>
        <v>156.41351318359398</v>
      </c>
      <c r="K47" s="7">
        <f t="shared" si="1"/>
        <v>273.02055053710916</v>
      </c>
      <c r="L47" s="8">
        <f t="shared" si="2"/>
        <v>1.7455048798542423</v>
      </c>
      <c r="M47" s="8">
        <f t="shared" si="5"/>
        <v>1.9498820534494972</v>
      </c>
      <c r="P47" s="6">
        <f t="shared" si="4"/>
        <v>-0.71798768559214254</v>
      </c>
    </row>
    <row r="48" spans="1:16" x14ac:dyDescent="0.15">
      <c r="A48" s="6">
        <v>23.5</v>
      </c>
      <c r="B48" s="6">
        <v>46</v>
      </c>
      <c r="D48">
        <v>855.76080322265602</v>
      </c>
      <c r="E48">
        <v>628.68377685546898</v>
      </c>
      <c r="F48">
        <v>480.81121826171898</v>
      </c>
      <c r="G48">
        <v>474.91394042968801</v>
      </c>
      <c r="I48" s="7">
        <f t="shared" si="0"/>
        <v>374.94958496093705</v>
      </c>
      <c r="J48" s="7">
        <f t="shared" si="0"/>
        <v>153.76983642578097</v>
      </c>
      <c r="K48" s="7">
        <f t="shared" si="1"/>
        <v>267.3106994628904</v>
      </c>
      <c r="L48" s="8">
        <f t="shared" si="2"/>
        <v>1.7383818938502378</v>
      </c>
      <c r="M48" s="8">
        <f t="shared" si="5"/>
        <v>1.9472020494801721</v>
      </c>
      <c r="P48" s="6">
        <f t="shared" si="4"/>
        <v>-0.8544452659952686</v>
      </c>
    </row>
    <row r="49" spans="1:22" x14ac:dyDescent="0.15">
      <c r="A49" s="6">
        <v>24</v>
      </c>
      <c r="B49" s="6">
        <v>47</v>
      </c>
      <c r="D49">
        <v>855.78063964843795</v>
      </c>
      <c r="E49">
        <v>627.986572265625</v>
      </c>
      <c r="F49">
        <v>480.68792724609398</v>
      </c>
      <c r="G49">
        <v>474.36944580078102</v>
      </c>
      <c r="I49" s="7">
        <f t="shared" si="0"/>
        <v>375.09271240234398</v>
      </c>
      <c r="J49" s="7">
        <f t="shared" si="0"/>
        <v>153.61712646484398</v>
      </c>
      <c r="K49" s="7">
        <f t="shared" si="1"/>
        <v>267.5607238769532</v>
      </c>
      <c r="L49" s="8">
        <f t="shared" si="2"/>
        <v>1.7417375915971567</v>
      </c>
      <c r="M49" s="8">
        <f t="shared" si="5"/>
        <v>1.9550007292617704</v>
      </c>
      <c r="P49" s="6">
        <f t="shared" si="4"/>
        <v>-0.45736041630242452</v>
      </c>
    </row>
    <row r="50" spans="1:22" x14ac:dyDescent="0.15">
      <c r="A50" s="6">
        <v>24.5</v>
      </c>
      <c r="B50" s="6">
        <v>48</v>
      </c>
      <c r="D50">
        <v>843.66687011718795</v>
      </c>
      <c r="E50">
        <v>623.28997802734398</v>
      </c>
      <c r="F50">
        <v>480.72473144531301</v>
      </c>
      <c r="G50">
        <v>474.10873413085898</v>
      </c>
      <c r="I50" s="7">
        <f t="shared" si="0"/>
        <v>362.94213867187494</v>
      </c>
      <c r="J50" s="7">
        <f t="shared" si="0"/>
        <v>149.181243896485</v>
      </c>
      <c r="K50" s="7">
        <f t="shared" si="1"/>
        <v>258.51526794433545</v>
      </c>
      <c r="L50" s="8">
        <f t="shared" si="2"/>
        <v>1.732893902692727</v>
      </c>
      <c r="M50" s="8">
        <f t="shared" si="5"/>
        <v>1.9506000223920201</v>
      </c>
      <c r="P50" s="6">
        <f t="shared" si="4"/>
        <v>-0.68143090962365538</v>
      </c>
    </row>
    <row r="51" spans="1:22" x14ac:dyDescent="0.15">
      <c r="A51" s="6">
        <v>25</v>
      </c>
      <c r="B51" s="6">
        <v>49</v>
      </c>
      <c r="D51">
        <v>840.29461669921898</v>
      </c>
      <c r="E51">
        <v>622.88275146484398</v>
      </c>
      <c r="F51">
        <v>480.05349731445301</v>
      </c>
      <c r="G51">
        <v>473.93109130859398</v>
      </c>
      <c r="I51" s="7">
        <f t="shared" si="0"/>
        <v>360.24111938476597</v>
      </c>
      <c r="J51" s="7">
        <f t="shared" si="0"/>
        <v>148.95166015625</v>
      </c>
      <c r="K51" s="7">
        <f t="shared" si="1"/>
        <v>255.97495727539098</v>
      </c>
      <c r="L51" s="8">
        <f t="shared" si="2"/>
        <v>1.7185102670683479</v>
      </c>
      <c r="M51" s="8">
        <f t="shared" si="5"/>
        <v>1.9406593688023206</v>
      </c>
      <c r="P51" s="6">
        <f t="shared" si="4"/>
        <v>-1.1875784944787788</v>
      </c>
    </row>
    <row r="52" spans="1:22" x14ac:dyDescent="0.15">
      <c r="A52" s="6">
        <v>25.5</v>
      </c>
      <c r="B52" s="6">
        <v>50</v>
      </c>
      <c r="D52">
        <v>840.42474365234398</v>
      </c>
      <c r="E52">
        <v>623.96325683593795</v>
      </c>
      <c r="F52">
        <v>480.17208862304699</v>
      </c>
      <c r="G52">
        <v>474.032958984375</v>
      </c>
      <c r="I52" s="7">
        <f t="shared" si="0"/>
        <v>360.25265502929699</v>
      </c>
      <c r="J52" s="7">
        <f t="shared" si="0"/>
        <v>149.93029785156295</v>
      </c>
      <c r="K52" s="7">
        <f t="shared" si="1"/>
        <v>255.30144653320292</v>
      </c>
      <c r="L52" s="8">
        <f t="shared" si="2"/>
        <v>1.7028009027632405</v>
      </c>
      <c r="M52" s="8">
        <f t="shared" si="5"/>
        <v>1.9293929865318926</v>
      </c>
      <c r="P52" s="6">
        <f t="shared" si="4"/>
        <v>-1.7612281166867754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841.27593994140602</v>
      </c>
      <c r="E53">
        <v>623.57061767578102</v>
      </c>
      <c r="F53">
        <v>479.58947753906301</v>
      </c>
      <c r="G53">
        <v>473.41738891601602</v>
      </c>
      <c r="I53" s="7">
        <f t="shared" si="0"/>
        <v>361.68646240234301</v>
      </c>
      <c r="J53" s="7">
        <f t="shared" si="0"/>
        <v>150.153228759765</v>
      </c>
      <c r="K53" s="7">
        <f t="shared" si="1"/>
        <v>256.57920227050749</v>
      </c>
      <c r="L53" s="8">
        <f t="shared" si="2"/>
        <v>1.7087824510321843</v>
      </c>
      <c r="M53" s="8">
        <f t="shared" si="5"/>
        <v>1.9398175168355158</v>
      </c>
      <c r="P53" s="6">
        <f t="shared" si="4"/>
        <v>-1.2304430139954114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847.756103515625</v>
      </c>
      <c r="E54">
        <v>624.72814941406295</v>
      </c>
      <c r="F54">
        <v>479.79409790039102</v>
      </c>
      <c r="G54">
        <v>473.49615478515602</v>
      </c>
      <c r="I54" s="7">
        <f t="shared" si="0"/>
        <v>367.96200561523398</v>
      </c>
      <c r="J54" s="7">
        <f t="shared" si="0"/>
        <v>151.23199462890693</v>
      </c>
      <c r="K54" s="7">
        <f t="shared" si="1"/>
        <v>262.09960937499915</v>
      </c>
      <c r="L54" s="8">
        <f t="shared" si="2"/>
        <v>1.7330962936654983</v>
      </c>
      <c r="M54" s="8">
        <f t="shared" si="5"/>
        <v>1.9685743415035093</v>
      </c>
      <c r="P54" s="6">
        <f t="shared" si="4"/>
        <v>0.23376627792571153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851.812744140625</v>
      </c>
      <c r="E55">
        <v>628.36462402343795</v>
      </c>
      <c r="F55">
        <v>479.87756347656301</v>
      </c>
      <c r="G55">
        <v>473.82449340820301</v>
      </c>
      <c r="I55" s="7">
        <f t="shared" si="0"/>
        <v>371.93518066406199</v>
      </c>
      <c r="J55" s="7">
        <f t="shared" si="0"/>
        <v>154.54013061523494</v>
      </c>
      <c r="K55" s="7">
        <f t="shared" si="1"/>
        <v>263.75708923339755</v>
      </c>
      <c r="L55" s="8">
        <f t="shared" si="2"/>
        <v>1.7067223133781648</v>
      </c>
      <c r="M55" s="8">
        <f t="shared" si="5"/>
        <v>1.9466433432508552</v>
      </c>
      <c r="P55" s="6">
        <f t="shared" si="4"/>
        <v>-0.88289287319337739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850.19720458984398</v>
      </c>
      <c r="E56">
        <v>627.50701904296898</v>
      </c>
      <c r="F56">
        <v>479.54537963867199</v>
      </c>
      <c r="G56">
        <v>473.20932006835898</v>
      </c>
      <c r="I56" s="7">
        <f t="shared" si="0"/>
        <v>370.65182495117199</v>
      </c>
      <c r="J56" s="7">
        <f t="shared" si="0"/>
        <v>154.29769897461</v>
      </c>
      <c r="K56" s="7">
        <f t="shared" si="1"/>
        <v>262.64343566894502</v>
      </c>
      <c r="L56" s="8">
        <f t="shared" si="2"/>
        <v>1.7021863411726155</v>
      </c>
      <c r="M56" s="8">
        <f t="shared" si="5"/>
        <v>1.9465503530799855</v>
      </c>
      <c r="P56" s="6">
        <f t="shared" si="4"/>
        <v>-0.88762764741886147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846.98077392578102</v>
      </c>
      <c r="E57">
        <v>626.52917480468795</v>
      </c>
      <c r="F57">
        <v>479.01370239257801</v>
      </c>
      <c r="G57">
        <v>473.15582275390602</v>
      </c>
      <c r="I57" s="7">
        <f t="shared" si="0"/>
        <v>367.96707153320301</v>
      </c>
      <c r="J57" s="7">
        <f t="shared" si="0"/>
        <v>153.37335205078193</v>
      </c>
      <c r="K57" s="7">
        <f t="shared" si="1"/>
        <v>260.60572509765564</v>
      </c>
      <c r="L57" s="8">
        <f t="shared" si="2"/>
        <v>1.6991590886751242</v>
      </c>
      <c r="M57" s="8">
        <f t="shared" si="5"/>
        <v>1.9479660826171736</v>
      </c>
      <c r="P57" s="6">
        <f t="shared" si="4"/>
        <v>-0.81554304255964438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835.214111328125</v>
      </c>
      <c r="E58">
        <v>620.624267578125</v>
      </c>
      <c r="F58">
        <v>479.26840209960898</v>
      </c>
      <c r="G58">
        <v>473.12371826171898</v>
      </c>
      <c r="I58" s="7">
        <f t="shared" si="0"/>
        <v>355.94570922851602</v>
      </c>
      <c r="J58" s="7">
        <f t="shared" si="0"/>
        <v>147.50054931640602</v>
      </c>
      <c r="K58" s="7">
        <f t="shared" si="1"/>
        <v>252.69532470703183</v>
      </c>
      <c r="L58" s="8">
        <f t="shared" si="2"/>
        <v>1.7131822618841279</v>
      </c>
      <c r="M58" s="8">
        <f t="shared" si="5"/>
        <v>1.9664322378608567</v>
      </c>
      <c r="P58" s="6">
        <f t="shared" si="4"/>
        <v>0.12469693198638467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839.151123046875</v>
      </c>
      <c r="E59">
        <v>623.82904052734398</v>
      </c>
      <c r="F59">
        <v>479.96105957031301</v>
      </c>
      <c r="G59">
        <v>474.01327514648398</v>
      </c>
      <c r="I59" s="7">
        <f t="shared" si="0"/>
        <v>359.19006347656199</v>
      </c>
      <c r="J59" s="7">
        <f t="shared" si="0"/>
        <v>149.81576538086</v>
      </c>
      <c r="K59" s="7">
        <f t="shared" si="1"/>
        <v>254.31902770995998</v>
      </c>
      <c r="L59" s="8">
        <f t="shared" si="2"/>
        <v>1.6975451619756634</v>
      </c>
      <c r="M59" s="8">
        <f t="shared" si="5"/>
        <v>1.9552381199870716</v>
      </c>
      <c r="P59" s="6">
        <f t="shared" si="4"/>
        <v>-0.44527320883723864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835.77307128906295</v>
      </c>
      <c r="E60">
        <v>622.669189453125</v>
      </c>
      <c r="F60">
        <v>480.09503173828102</v>
      </c>
      <c r="G60">
        <v>474.161376953125</v>
      </c>
      <c r="I60" s="7">
        <f t="shared" si="0"/>
        <v>355.67803955078193</v>
      </c>
      <c r="J60" s="7">
        <f t="shared" si="0"/>
        <v>148.5078125</v>
      </c>
      <c r="K60" s="7">
        <f t="shared" si="1"/>
        <v>251.72257080078194</v>
      </c>
      <c r="L60" s="8">
        <f t="shared" si="2"/>
        <v>1.6950123132463617</v>
      </c>
      <c r="M60" s="8">
        <f t="shared" si="5"/>
        <v>1.9571482532924493</v>
      </c>
      <c r="P60" s="6">
        <f t="shared" si="4"/>
        <v>-0.348015080833456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834.57177734375</v>
      </c>
      <c r="E61">
        <v>621.71820068359398</v>
      </c>
      <c r="F61">
        <v>480.75128173828102</v>
      </c>
      <c r="G61">
        <v>474.69134521484398</v>
      </c>
      <c r="I61" s="7">
        <f t="shared" si="0"/>
        <v>353.82049560546898</v>
      </c>
      <c r="J61" s="7">
        <f t="shared" si="0"/>
        <v>147.02685546875</v>
      </c>
      <c r="K61" s="7">
        <f t="shared" si="1"/>
        <v>250.901696777344</v>
      </c>
      <c r="L61" s="8">
        <f t="shared" si="2"/>
        <v>1.7065025023994491</v>
      </c>
      <c r="M61" s="8">
        <f t="shared" si="5"/>
        <v>1.9730814244802164</v>
      </c>
      <c r="P61" s="6">
        <f t="shared" si="4"/>
        <v>0.46325311627261462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830.64117431640602</v>
      </c>
      <c r="E62">
        <v>622.35528564453102</v>
      </c>
      <c r="F62">
        <v>480.04495239257801</v>
      </c>
      <c r="G62">
        <v>474.03552246093801</v>
      </c>
      <c r="I62" s="7">
        <f t="shared" si="0"/>
        <v>350.59622192382801</v>
      </c>
      <c r="J62" s="7">
        <f t="shared" si="0"/>
        <v>148.31976318359301</v>
      </c>
      <c r="K62" s="7">
        <f t="shared" si="1"/>
        <v>246.77238769531291</v>
      </c>
      <c r="L62" s="8">
        <f t="shared" si="2"/>
        <v>1.6637862844336757</v>
      </c>
      <c r="M62" s="8">
        <f t="shared" si="5"/>
        <v>1.9348081885491224</v>
      </c>
      <c r="P62" s="6">
        <f t="shared" si="4"/>
        <v>-1.48550264272362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827.28411865234398</v>
      </c>
      <c r="E63">
        <v>621.53558349609398</v>
      </c>
      <c r="F63">
        <v>479.07876586914102</v>
      </c>
      <c r="G63">
        <v>472.95376586914102</v>
      </c>
      <c r="I63" s="7">
        <f t="shared" si="0"/>
        <v>348.20535278320295</v>
      </c>
      <c r="J63" s="7">
        <f t="shared" si="0"/>
        <v>148.58181762695295</v>
      </c>
      <c r="K63" s="7">
        <f t="shared" si="1"/>
        <v>244.19808044433589</v>
      </c>
      <c r="L63" s="8">
        <f t="shared" si="2"/>
        <v>1.6435260003175383</v>
      </c>
      <c r="M63" s="8">
        <f t="shared" si="5"/>
        <v>1.9189908864676644</v>
      </c>
      <c r="P63" s="6">
        <f t="shared" si="4"/>
        <v>-2.2908711403996254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826.84771728515602</v>
      </c>
      <c r="E64">
        <v>621.22344970703102</v>
      </c>
      <c r="F64">
        <v>479.70205688476602</v>
      </c>
      <c r="G64">
        <v>473.83004760742199</v>
      </c>
      <c r="I64" s="7">
        <f t="shared" si="0"/>
        <v>347.14566040039</v>
      </c>
      <c r="J64" s="7">
        <f t="shared" si="0"/>
        <v>147.39340209960903</v>
      </c>
      <c r="K64" s="7">
        <f t="shared" si="1"/>
        <v>243.97027893066368</v>
      </c>
      <c r="L64" s="8">
        <f t="shared" si="2"/>
        <v>1.655232021619174</v>
      </c>
      <c r="M64" s="8">
        <f t="shared" si="5"/>
        <v>1.9351398898039796</v>
      </c>
      <c r="P64" s="6">
        <f t="shared" si="4"/>
        <v>-1.4686134324192464</v>
      </c>
      <c r="U64" s="18">
        <v>12.5</v>
      </c>
      <c r="V64" s="20">
        <f t="shared" ref="V64:V83" si="6">L26</f>
        <v>1.860726669553646</v>
      </c>
    </row>
    <row r="65" spans="1:22" x14ac:dyDescent="0.15">
      <c r="A65" s="6">
        <v>32</v>
      </c>
      <c r="B65" s="6">
        <v>63</v>
      </c>
      <c r="D65">
        <v>830.59625244140602</v>
      </c>
      <c r="E65">
        <v>622.20709228515602</v>
      </c>
      <c r="F65">
        <v>479.94992065429699</v>
      </c>
      <c r="G65">
        <v>473.748291015625</v>
      </c>
      <c r="I65" s="7">
        <f t="shared" si="0"/>
        <v>350.64633178710903</v>
      </c>
      <c r="J65" s="7">
        <f t="shared" si="0"/>
        <v>148.45880126953102</v>
      </c>
      <c r="K65" s="7">
        <f t="shared" si="1"/>
        <v>246.72517089843734</v>
      </c>
      <c r="L65" s="8">
        <f t="shared" si="2"/>
        <v>1.6619100301807033</v>
      </c>
      <c r="M65" s="8">
        <f t="shared" si="5"/>
        <v>1.9462608804001882</v>
      </c>
      <c r="P65" s="6">
        <f t="shared" si="4"/>
        <v>-0.90236670822998932</v>
      </c>
      <c r="U65" s="18">
        <v>13</v>
      </c>
      <c r="V65" s="20">
        <f t="shared" si="6"/>
        <v>1.8512179825126991</v>
      </c>
    </row>
    <row r="66" spans="1:22" x14ac:dyDescent="0.15">
      <c r="A66" s="6">
        <v>32.5</v>
      </c>
      <c r="B66" s="6">
        <v>64</v>
      </c>
      <c r="D66">
        <v>822.15576171875</v>
      </c>
      <c r="E66">
        <v>619.417724609375</v>
      </c>
      <c r="F66">
        <v>479.77996826171898</v>
      </c>
      <c r="G66">
        <v>473.68664550781301</v>
      </c>
      <c r="I66" s="7">
        <f t="shared" ref="I66:J129" si="7">D66-F66</f>
        <v>342.37579345703102</v>
      </c>
      <c r="J66" s="7">
        <f t="shared" si="7"/>
        <v>145.73107910156199</v>
      </c>
      <c r="K66" s="7">
        <f t="shared" ref="K66:K129" si="8">I66-0.7*J66</f>
        <v>240.36403808593764</v>
      </c>
      <c r="L66" s="8">
        <f t="shared" ref="L66:L129" si="9">K66/J66</f>
        <v>1.6493670366526596</v>
      </c>
      <c r="M66" s="8">
        <f t="shared" si="5"/>
        <v>1.9381608689068242</v>
      </c>
      <c r="P66" s="6">
        <f t="shared" si="4"/>
        <v>-1.3147944442606609</v>
      </c>
      <c r="U66" s="18">
        <v>13.5</v>
      </c>
      <c r="V66" s="20">
        <f t="shared" si="6"/>
        <v>1.8493271141782825</v>
      </c>
    </row>
    <row r="67" spans="1:22" x14ac:dyDescent="0.15">
      <c r="A67" s="6">
        <v>33</v>
      </c>
      <c r="B67" s="6">
        <v>65</v>
      </c>
      <c r="D67">
        <v>803.11492919921898</v>
      </c>
      <c r="E67">
        <v>611.64471435546898</v>
      </c>
      <c r="F67">
        <v>479.8193359375</v>
      </c>
      <c r="G67">
        <v>473.83560180664102</v>
      </c>
      <c r="I67" s="7">
        <f t="shared" si="7"/>
        <v>323.29559326171898</v>
      </c>
      <c r="J67" s="7">
        <f t="shared" si="7"/>
        <v>137.80911254882795</v>
      </c>
      <c r="K67" s="7">
        <f t="shared" si="8"/>
        <v>226.82921447753941</v>
      </c>
      <c r="L67" s="8">
        <f t="shared" si="9"/>
        <v>1.6459667309530799</v>
      </c>
      <c r="M67" s="8">
        <f t="shared" si="5"/>
        <v>1.9392035452419238</v>
      </c>
      <c r="P67" s="6">
        <f t="shared" si="4"/>
        <v>-1.2617045639993518</v>
      </c>
      <c r="U67" s="18">
        <v>14</v>
      </c>
      <c r="V67" s="20">
        <f t="shared" si="6"/>
        <v>1.8454554018241622</v>
      </c>
    </row>
    <row r="68" spans="1:22" x14ac:dyDescent="0.15">
      <c r="A68" s="6">
        <v>33.5</v>
      </c>
      <c r="B68" s="6">
        <v>66</v>
      </c>
      <c r="D68">
        <v>802.67388916015602</v>
      </c>
      <c r="E68">
        <v>613.444580078125</v>
      </c>
      <c r="F68">
        <v>480.36859130859398</v>
      </c>
      <c r="G68">
        <v>474.54794311523398</v>
      </c>
      <c r="I68" s="7">
        <f t="shared" si="7"/>
        <v>322.30529785156205</v>
      </c>
      <c r="J68" s="7">
        <f t="shared" si="7"/>
        <v>138.89663696289102</v>
      </c>
      <c r="K68" s="7">
        <f t="shared" si="8"/>
        <v>225.07765197753832</v>
      </c>
      <c r="L68" s="8">
        <f t="shared" si="9"/>
        <v>1.6204686945564584</v>
      </c>
      <c r="M68" s="8">
        <f t="shared" si="5"/>
        <v>1.9181484908799817</v>
      </c>
      <c r="P68" s="6">
        <f t="shared" si="4"/>
        <v>-2.3337633394236392</v>
      </c>
      <c r="U68" s="18">
        <v>14.5</v>
      </c>
      <c r="V68" s="20">
        <f t="shared" si="6"/>
        <v>1.8151340277110255</v>
      </c>
    </row>
    <row r="69" spans="1:22" x14ac:dyDescent="0.15">
      <c r="A69" s="6">
        <v>34</v>
      </c>
      <c r="B69" s="6">
        <v>67</v>
      </c>
      <c r="D69">
        <v>802.7275390625</v>
      </c>
      <c r="E69">
        <v>614.01110839843795</v>
      </c>
      <c r="F69">
        <v>480.27267456054699</v>
      </c>
      <c r="G69">
        <v>474.05307006835898</v>
      </c>
      <c r="I69" s="7">
        <f t="shared" si="7"/>
        <v>322.45486450195301</v>
      </c>
      <c r="J69" s="7">
        <f t="shared" si="7"/>
        <v>139.95803833007898</v>
      </c>
      <c r="K69" s="7">
        <f t="shared" si="8"/>
        <v>224.48423767089773</v>
      </c>
      <c r="L69" s="8">
        <f t="shared" si="9"/>
        <v>1.6039395832447365</v>
      </c>
      <c r="M69" s="8">
        <f t="shared" si="5"/>
        <v>1.9060623616029393</v>
      </c>
      <c r="P69" s="6">
        <f t="shared" si="4"/>
        <v>-2.9491519643889657</v>
      </c>
      <c r="U69" s="18">
        <v>15</v>
      </c>
      <c r="V69" s="20">
        <f t="shared" si="6"/>
        <v>1.8104526459707579</v>
      </c>
    </row>
    <row r="70" spans="1:22" x14ac:dyDescent="0.15">
      <c r="A70" s="6">
        <v>34.5</v>
      </c>
      <c r="B70" s="6">
        <v>68</v>
      </c>
      <c r="D70">
        <v>795.33721923828102</v>
      </c>
      <c r="E70">
        <v>611.80572509765602</v>
      </c>
      <c r="F70">
        <v>479.97216796875</v>
      </c>
      <c r="G70">
        <v>474.40881347656301</v>
      </c>
      <c r="I70" s="7">
        <f t="shared" si="7"/>
        <v>315.36505126953102</v>
      </c>
      <c r="J70" s="7">
        <f t="shared" si="7"/>
        <v>137.39691162109301</v>
      </c>
      <c r="K70" s="7">
        <f t="shared" si="8"/>
        <v>219.18721313476593</v>
      </c>
      <c r="L70" s="8">
        <f t="shared" si="9"/>
        <v>1.595284861563923</v>
      </c>
      <c r="M70" s="8">
        <f t="shared" si="5"/>
        <v>1.9018506219568052</v>
      </c>
      <c r="P70" s="6">
        <f t="shared" ref="P70:P133" si="10">(M70-$O$2)/$O$2*100</f>
        <v>-3.1636008263972206</v>
      </c>
      <c r="U70" s="18">
        <v>15.5</v>
      </c>
      <c r="V70" s="20">
        <f t="shared" si="6"/>
        <v>1.7898581491443202</v>
      </c>
    </row>
    <row r="71" spans="1:22" x14ac:dyDescent="0.15">
      <c r="A71" s="6">
        <v>35</v>
      </c>
      <c r="B71" s="6">
        <v>69</v>
      </c>
      <c r="D71">
        <v>783.38391113281295</v>
      </c>
      <c r="E71">
        <v>607.65344238281295</v>
      </c>
      <c r="F71">
        <v>479.88226318359398</v>
      </c>
      <c r="G71">
        <v>473.53552246093801</v>
      </c>
      <c r="I71" s="7">
        <f t="shared" si="7"/>
        <v>303.50164794921898</v>
      </c>
      <c r="J71" s="7">
        <f t="shared" si="7"/>
        <v>134.11791992187494</v>
      </c>
      <c r="K71" s="7">
        <f t="shared" si="8"/>
        <v>209.61910400390653</v>
      </c>
      <c r="L71" s="8">
        <f t="shared" si="9"/>
        <v>1.5629462798559044</v>
      </c>
      <c r="M71" s="8">
        <f t="shared" si="5"/>
        <v>1.8739550222834662</v>
      </c>
      <c r="P71" s="6">
        <f t="shared" si="10"/>
        <v>-4.5839591836561695</v>
      </c>
      <c r="U71" s="18">
        <v>16</v>
      </c>
      <c r="V71" s="20">
        <f t="shared" si="6"/>
        <v>1.7818839374500168</v>
      </c>
    </row>
    <row r="72" spans="1:22" x14ac:dyDescent="0.15">
      <c r="A72" s="6">
        <v>35.5</v>
      </c>
      <c r="B72" s="6">
        <v>70</v>
      </c>
      <c r="D72">
        <v>777.62896728515602</v>
      </c>
      <c r="E72">
        <v>603.651123046875</v>
      </c>
      <c r="F72">
        <v>479.53765869140602</v>
      </c>
      <c r="G72">
        <v>473.60317993164102</v>
      </c>
      <c r="I72" s="7">
        <f t="shared" si="7"/>
        <v>298.09130859375</v>
      </c>
      <c r="J72" s="7">
        <f t="shared" si="7"/>
        <v>130.04794311523398</v>
      </c>
      <c r="K72" s="7">
        <f t="shared" si="8"/>
        <v>207.05774841308622</v>
      </c>
      <c r="L72" s="8">
        <f t="shared" si="9"/>
        <v>1.5921647313530729</v>
      </c>
      <c r="M72" s="8">
        <f t="shared" si="5"/>
        <v>1.9076164558153139</v>
      </c>
      <c r="P72" s="6">
        <f t="shared" si="10"/>
        <v>-2.870022254744339</v>
      </c>
      <c r="U72" s="18">
        <v>16.5</v>
      </c>
      <c r="V72" s="20">
        <f t="shared" si="6"/>
        <v>1.7914890324982919</v>
      </c>
    </row>
    <row r="73" spans="1:22" x14ac:dyDescent="0.15">
      <c r="A73" s="6">
        <v>36</v>
      </c>
      <c r="B73" s="6">
        <v>71</v>
      </c>
      <c r="D73">
        <v>774.198974609375</v>
      </c>
      <c r="E73">
        <v>602.47430419921898</v>
      </c>
      <c r="F73">
        <v>479.17892456054699</v>
      </c>
      <c r="G73">
        <v>473.40625</v>
      </c>
      <c r="I73" s="7">
        <f t="shared" si="7"/>
        <v>295.02005004882801</v>
      </c>
      <c r="J73" s="7">
        <f t="shared" si="7"/>
        <v>129.06805419921898</v>
      </c>
      <c r="K73" s="7">
        <f t="shared" si="8"/>
        <v>204.67241210937473</v>
      </c>
      <c r="L73" s="8">
        <f t="shared" si="9"/>
        <v>1.585771269112487</v>
      </c>
      <c r="M73" s="8">
        <f t="shared" si="5"/>
        <v>1.9056659756094076</v>
      </c>
      <c r="P73" s="6">
        <f t="shared" si="10"/>
        <v>-2.9693347231468339</v>
      </c>
      <c r="U73" s="18">
        <v>17</v>
      </c>
      <c r="V73" s="20">
        <f t="shared" si="6"/>
        <v>1.7992250896232551</v>
      </c>
    </row>
    <row r="74" spans="1:22" x14ac:dyDescent="0.15">
      <c r="A74" s="6">
        <v>36.5</v>
      </c>
      <c r="B74" s="6">
        <v>72</v>
      </c>
      <c r="D74">
        <v>793.73626708984398</v>
      </c>
      <c r="E74">
        <v>611.79052734375</v>
      </c>
      <c r="F74">
        <v>479.06890869140602</v>
      </c>
      <c r="G74">
        <v>472.99957275390602</v>
      </c>
      <c r="I74" s="7">
        <f t="shared" si="7"/>
        <v>314.66735839843795</v>
      </c>
      <c r="J74" s="7">
        <f t="shared" si="7"/>
        <v>138.79095458984398</v>
      </c>
      <c r="K74" s="7">
        <f t="shared" si="8"/>
        <v>217.51369018554718</v>
      </c>
      <c r="L74" s="8">
        <f t="shared" si="9"/>
        <v>1.5672036468683799</v>
      </c>
      <c r="M74" s="8">
        <f t="shared" si="5"/>
        <v>1.8915413353999799</v>
      </c>
      <c r="P74" s="6">
        <f t="shared" si="10"/>
        <v>-3.6885180710463454</v>
      </c>
      <c r="U74" s="18">
        <v>17.5</v>
      </c>
      <c r="V74" s="20">
        <f t="shared" si="6"/>
        <v>1.7797838475965195</v>
      </c>
    </row>
    <row r="75" spans="1:22" x14ac:dyDescent="0.15">
      <c r="A75" s="6">
        <v>37</v>
      </c>
      <c r="B75" s="6">
        <v>73</v>
      </c>
      <c r="D75">
        <v>794.30627441406295</v>
      </c>
      <c r="E75">
        <v>611.96148681640602</v>
      </c>
      <c r="F75">
        <v>479.23629760742199</v>
      </c>
      <c r="G75">
        <v>473.05007934570301</v>
      </c>
      <c r="I75" s="7">
        <f t="shared" si="7"/>
        <v>315.06997680664097</v>
      </c>
      <c r="J75" s="7">
        <f t="shared" si="7"/>
        <v>138.91140747070301</v>
      </c>
      <c r="K75" s="7">
        <f t="shared" si="8"/>
        <v>217.83199157714887</v>
      </c>
      <c r="L75" s="8">
        <f t="shared" si="9"/>
        <v>1.5681360915091911</v>
      </c>
      <c r="M75" s="8">
        <f t="shared" si="5"/>
        <v>1.8969167620754706</v>
      </c>
      <c r="P75" s="6">
        <f t="shared" si="10"/>
        <v>-3.4148178354617733</v>
      </c>
      <c r="U75" s="18">
        <v>18</v>
      </c>
      <c r="V75" s="20">
        <f t="shared" si="6"/>
        <v>1.7882264686761125</v>
      </c>
    </row>
    <row r="76" spans="1:22" x14ac:dyDescent="0.15">
      <c r="A76" s="6">
        <v>37.5</v>
      </c>
      <c r="B76" s="6">
        <v>74</v>
      </c>
      <c r="D76">
        <v>787.259033203125</v>
      </c>
      <c r="E76">
        <v>609.31799316406295</v>
      </c>
      <c r="F76">
        <v>479.43365478515602</v>
      </c>
      <c r="G76">
        <v>473.123291015625</v>
      </c>
      <c r="I76" s="7">
        <f t="shared" si="7"/>
        <v>307.82537841796898</v>
      </c>
      <c r="J76" s="7">
        <f t="shared" si="7"/>
        <v>136.19470214843795</v>
      </c>
      <c r="K76" s="7">
        <f t="shared" si="8"/>
        <v>212.4890869140624</v>
      </c>
      <c r="L76" s="8">
        <f t="shared" si="9"/>
        <v>1.5601861420605887</v>
      </c>
      <c r="M76" s="8">
        <f t="shared" si="5"/>
        <v>1.8934097946615476</v>
      </c>
      <c r="P76" s="6">
        <f t="shared" si="10"/>
        <v>-3.5933818575057592</v>
      </c>
      <c r="U76" s="18">
        <v>18.5</v>
      </c>
      <c r="V76" s="20">
        <f t="shared" si="6"/>
        <v>1.8085668679688303</v>
      </c>
    </row>
    <row r="77" spans="1:22" x14ac:dyDescent="0.15">
      <c r="A77" s="6">
        <v>38</v>
      </c>
      <c r="B77" s="6">
        <v>75</v>
      </c>
      <c r="D77">
        <v>783.606201171875</v>
      </c>
      <c r="E77">
        <v>609.35003662109398</v>
      </c>
      <c r="F77">
        <v>479.77011108398398</v>
      </c>
      <c r="G77">
        <v>473.64898681640602</v>
      </c>
      <c r="I77" s="7">
        <f t="shared" si="7"/>
        <v>303.83609008789102</v>
      </c>
      <c r="J77" s="7">
        <f t="shared" si="7"/>
        <v>135.70104980468795</v>
      </c>
      <c r="K77" s="7">
        <f t="shared" si="8"/>
        <v>208.84535522460948</v>
      </c>
      <c r="L77" s="8">
        <f t="shared" si="9"/>
        <v>1.539010608430788</v>
      </c>
      <c r="M77" s="8">
        <f t="shared" si="5"/>
        <v>1.8766772430664265</v>
      </c>
      <c r="P77" s="6">
        <f t="shared" si="10"/>
        <v>-4.4453520526154628</v>
      </c>
      <c r="U77" s="18">
        <v>19</v>
      </c>
      <c r="V77" s="20">
        <f t="shared" si="6"/>
        <v>1.8145409604728031</v>
      </c>
    </row>
    <row r="78" spans="1:22" x14ac:dyDescent="0.15">
      <c r="A78" s="6">
        <v>38.5</v>
      </c>
      <c r="B78" s="6">
        <v>76</v>
      </c>
      <c r="D78">
        <v>775.28936767578102</v>
      </c>
      <c r="E78">
        <v>604.07177734375</v>
      </c>
      <c r="F78">
        <v>480.35787963867199</v>
      </c>
      <c r="G78">
        <v>474.407958984375</v>
      </c>
      <c r="I78" s="7">
        <f t="shared" si="7"/>
        <v>294.93148803710903</v>
      </c>
      <c r="J78" s="7">
        <f t="shared" si="7"/>
        <v>129.663818359375</v>
      </c>
      <c r="K78" s="7">
        <f t="shared" si="8"/>
        <v>204.16681518554654</v>
      </c>
      <c r="L78" s="8">
        <f t="shared" si="9"/>
        <v>1.5745858618761306</v>
      </c>
      <c r="M78" s="8">
        <f t="shared" si="5"/>
        <v>1.9166954785464485</v>
      </c>
      <c r="P78" s="6">
        <f t="shared" si="10"/>
        <v>-2.4077462698966023</v>
      </c>
      <c r="U78" s="18">
        <v>19.5</v>
      </c>
      <c r="V78" s="20">
        <f t="shared" si="6"/>
        <v>1.7807981449999606</v>
      </c>
    </row>
    <row r="79" spans="1:22" x14ac:dyDescent="0.15">
      <c r="A79" s="6">
        <v>39</v>
      </c>
      <c r="B79" s="6">
        <v>77</v>
      </c>
      <c r="D79">
        <v>772.73046875</v>
      </c>
      <c r="E79">
        <v>603.45916748046898</v>
      </c>
      <c r="F79">
        <v>480.10745239257801</v>
      </c>
      <c r="G79">
        <v>473.95376586914102</v>
      </c>
      <c r="I79" s="7">
        <f t="shared" si="7"/>
        <v>292.62301635742199</v>
      </c>
      <c r="J79" s="7">
        <f t="shared" si="7"/>
        <v>129.50540161132795</v>
      </c>
      <c r="K79" s="7">
        <f t="shared" si="8"/>
        <v>201.96923522949243</v>
      </c>
      <c r="L79" s="8">
        <f t="shared" si="9"/>
        <v>1.5595429435109061</v>
      </c>
      <c r="M79" s="8">
        <f t="shared" si="5"/>
        <v>1.9060955422159034</v>
      </c>
      <c r="P79" s="6">
        <f t="shared" si="10"/>
        <v>-2.9474625093683029</v>
      </c>
      <c r="U79" s="18">
        <v>20</v>
      </c>
      <c r="V79" s="20">
        <f t="shared" si="6"/>
        <v>1.792202258424241</v>
      </c>
    </row>
    <row r="80" spans="1:22" x14ac:dyDescent="0.15">
      <c r="A80" s="6">
        <v>39.5</v>
      </c>
      <c r="B80" s="6">
        <v>78</v>
      </c>
      <c r="D80">
        <v>773.86175537109398</v>
      </c>
      <c r="E80">
        <v>604.90954589843795</v>
      </c>
      <c r="F80">
        <v>480.12969970703102</v>
      </c>
      <c r="G80">
        <v>474.28765869140602</v>
      </c>
      <c r="I80" s="7">
        <f t="shared" si="7"/>
        <v>293.73205566406295</v>
      </c>
      <c r="J80" s="7">
        <f t="shared" si="7"/>
        <v>130.62188720703193</v>
      </c>
      <c r="K80" s="7">
        <f t="shared" si="8"/>
        <v>202.29673461914061</v>
      </c>
      <c r="L80" s="8">
        <f t="shared" si="9"/>
        <v>1.548720041829637</v>
      </c>
      <c r="M80" s="8">
        <f t="shared" si="5"/>
        <v>1.8997156225693137</v>
      </c>
      <c r="P80" s="6">
        <f t="shared" si="10"/>
        <v>-3.2723084454581781</v>
      </c>
      <c r="U80" s="18">
        <v>20.5</v>
      </c>
      <c r="V80" s="20">
        <f t="shared" si="6"/>
        <v>1.7600836076359285</v>
      </c>
    </row>
    <row r="81" spans="1:22" x14ac:dyDescent="0.15">
      <c r="A81" s="6">
        <v>40</v>
      </c>
      <c r="B81" s="6">
        <v>79</v>
      </c>
      <c r="D81">
        <v>777.58050537109398</v>
      </c>
      <c r="E81">
        <v>607.88800048828102</v>
      </c>
      <c r="F81">
        <v>480.12969970703102</v>
      </c>
      <c r="G81">
        <v>473.90753173828102</v>
      </c>
      <c r="I81" s="7">
        <f t="shared" si="7"/>
        <v>297.45080566406295</v>
      </c>
      <c r="J81" s="7">
        <f t="shared" si="7"/>
        <v>133.98046875</v>
      </c>
      <c r="K81" s="7">
        <f t="shared" si="8"/>
        <v>203.66447753906294</v>
      </c>
      <c r="L81" s="8">
        <f t="shared" si="9"/>
        <v>1.5201057246566989</v>
      </c>
      <c r="M81" s="8">
        <f t="shared" si="5"/>
        <v>1.8755442874310551</v>
      </c>
      <c r="P81" s="6">
        <f t="shared" si="10"/>
        <v>-4.5030386778878135</v>
      </c>
      <c r="U81" s="18">
        <v>21</v>
      </c>
      <c r="V81" s="20">
        <f t="shared" si="6"/>
        <v>1.7576631557878475</v>
      </c>
    </row>
    <row r="82" spans="1:22" x14ac:dyDescent="0.15">
      <c r="A82" s="6">
        <v>40.5</v>
      </c>
      <c r="B82" s="6">
        <v>80</v>
      </c>
      <c r="D82">
        <v>779.78356933593795</v>
      </c>
      <c r="E82">
        <v>608.151123046875</v>
      </c>
      <c r="F82">
        <v>479.08605957031301</v>
      </c>
      <c r="G82">
        <v>473.04110717773398</v>
      </c>
      <c r="I82" s="7">
        <f t="shared" si="7"/>
        <v>300.69750976562494</v>
      </c>
      <c r="J82" s="7">
        <f t="shared" si="7"/>
        <v>135.11001586914102</v>
      </c>
      <c r="K82" s="7">
        <f t="shared" si="8"/>
        <v>206.12049865722622</v>
      </c>
      <c r="L82" s="8">
        <f t="shared" si="9"/>
        <v>1.5255752679124948</v>
      </c>
      <c r="M82" s="8">
        <f t="shared" si="5"/>
        <v>1.8854568127215305</v>
      </c>
      <c r="P82" s="6">
        <f t="shared" si="10"/>
        <v>-3.9983232997371956</v>
      </c>
      <c r="U82" s="18">
        <v>21.5</v>
      </c>
      <c r="V82" s="20">
        <f t="shared" si="6"/>
        <v>1.7642263979470798</v>
      </c>
    </row>
    <row r="83" spans="1:22" x14ac:dyDescent="0.15">
      <c r="A83" s="6">
        <v>41</v>
      </c>
      <c r="B83" s="6">
        <v>81</v>
      </c>
      <c r="D83">
        <v>778.43231201171898</v>
      </c>
      <c r="E83">
        <v>610.29815673828102</v>
      </c>
      <c r="F83">
        <v>478.44863891601602</v>
      </c>
      <c r="G83">
        <v>472.35015869140602</v>
      </c>
      <c r="I83" s="7">
        <f t="shared" si="7"/>
        <v>299.98367309570295</v>
      </c>
      <c r="J83" s="7">
        <f t="shared" si="7"/>
        <v>137.947998046875</v>
      </c>
      <c r="K83" s="7">
        <f t="shared" si="8"/>
        <v>203.42007446289045</v>
      </c>
      <c r="L83" s="8">
        <f t="shared" si="9"/>
        <v>1.4746141831921904</v>
      </c>
      <c r="M83" s="8">
        <f t="shared" si="5"/>
        <v>1.8389387100359056</v>
      </c>
      <c r="P83" s="6">
        <f t="shared" si="10"/>
        <v>-6.3668823802758192</v>
      </c>
      <c r="U83" s="18">
        <v>22</v>
      </c>
      <c r="V83" s="20">
        <f t="shared" si="6"/>
        <v>1.7942581159427471</v>
      </c>
    </row>
    <row r="84" spans="1:22" x14ac:dyDescent="0.15">
      <c r="A84" s="6">
        <v>41.5</v>
      </c>
      <c r="B84" s="6">
        <v>82</v>
      </c>
      <c r="D84">
        <v>776.57818603515602</v>
      </c>
      <c r="E84">
        <v>607.99884033203102</v>
      </c>
      <c r="F84">
        <v>479.00942993164102</v>
      </c>
      <c r="G84">
        <v>472.88485717773398</v>
      </c>
      <c r="I84" s="7">
        <f t="shared" si="7"/>
        <v>297.568756103515</v>
      </c>
      <c r="J84" s="7">
        <f t="shared" si="7"/>
        <v>135.11398315429705</v>
      </c>
      <c r="K84" s="7">
        <f t="shared" si="8"/>
        <v>202.98896789550707</v>
      </c>
      <c r="L84" s="8">
        <f t="shared" si="9"/>
        <v>1.5023535177976239</v>
      </c>
      <c r="M84" s="8">
        <f t="shared" si="5"/>
        <v>1.8711210266760185</v>
      </c>
      <c r="P84" s="6">
        <f t="shared" si="10"/>
        <v>-4.728257545857022</v>
      </c>
      <c r="U84" s="18">
        <v>65</v>
      </c>
      <c r="V84" s="20">
        <f t="shared" ref="V84:V104" si="11">L131</f>
        <v>1.3651138318444727</v>
      </c>
    </row>
    <row r="85" spans="1:22" x14ac:dyDescent="0.15">
      <c r="A85" s="6">
        <v>42</v>
      </c>
      <c r="B85" s="6">
        <v>83</v>
      </c>
      <c r="D85">
        <v>773.36346435546898</v>
      </c>
      <c r="E85">
        <v>606.63946533203102</v>
      </c>
      <c r="F85">
        <v>479.46533203125</v>
      </c>
      <c r="G85">
        <v>473.54708862304699</v>
      </c>
      <c r="I85" s="7">
        <f t="shared" si="7"/>
        <v>293.89813232421898</v>
      </c>
      <c r="J85" s="7">
        <f t="shared" si="7"/>
        <v>133.09237670898403</v>
      </c>
      <c r="K85" s="7">
        <f t="shared" si="8"/>
        <v>200.73346862793016</v>
      </c>
      <c r="L85" s="8">
        <f t="shared" si="9"/>
        <v>1.5082266437156517</v>
      </c>
      <c r="M85" s="8">
        <f t="shared" si="5"/>
        <v>1.8814371346287257</v>
      </c>
      <c r="P85" s="6">
        <f t="shared" si="10"/>
        <v>-4.2029929766562653</v>
      </c>
      <c r="U85" s="18">
        <v>65.5</v>
      </c>
      <c r="V85" s="20">
        <f t="shared" si="11"/>
        <v>1.3814532581510481</v>
      </c>
    </row>
    <row r="86" spans="1:22" x14ac:dyDescent="0.15">
      <c r="A86" s="6">
        <v>42.5</v>
      </c>
      <c r="B86" s="6">
        <v>84</v>
      </c>
      <c r="D86">
        <v>774.33135986328102</v>
      </c>
      <c r="E86">
        <v>607.29168701171898</v>
      </c>
      <c r="F86">
        <v>479.33346557617199</v>
      </c>
      <c r="G86">
        <v>473.3994140625</v>
      </c>
      <c r="I86" s="7">
        <f t="shared" si="7"/>
        <v>294.99789428710903</v>
      </c>
      <c r="J86" s="7">
        <f t="shared" si="7"/>
        <v>133.89227294921898</v>
      </c>
      <c r="K86" s="7">
        <f t="shared" si="8"/>
        <v>201.27330322265576</v>
      </c>
      <c r="L86" s="8">
        <f t="shared" si="9"/>
        <v>1.5032480873559615</v>
      </c>
      <c r="M86" s="8">
        <f t="shared" si="5"/>
        <v>1.8809015603037149</v>
      </c>
      <c r="P86" s="6">
        <f t="shared" si="10"/>
        <v>-4.2302627782511557</v>
      </c>
      <c r="U86" s="18">
        <v>66</v>
      </c>
      <c r="V86" s="20">
        <f t="shared" si="11"/>
        <v>1.3642180371159665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773.45446777343795</v>
      </c>
      <c r="E87">
        <v>606.85003662109398</v>
      </c>
      <c r="F87">
        <v>479.0869140625</v>
      </c>
      <c r="G87">
        <v>473.39639282226602</v>
      </c>
      <c r="I87" s="7">
        <f t="shared" si="7"/>
        <v>294.36755371093795</v>
      </c>
      <c r="J87" s="7">
        <f t="shared" si="7"/>
        <v>133.45364379882795</v>
      </c>
      <c r="K87" s="7">
        <f t="shared" si="8"/>
        <v>200.95000305175839</v>
      </c>
      <c r="L87" s="8">
        <f t="shared" si="9"/>
        <v>1.5057663270302044</v>
      </c>
      <c r="M87" s="8">
        <f t="shared" si="5"/>
        <v>1.8878627820126375</v>
      </c>
      <c r="P87" s="6">
        <f t="shared" si="10"/>
        <v>-3.8758187244654829</v>
      </c>
      <c r="U87" s="18">
        <v>66.5</v>
      </c>
      <c r="V87" s="20">
        <f t="shared" si="11"/>
        <v>1.3679817204661238</v>
      </c>
    </row>
    <row r="88" spans="1:22" x14ac:dyDescent="0.15">
      <c r="A88" s="6">
        <v>43.5</v>
      </c>
      <c r="B88" s="6">
        <v>86</v>
      </c>
      <c r="D88">
        <v>773.07116699218795</v>
      </c>
      <c r="E88">
        <v>608.29986572265602</v>
      </c>
      <c r="F88">
        <v>479.67037963867199</v>
      </c>
      <c r="G88">
        <v>473.53765869140602</v>
      </c>
      <c r="I88" s="7">
        <f t="shared" si="7"/>
        <v>293.40078735351597</v>
      </c>
      <c r="J88" s="7">
        <f t="shared" si="7"/>
        <v>134.76220703125</v>
      </c>
      <c r="K88" s="7">
        <f t="shared" si="8"/>
        <v>199.06724243164098</v>
      </c>
      <c r="L88" s="8">
        <f t="shared" si="9"/>
        <v>1.4771741040533664</v>
      </c>
      <c r="M88" s="8">
        <f t="shared" ref="M88:M151" si="12">L88+ABS($N$2)*A88</f>
        <v>1.8637135410704788</v>
      </c>
      <c r="P88" s="6">
        <f t="shared" si="10"/>
        <v>-5.105423988210271</v>
      </c>
      <c r="U88" s="18">
        <v>67</v>
      </c>
      <c r="V88" s="20">
        <f t="shared" si="11"/>
        <v>1.3695238173046698</v>
      </c>
    </row>
    <row r="89" spans="1:22" x14ac:dyDescent="0.15">
      <c r="A89" s="6">
        <v>44</v>
      </c>
      <c r="B89" s="6">
        <v>87</v>
      </c>
      <c r="D89">
        <v>775.62249755859398</v>
      </c>
      <c r="E89">
        <v>609.30456542968795</v>
      </c>
      <c r="F89">
        <v>479.595458984375</v>
      </c>
      <c r="G89">
        <v>473.598876953125</v>
      </c>
      <c r="I89" s="7">
        <f t="shared" si="7"/>
        <v>296.02703857421898</v>
      </c>
      <c r="J89" s="7">
        <f t="shared" si="7"/>
        <v>135.70568847656295</v>
      </c>
      <c r="K89" s="7">
        <f t="shared" si="8"/>
        <v>201.03305664062492</v>
      </c>
      <c r="L89" s="8">
        <f t="shared" si="9"/>
        <v>1.4813900500224375</v>
      </c>
      <c r="M89" s="8">
        <f t="shared" si="12"/>
        <v>1.8723724690742294</v>
      </c>
      <c r="P89" s="6">
        <f t="shared" si="10"/>
        <v>-4.6645379381145231</v>
      </c>
      <c r="U89" s="18">
        <v>67.5</v>
      </c>
      <c r="V89" s="20">
        <f t="shared" si="11"/>
        <v>1.3400079776893323</v>
      </c>
    </row>
    <row r="90" spans="1:22" x14ac:dyDescent="0.15">
      <c r="A90" s="6">
        <v>44.5</v>
      </c>
      <c r="B90" s="6">
        <v>88</v>
      </c>
      <c r="D90">
        <v>775.38275146484398</v>
      </c>
      <c r="E90">
        <v>608.97607421875</v>
      </c>
      <c r="F90">
        <v>479.1875</v>
      </c>
      <c r="G90">
        <v>473.44091796875</v>
      </c>
      <c r="I90" s="7">
        <f t="shared" si="7"/>
        <v>296.19525146484398</v>
      </c>
      <c r="J90" s="7">
        <f t="shared" si="7"/>
        <v>135.53515625</v>
      </c>
      <c r="K90" s="7">
        <f t="shared" si="8"/>
        <v>201.320642089844</v>
      </c>
      <c r="L90" s="8">
        <f t="shared" si="9"/>
        <v>1.4853758069861966</v>
      </c>
      <c r="M90" s="8">
        <f t="shared" si="12"/>
        <v>1.8808012080726679</v>
      </c>
      <c r="P90" s="6">
        <f t="shared" si="10"/>
        <v>-4.235372405995542</v>
      </c>
      <c r="U90" s="18">
        <v>68</v>
      </c>
      <c r="V90" s="20">
        <f t="shared" si="11"/>
        <v>1.3090353957341498</v>
      </c>
    </row>
    <row r="91" spans="1:22" x14ac:dyDescent="0.15">
      <c r="A91" s="6">
        <v>45</v>
      </c>
      <c r="B91" s="6">
        <v>89</v>
      </c>
      <c r="D91">
        <v>773.782958984375</v>
      </c>
      <c r="E91">
        <v>607.84771728515602</v>
      </c>
      <c r="F91">
        <v>478.97430419921898</v>
      </c>
      <c r="G91">
        <v>473.39254760742199</v>
      </c>
      <c r="I91" s="7">
        <f t="shared" si="7"/>
        <v>294.80865478515602</v>
      </c>
      <c r="J91" s="7">
        <f t="shared" si="7"/>
        <v>134.45516967773403</v>
      </c>
      <c r="K91" s="7">
        <f t="shared" si="8"/>
        <v>200.6900360107422</v>
      </c>
      <c r="L91" s="8">
        <f t="shared" si="9"/>
        <v>1.4926167323410604</v>
      </c>
      <c r="M91" s="8">
        <f t="shared" si="12"/>
        <v>1.8924851154622111</v>
      </c>
      <c r="P91" s="6">
        <f t="shared" si="10"/>
        <v>-3.6404636856055621</v>
      </c>
      <c r="U91" s="18">
        <v>68.5</v>
      </c>
      <c r="V91" s="20">
        <f t="shared" si="11"/>
        <v>1.3256782219349419</v>
      </c>
    </row>
    <row r="92" spans="1:22" x14ac:dyDescent="0.15">
      <c r="A92" s="6">
        <v>45.5</v>
      </c>
      <c r="B92" s="6">
        <v>90</v>
      </c>
      <c r="D92">
        <v>768.1796875</v>
      </c>
      <c r="E92">
        <v>604.80749511718795</v>
      </c>
      <c r="F92">
        <v>479.12542724609398</v>
      </c>
      <c r="G92">
        <v>473.09033203125</v>
      </c>
      <c r="I92" s="7">
        <f t="shared" si="7"/>
        <v>289.05426025390602</v>
      </c>
      <c r="J92" s="7">
        <f t="shared" si="7"/>
        <v>131.71716308593795</v>
      </c>
      <c r="K92" s="7">
        <f t="shared" si="8"/>
        <v>196.85224609374944</v>
      </c>
      <c r="L92" s="8">
        <f t="shared" si="9"/>
        <v>1.4945071810065826</v>
      </c>
      <c r="M92" s="8">
        <f t="shared" si="12"/>
        <v>1.898818546162413</v>
      </c>
      <c r="P92" s="6">
        <f t="shared" si="10"/>
        <v>-3.3179848240469871</v>
      </c>
      <c r="U92" s="18">
        <v>69</v>
      </c>
      <c r="V92" s="20">
        <f t="shared" si="11"/>
        <v>1.340059839614218</v>
      </c>
    </row>
    <row r="93" spans="1:22" x14ac:dyDescent="0.15">
      <c r="A93" s="6">
        <v>46</v>
      </c>
      <c r="B93" s="6">
        <v>91</v>
      </c>
      <c r="D93">
        <v>772.66455078125</v>
      </c>
      <c r="E93">
        <v>609.08752441406295</v>
      </c>
      <c r="F93">
        <v>479.89855957031301</v>
      </c>
      <c r="G93">
        <v>474.30950927734398</v>
      </c>
      <c r="I93" s="7">
        <f t="shared" si="7"/>
        <v>292.76599121093699</v>
      </c>
      <c r="J93" s="7">
        <f t="shared" si="7"/>
        <v>134.77801513671898</v>
      </c>
      <c r="K93" s="7">
        <f t="shared" si="8"/>
        <v>198.42138061523372</v>
      </c>
      <c r="L93" s="8">
        <f t="shared" si="9"/>
        <v>1.472208805078149</v>
      </c>
      <c r="M93" s="8">
        <f t="shared" si="12"/>
        <v>1.8809631522686585</v>
      </c>
      <c r="P93" s="6">
        <f t="shared" si="10"/>
        <v>-4.227126704348029</v>
      </c>
      <c r="U93" s="18">
        <v>69.5</v>
      </c>
      <c r="V93" s="20">
        <f t="shared" si="11"/>
        <v>1.3060559530392666</v>
      </c>
    </row>
    <row r="94" spans="1:22" x14ac:dyDescent="0.15">
      <c r="A94" s="6">
        <v>46.5</v>
      </c>
      <c r="B94" s="6">
        <v>92</v>
      </c>
      <c r="D94">
        <v>768.39849853515602</v>
      </c>
      <c r="E94">
        <v>607.47784423828102</v>
      </c>
      <c r="F94">
        <v>480.58517456054699</v>
      </c>
      <c r="G94">
        <v>474.61599731445301</v>
      </c>
      <c r="I94" s="7">
        <f t="shared" si="7"/>
        <v>287.81332397460903</v>
      </c>
      <c r="J94" s="7">
        <f t="shared" si="7"/>
        <v>132.86184692382801</v>
      </c>
      <c r="K94" s="7">
        <f t="shared" si="8"/>
        <v>194.81003112792945</v>
      </c>
      <c r="L94" s="8">
        <f t="shared" si="9"/>
        <v>1.4662601464483433</v>
      </c>
      <c r="M94" s="8">
        <f t="shared" si="12"/>
        <v>1.8794574756735325</v>
      </c>
      <c r="P94" s="6">
        <f t="shared" si="10"/>
        <v>-4.3037911374578997</v>
      </c>
      <c r="U94" s="18">
        <v>70</v>
      </c>
      <c r="V94" s="20">
        <f t="shared" si="11"/>
        <v>1.2853594130037935</v>
      </c>
    </row>
    <row r="95" spans="1:22" x14ac:dyDescent="0.15">
      <c r="A95" s="6">
        <v>47</v>
      </c>
      <c r="B95" s="6">
        <v>93</v>
      </c>
      <c r="D95">
        <v>762.75323486328102</v>
      </c>
      <c r="E95">
        <v>604.41363525390602</v>
      </c>
      <c r="F95">
        <v>479.66567993164102</v>
      </c>
      <c r="G95">
        <v>473.82107543945301</v>
      </c>
      <c r="I95" s="7">
        <f t="shared" si="7"/>
        <v>283.08755493164</v>
      </c>
      <c r="J95" s="7">
        <f t="shared" si="7"/>
        <v>130.59255981445301</v>
      </c>
      <c r="K95" s="7">
        <f t="shared" si="8"/>
        <v>191.67276306152291</v>
      </c>
      <c r="L95" s="8">
        <f t="shared" si="9"/>
        <v>1.4677157973919277</v>
      </c>
      <c r="M95" s="8">
        <f t="shared" si="12"/>
        <v>1.8853561086517963</v>
      </c>
      <c r="P95" s="6">
        <f t="shared" si="10"/>
        <v>-4.0034508420281671</v>
      </c>
      <c r="U95" s="18">
        <v>70.5</v>
      </c>
      <c r="V95" s="20">
        <f t="shared" si="11"/>
        <v>1.3097025482257707</v>
      </c>
    </row>
    <row r="96" spans="1:22" x14ac:dyDescent="0.15">
      <c r="A96" s="6">
        <v>47.5</v>
      </c>
      <c r="B96" s="6">
        <v>94</v>
      </c>
      <c r="D96">
        <v>758.57470703125</v>
      </c>
      <c r="E96">
        <v>600.87457275390602</v>
      </c>
      <c r="F96">
        <v>479.75769042968801</v>
      </c>
      <c r="G96">
        <v>474.01797485351602</v>
      </c>
      <c r="I96" s="7">
        <f t="shared" si="7"/>
        <v>278.81701660156199</v>
      </c>
      <c r="J96" s="7">
        <f t="shared" si="7"/>
        <v>126.85659790039</v>
      </c>
      <c r="K96" s="7">
        <f t="shared" si="8"/>
        <v>190.01739807128899</v>
      </c>
      <c r="L96" s="8">
        <f t="shared" si="9"/>
        <v>1.4978913293930045</v>
      </c>
      <c r="M96" s="8">
        <f t="shared" si="12"/>
        <v>1.9199746226875525</v>
      </c>
      <c r="P96" s="6">
        <f t="shared" si="10"/>
        <v>-2.2407823099884321</v>
      </c>
      <c r="U96" s="18">
        <v>71</v>
      </c>
      <c r="V96" s="20">
        <f t="shared" si="11"/>
        <v>1.3384385794520399</v>
      </c>
    </row>
    <row r="97" spans="1:22" x14ac:dyDescent="0.15">
      <c r="A97" s="6">
        <v>48</v>
      </c>
      <c r="B97" s="6">
        <v>95</v>
      </c>
      <c r="D97">
        <v>760.23394775390602</v>
      </c>
      <c r="E97">
        <v>603.30224609375</v>
      </c>
      <c r="F97">
        <v>479.56463623046898</v>
      </c>
      <c r="G97">
        <v>473.91223144531301</v>
      </c>
      <c r="I97" s="7">
        <f t="shared" si="7"/>
        <v>280.66931152343705</v>
      </c>
      <c r="J97" s="7">
        <f t="shared" si="7"/>
        <v>129.39001464843699</v>
      </c>
      <c r="K97" s="7">
        <f t="shared" si="8"/>
        <v>190.09630126953115</v>
      </c>
      <c r="L97" s="8">
        <f t="shared" si="9"/>
        <v>1.4691728862233921</v>
      </c>
      <c r="M97" s="8">
        <f t="shared" si="12"/>
        <v>1.8956991615526197</v>
      </c>
      <c r="P97" s="6">
        <f t="shared" si="10"/>
        <v>-3.4768143187310288</v>
      </c>
      <c r="U97" s="18">
        <v>71.5</v>
      </c>
      <c r="V97" s="20">
        <f t="shared" si="11"/>
        <v>1.3517681273569953</v>
      </c>
    </row>
    <row r="98" spans="1:22" x14ac:dyDescent="0.15">
      <c r="A98" s="6">
        <v>48.5</v>
      </c>
      <c r="B98" s="6">
        <v>96</v>
      </c>
      <c r="D98">
        <v>758.81677246093795</v>
      </c>
      <c r="E98">
        <v>602.214111328125</v>
      </c>
      <c r="F98">
        <v>479.25640869140602</v>
      </c>
      <c r="G98">
        <v>473.52484130859398</v>
      </c>
      <c r="I98" s="7">
        <f t="shared" si="7"/>
        <v>279.56036376953193</v>
      </c>
      <c r="J98" s="7">
        <f t="shared" si="7"/>
        <v>128.68927001953102</v>
      </c>
      <c r="K98" s="7">
        <f t="shared" si="8"/>
        <v>189.47787475586023</v>
      </c>
      <c r="L98" s="8">
        <f t="shared" si="9"/>
        <v>1.4723673133517923</v>
      </c>
      <c r="M98" s="8">
        <f t="shared" si="12"/>
        <v>1.9033365707156991</v>
      </c>
      <c r="P98" s="6">
        <f t="shared" si="10"/>
        <v>-3.0879408741872449</v>
      </c>
      <c r="U98" s="18">
        <v>72</v>
      </c>
      <c r="V98" s="20">
        <f t="shared" si="11"/>
        <v>1.3544812252065348</v>
      </c>
    </row>
    <row r="99" spans="1:22" x14ac:dyDescent="0.15">
      <c r="A99" s="6">
        <v>49</v>
      </c>
      <c r="B99" s="6">
        <v>97</v>
      </c>
      <c r="D99">
        <v>758.10382080078102</v>
      </c>
      <c r="E99">
        <v>601.40838623046898</v>
      </c>
      <c r="F99">
        <v>479.39639282226602</v>
      </c>
      <c r="G99">
        <v>473.45761108398398</v>
      </c>
      <c r="I99" s="7">
        <f t="shared" si="7"/>
        <v>278.707427978515</v>
      </c>
      <c r="J99" s="7">
        <f t="shared" si="7"/>
        <v>127.950775146485</v>
      </c>
      <c r="K99" s="7">
        <f t="shared" si="8"/>
        <v>189.14188537597551</v>
      </c>
      <c r="L99" s="8">
        <f t="shared" si="9"/>
        <v>1.4782394648210266</v>
      </c>
      <c r="M99" s="8">
        <f t="shared" si="12"/>
        <v>1.9136517042196131</v>
      </c>
      <c r="P99" s="6">
        <f t="shared" si="10"/>
        <v>-2.5627259209296245</v>
      </c>
      <c r="U99" s="18">
        <v>72.5</v>
      </c>
      <c r="V99" s="20">
        <f t="shared" si="11"/>
        <v>1.3663708367138891</v>
      </c>
    </row>
    <row r="100" spans="1:22" x14ac:dyDescent="0.15">
      <c r="A100" s="6">
        <v>49.5</v>
      </c>
      <c r="B100" s="6">
        <v>98</v>
      </c>
      <c r="D100">
        <v>760.07409667968795</v>
      </c>
      <c r="E100">
        <v>605.67620849609398</v>
      </c>
      <c r="F100">
        <v>479.38870239257801</v>
      </c>
      <c r="G100">
        <v>473.49658203125</v>
      </c>
      <c r="I100" s="7">
        <f t="shared" si="7"/>
        <v>280.68539428710994</v>
      </c>
      <c r="J100" s="7">
        <f t="shared" si="7"/>
        <v>132.17962646484398</v>
      </c>
      <c r="K100" s="7">
        <f t="shared" si="8"/>
        <v>188.15965576171916</v>
      </c>
      <c r="L100" s="8">
        <f t="shared" si="9"/>
        <v>1.4235148093096199</v>
      </c>
      <c r="M100" s="8">
        <f t="shared" si="12"/>
        <v>1.8633700307428858</v>
      </c>
      <c r="P100" s="6">
        <f t="shared" si="10"/>
        <v>-5.1229144802704889</v>
      </c>
      <c r="U100" s="18">
        <v>73</v>
      </c>
      <c r="V100" s="20">
        <f t="shared" si="11"/>
        <v>1.3437360727189218</v>
      </c>
    </row>
    <row r="101" spans="1:22" x14ac:dyDescent="0.15">
      <c r="A101" s="6">
        <v>50</v>
      </c>
      <c r="B101" s="6">
        <v>99</v>
      </c>
      <c r="D101">
        <v>768.75494384765602</v>
      </c>
      <c r="E101">
        <v>608.61260986328102</v>
      </c>
      <c r="F101">
        <v>479.23800659179699</v>
      </c>
      <c r="G101">
        <v>473.2880859375</v>
      </c>
      <c r="I101" s="7">
        <f t="shared" si="7"/>
        <v>289.51693725585903</v>
      </c>
      <c r="J101" s="7">
        <f t="shared" si="7"/>
        <v>135.32452392578102</v>
      </c>
      <c r="K101" s="7">
        <f t="shared" si="8"/>
        <v>194.78977050781231</v>
      </c>
      <c r="L101" s="8">
        <f t="shared" si="9"/>
        <v>1.4394269778820363</v>
      </c>
      <c r="M101" s="8">
        <f t="shared" si="12"/>
        <v>1.8837251813499816</v>
      </c>
      <c r="P101" s="6">
        <f t="shared" si="10"/>
        <v>-4.0864926568785673</v>
      </c>
      <c r="U101" s="18">
        <v>73.5</v>
      </c>
      <c r="V101" s="20">
        <f t="shared" si="11"/>
        <v>1.3165719462743848</v>
      </c>
    </row>
    <row r="102" spans="1:22" x14ac:dyDescent="0.15">
      <c r="A102" s="6">
        <v>50.5</v>
      </c>
      <c r="B102" s="6">
        <v>100</v>
      </c>
      <c r="D102">
        <v>761.65869140625</v>
      </c>
      <c r="E102">
        <v>605.26953125</v>
      </c>
      <c r="F102">
        <v>479.89553833007801</v>
      </c>
      <c r="G102">
        <v>473.57919311523398</v>
      </c>
      <c r="I102" s="7">
        <f t="shared" si="7"/>
        <v>281.76315307617199</v>
      </c>
      <c r="J102" s="7">
        <f t="shared" si="7"/>
        <v>131.69033813476602</v>
      </c>
      <c r="K102" s="7">
        <f t="shared" si="8"/>
        <v>189.57991638183577</v>
      </c>
      <c r="L102" s="8">
        <f t="shared" si="9"/>
        <v>1.4395886521897159</v>
      </c>
      <c r="M102" s="8">
        <f t="shared" si="12"/>
        <v>1.8883298376923405</v>
      </c>
      <c r="P102" s="6">
        <f t="shared" si="10"/>
        <v>-3.8520376820881963</v>
      </c>
      <c r="U102" s="18">
        <v>74</v>
      </c>
      <c r="V102" s="20">
        <f t="shared" si="11"/>
        <v>1.299191268468652</v>
      </c>
    </row>
    <row r="103" spans="1:22" x14ac:dyDescent="0.15">
      <c r="A103" s="6">
        <v>51</v>
      </c>
      <c r="B103" s="6">
        <v>101</v>
      </c>
      <c r="D103">
        <v>766.66162109375</v>
      </c>
      <c r="E103">
        <v>607.15460205078102</v>
      </c>
      <c r="F103">
        <v>479.401123046875</v>
      </c>
      <c r="G103">
        <v>473.59716796875</v>
      </c>
      <c r="I103" s="7">
        <f t="shared" si="7"/>
        <v>287.260498046875</v>
      </c>
      <c r="J103" s="7">
        <f t="shared" si="7"/>
        <v>133.55743408203102</v>
      </c>
      <c r="K103" s="7">
        <f t="shared" si="8"/>
        <v>193.7702941894533</v>
      </c>
      <c r="L103" s="8">
        <f t="shared" si="9"/>
        <v>1.4508387011271833</v>
      </c>
      <c r="M103" s="8">
        <f t="shared" si="12"/>
        <v>1.9040228686644873</v>
      </c>
      <c r="P103" s="6">
        <f t="shared" si="10"/>
        <v>-3.0529966880594688</v>
      </c>
      <c r="U103" s="18">
        <v>74.5</v>
      </c>
      <c r="V103" s="20">
        <f t="shared" si="11"/>
        <v>1.2675176472165623</v>
      </c>
    </row>
    <row r="104" spans="1:22" x14ac:dyDescent="0.15">
      <c r="A104" s="6">
        <v>51.5</v>
      </c>
      <c r="B104" s="6">
        <v>102</v>
      </c>
      <c r="D104">
        <v>768.02685546875</v>
      </c>
      <c r="E104">
        <v>609.52099609375</v>
      </c>
      <c r="F104">
        <v>478.79495239257801</v>
      </c>
      <c r="G104">
        <v>473.17764282226602</v>
      </c>
      <c r="I104" s="7">
        <f t="shared" si="7"/>
        <v>289.23190307617199</v>
      </c>
      <c r="J104" s="7">
        <f t="shared" si="7"/>
        <v>136.34335327148398</v>
      </c>
      <c r="K104" s="7">
        <f t="shared" si="8"/>
        <v>193.79155578613322</v>
      </c>
      <c r="L104" s="8">
        <f t="shared" si="9"/>
        <v>1.4213494910915063</v>
      </c>
      <c r="M104" s="8">
        <f t="shared" si="12"/>
        <v>1.87897664066349</v>
      </c>
      <c r="P104" s="6">
        <f t="shared" si="10"/>
        <v>-4.3282737810638467</v>
      </c>
      <c r="U104" s="18">
        <v>75</v>
      </c>
      <c r="V104" s="20">
        <f t="shared" si="11"/>
        <v>1.2711055924653016</v>
      </c>
    </row>
    <row r="105" spans="1:22" x14ac:dyDescent="0.15">
      <c r="A105" s="6">
        <v>52</v>
      </c>
      <c r="B105" s="6">
        <v>103</v>
      </c>
      <c r="D105">
        <v>769.10504150390602</v>
      </c>
      <c r="E105">
        <v>610.67559814453102</v>
      </c>
      <c r="F105">
        <v>479.55435180664102</v>
      </c>
      <c r="G105">
        <v>474.16525268554699</v>
      </c>
      <c r="I105" s="7">
        <f t="shared" si="7"/>
        <v>289.550689697265</v>
      </c>
      <c r="J105" s="7">
        <f t="shared" si="7"/>
        <v>136.51034545898403</v>
      </c>
      <c r="K105" s="7">
        <f t="shared" si="8"/>
        <v>193.99344787597619</v>
      </c>
      <c r="L105" s="8">
        <f t="shared" si="9"/>
        <v>1.4210897146565611</v>
      </c>
      <c r="M105" s="8">
        <f t="shared" si="12"/>
        <v>1.8831598462632242</v>
      </c>
      <c r="P105" s="6">
        <f t="shared" si="10"/>
        <v>-4.115277785161541</v>
      </c>
      <c r="U105" s="18"/>
      <c r="V105" s="20"/>
    </row>
    <row r="106" spans="1:22" x14ac:dyDescent="0.15">
      <c r="A106" s="6">
        <v>52.5</v>
      </c>
      <c r="B106" s="6">
        <v>104</v>
      </c>
      <c r="D106">
        <v>767.70477294921898</v>
      </c>
      <c r="E106">
        <v>608.96496582031295</v>
      </c>
      <c r="F106">
        <v>479.68194580078102</v>
      </c>
      <c r="G106">
        <v>473.98373413085898</v>
      </c>
      <c r="I106" s="7">
        <f t="shared" si="7"/>
        <v>288.02282714843795</v>
      </c>
      <c r="J106" s="7">
        <f t="shared" si="7"/>
        <v>134.98123168945398</v>
      </c>
      <c r="K106" s="7">
        <f t="shared" si="8"/>
        <v>193.53596496582017</v>
      </c>
      <c r="L106" s="8">
        <f t="shared" si="9"/>
        <v>1.4337990737192321</v>
      </c>
      <c r="M106" s="8">
        <f t="shared" si="12"/>
        <v>1.9003121873605746</v>
      </c>
      <c r="P106" s="6">
        <f t="shared" si="10"/>
        <v>-3.2419331964283566</v>
      </c>
    </row>
    <row r="107" spans="1:22" x14ac:dyDescent="0.15">
      <c r="A107" s="6">
        <v>53</v>
      </c>
      <c r="B107" s="6">
        <v>105</v>
      </c>
      <c r="D107">
        <v>762.65051269531295</v>
      </c>
      <c r="E107">
        <v>608.45037841796898</v>
      </c>
      <c r="F107">
        <v>480.16094970703102</v>
      </c>
      <c r="G107">
        <v>474.44219970703102</v>
      </c>
      <c r="I107" s="7">
        <f t="shared" si="7"/>
        <v>282.48956298828193</v>
      </c>
      <c r="J107" s="7">
        <f t="shared" si="7"/>
        <v>134.00817871093795</v>
      </c>
      <c r="K107" s="7">
        <f t="shared" si="8"/>
        <v>188.68383789062537</v>
      </c>
      <c r="L107" s="8">
        <f t="shared" si="9"/>
        <v>1.4080024048205702</v>
      </c>
      <c r="M107" s="8">
        <f t="shared" si="12"/>
        <v>1.8789585004965921</v>
      </c>
      <c r="P107" s="6">
        <f t="shared" si="10"/>
        <v>-4.3291974227118946</v>
      </c>
    </row>
    <row r="108" spans="1:22" x14ac:dyDescent="0.15">
      <c r="A108" s="6">
        <v>53.5</v>
      </c>
      <c r="B108" s="6">
        <v>106</v>
      </c>
      <c r="D108">
        <v>774.3115234375</v>
      </c>
      <c r="E108">
        <v>612.96148681640602</v>
      </c>
      <c r="F108">
        <v>480.44778442382801</v>
      </c>
      <c r="G108">
        <v>474.16052246093801</v>
      </c>
      <c r="I108" s="7">
        <f t="shared" si="7"/>
        <v>293.86373901367199</v>
      </c>
      <c r="J108" s="7">
        <f t="shared" si="7"/>
        <v>138.80096435546801</v>
      </c>
      <c r="K108" s="7">
        <f t="shared" si="8"/>
        <v>196.70306396484438</v>
      </c>
      <c r="L108" s="8">
        <f t="shared" si="9"/>
        <v>1.4171592025909101</v>
      </c>
      <c r="M108" s="8">
        <f t="shared" si="12"/>
        <v>1.8925582803016114</v>
      </c>
      <c r="P108" s="6">
        <f t="shared" si="10"/>
        <v>-3.6367383564383564</v>
      </c>
    </row>
    <row r="109" spans="1:22" x14ac:dyDescent="0.15">
      <c r="A109" s="6">
        <v>54</v>
      </c>
      <c r="B109" s="6">
        <v>107</v>
      </c>
      <c r="D109">
        <v>766.33135986328102</v>
      </c>
      <c r="E109">
        <v>609.20306396484398</v>
      </c>
      <c r="F109">
        <v>479.55221557617199</v>
      </c>
      <c r="G109">
        <v>474.01156616210898</v>
      </c>
      <c r="I109" s="7">
        <f t="shared" si="7"/>
        <v>286.77914428710903</v>
      </c>
      <c r="J109" s="7">
        <f t="shared" si="7"/>
        <v>135.191497802735</v>
      </c>
      <c r="K109" s="7">
        <f t="shared" si="8"/>
        <v>192.14509582519455</v>
      </c>
      <c r="L109" s="8">
        <f t="shared" si="9"/>
        <v>1.4212809159460866</v>
      </c>
      <c r="M109" s="8">
        <f t="shared" si="12"/>
        <v>1.9011229756914676</v>
      </c>
      <c r="P109" s="6">
        <f t="shared" si="10"/>
        <v>-3.200650341955344</v>
      </c>
    </row>
    <row r="110" spans="1:22" x14ac:dyDescent="0.15">
      <c r="A110" s="6">
        <v>54.5</v>
      </c>
      <c r="B110" s="6">
        <v>108</v>
      </c>
      <c r="D110">
        <v>764.20654296875</v>
      </c>
      <c r="E110">
        <v>609.18200683593795</v>
      </c>
      <c r="F110">
        <v>479.73544311523398</v>
      </c>
      <c r="G110">
        <v>473.80609130859398</v>
      </c>
      <c r="I110" s="7">
        <f t="shared" si="7"/>
        <v>284.47109985351602</v>
      </c>
      <c r="J110" s="7">
        <f t="shared" si="7"/>
        <v>135.37591552734398</v>
      </c>
      <c r="K110" s="7">
        <f t="shared" si="8"/>
        <v>189.70795898437524</v>
      </c>
      <c r="L110" s="8">
        <f t="shared" si="9"/>
        <v>1.4013420204427498</v>
      </c>
      <c r="M110" s="8">
        <f t="shared" si="12"/>
        <v>1.8856270622228102</v>
      </c>
      <c r="P110" s="6">
        <f t="shared" si="10"/>
        <v>-3.9896547174233756</v>
      </c>
    </row>
    <row r="111" spans="1:22" x14ac:dyDescent="0.15">
      <c r="A111" s="6">
        <v>55</v>
      </c>
      <c r="B111" s="6">
        <v>109</v>
      </c>
      <c r="D111">
        <v>760.07586669921898</v>
      </c>
      <c r="E111">
        <v>607.45568847656295</v>
      </c>
      <c r="F111">
        <v>479.46832275390602</v>
      </c>
      <c r="G111">
        <v>473.73843383789102</v>
      </c>
      <c r="I111" s="7">
        <f t="shared" si="7"/>
        <v>280.60754394531295</v>
      </c>
      <c r="J111" s="7">
        <f t="shared" si="7"/>
        <v>133.71725463867193</v>
      </c>
      <c r="K111" s="7">
        <f t="shared" si="8"/>
        <v>187.0054656982426</v>
      </c>
      <c r="L111" s="8">
        <f t="shared" si="9"/>
        <v>1.3985140975528176</v>
      </c>
      <c r="M111" s="8">
        <f t="shared" si="12"/>
        <v>1.8872421213675574</v>
      </c>
      <c r="P111" s="6">
        <f t="shared" si="10"/>
        <v>-3.9074208604505256</v>
      </c>
    </row>
    <row r="112" spans="1:22" x14ac:dyDescent="0.15">
      <c r="A112" s="6">
        <v>55.5</v>
      </c>
      <c r="B112" s="6">
        <v>110</v>
      </c>
      <c r="D112">
        <v>760.24676513671898</v>
      </c>
      <c r="E112">
        <v>606.3173828125</v>
      </c>
      <c r="F112">
        <v>479.52655029296898</v>
      </c>
      <c r="G112">
        <v>473.58346557617199</v>
      </c>
      <c r="I112" s="7">
        <f t="shared" si="7"/>
        <v>280.72021484375</v>
      </c>
      <c r="J112" s="7">
        <f t="shared" si="7"/>
        <v>132.73391723632801</v>
      </c>
      <c r="K112" s="7">
        <f t="shared" si="8"/>
        <v>187.8064727783204</v>
      </c>
      <c r="L112" s="8">
        <f t="shared" si="9"/>
        <v>1.4149094420526869</v>
      </c>
      <c r="M112" s="8">
        <f t="shared" si="12"/>
        <v>1.9080804479021061</v>
      </c>
      <c r="P112" s="6">
        <f t="shared" si="10"/>
        <v>-2.8463972011195868</v>
      </c>
    </row>
    <row r="113" spans="1:16" x14ac:dyDescent="0.15">
      <c r="A113" s="6">
        <v>56</v>
      </c>
      <c r="B113" s="6">
        <v>111</v>
      </c>
      <c r="D113">
        <v>755.0478515625</v>
      </c>
      <c r="E113">
        <v>604.738037109375</v>
      </c>
      <c r="F113">
        <v>479.27655029296898</v>
      </c>
      <c r="G113">
        <v>473.52783203125</v>
      </c>
      <c r="I113" s="7">
        <f t="shared" si="7"/>
        <v>275.77130126953102</v>
      </c>
      <c r="J113" s="7">
        <f t="shared" si="7"/>
        <v>131.210205078125</v>
      </c>
      <c r="K113" s="7">
        <f t="shared" si="8"/>
        <v>183.92415771484355</v>
      </c>
      <c r="L113" s="8">
        <f t="shared" si="9"/>
        <v>1.4017519262722871</v>
      </c>
      <c r="M113" s="8">
        <f t="shared" si="12"/>
        <v>1.8993659141563857</v>
      </c>
      <c r="P113" s="6">
        <f t="shared" si="10"/>
        <v>-3.2901145250091699</v>
      </c>
    </row>
    <row r="114" spans="1:16" x14ac:dyDescent="0.15">
      <c r="A114" s="6">
        <v>56.5</v>
      </c>
      <c r="B114" s="6">
        <v>112</v>
      </c>
      <c r="D114">
        <v>755.10559082031295</v>
      </c>
      <c r="E114">
        <v>605.74273681640602</v>
      </c>
      <c r="F114">
        <v>478.97515869140602</v>
      </c>
      <c r="G114">
        <v>472.875</v>
      </c>
      <c r="I114" s="7">
        <f t="shared" si="7"/>
        <v>276.13043212890693</v>
      </c>
      <c r="J114" s="7">
        <f t="shared" si="7"/>
        <v>132.86773681640602</v>
      </c>
      <c r="K114" s="7">
        <f t="shared" si="8"/>
        <v>183.12301635742273</v>
      </c>
      <c r="L114" s="8">
        <f t="shared" si="9"/>
        <v>1.3782353846401285</v>
      </c>
      <c r="M114" s="8">
        <f t="shared" si="12"/>
        <v>1.8802923545589065</v>
      </c>
      <c r="P114" s="6">
        <f t="shared" si="10"/>
        <v>-4.2612816658557033</v>
      </c>
    </row>
    <row r="115" spans="1:16" x14ac:dyDescent="0.15">
      <c r="A115" s="6">
        <v>57</v>
      </c>
      <c r="B115" s="6">
        <v>113</v>
      </c>
      <c r="D115">
        <v>774.50701904296898</v>
      </c>
      <c r="E115">
        <v>617.72692871093795</v>
      </c>
      <c r="F115">
        <v>479.15539550781301</v>
      </c>
      <c r="G115">
        <v>473.16867065429699</v>
      </c>
      <c r="I115" s="7">
        <f t="shared" si="7"/>
        <v>295.35162353515597</v>
      </c>
      <c r="J115" s="7">
        <f t="shared" si="7"/>
        <v>144.55825805664097</v>
      </c>
      <c r="K115" s="7">
        <f t="shared" si="8"/>
        <v>194.1608428955073</v>
      </c>
      <c r="L115" s="8">
        <f t="shared" si="9"/>
        <v>1.3431321427478118</v>
      </c>
      <c r="M115" s="8">
        <f t="shared" si="12"/>
        <v>1.8496320947012694</v>
      </c>
      <c r="P115" s="6">
        <f t="shared" si="10"/>
        <v>-5.8224080382759071</v>
      </c>
    </row>
    <row r="116" spans="1:16" x14ac:dyDescent="0.15">
      <c r="A116" s="6">
        <v>57.5</v>
      </c>
      <c r="B116" s="6">
        <v>114</v>
      </c>
      <c r="D116">
        <v>761.61608886718795</v>
      </c>
      <c r="E116">
        <v>606.17095947265602</v>
      </c>
      <c r="F116">
        <v>479.25427246093801</v>
      </c>
      <c r="G116">
        <v>473.78381347656301</v>
      </c>
      <c r="I116" s="7">
        <f t="shared" si="7"/>
        <v>282.36181640624994</v>
      </c>
      <c r="J116" s="7">
        <f t="shared" si="7"/>
        <v>132.38714599609301</v>
      </c>
      <c r="K116" s="7">
        <f t="shared" si="8"/>
        <v>189.69081420898485</v>
      </c>
      <c r="L116" s="8">
        <f t="shared" si="9"/>
        <v>1.4328491847281228</v>
      </c>
      <c r="M116" s="8">
        <f t="shared" si="12"/>
        <v>1.9437921187162599</v>
      </c>
      <c r="P116" s="6">
        <f t="shared" si="10"/>
        <v>-1.0280684795096924</v>
      </c>
    </row>
    <row r="117" spans="1:16" x14ac:dyDescent="0.15">
      <c r="A117" s="6">
        <v>58</v>
      </c>
      <c r="B117" s="6">
        <v>115</v>
      </c>
      <c r="D117">
        <v>770.87921142578102</v>
      </c>
      <c r="E117">
        <v>610.70770263671898</v>
      </c>
      <c r="F117">
        <v>480.17849731445301</v>
      </c>
      <c r="G117">
        <v>474.28381347656301</v>
      </c>
      <c r="I117" s="7">
        <f t="shared" si="7"/>
        <v>290.70071411132801</v>
      </c>
      <c r="J117" s="7">
        <f t="shared" si="7"/>
        <v>136.42388916015597</v>
      </c>
      <c r="K117" s="7">
        <f t="shared" si="8"/>
        <v>195.20399169921885</v>
      </c>
      <c r="L117" s="8">
        <f t="shared" si="9"/>
        <v>1.4308637065027334</v>
      </c>
      <c r="M117" s="8">
        <f t="shared" si="12"/>
        <v>1.9462496225255499</v>
      </c>
      <c r="P117" s="6">
        <f t="shared" si="10"/>
        <v>-0.90293992466966866</v>
      </c>
    </row>
    <row r="118" spans="1:16" x14ac:dyDescent="0.15">
      <c r="A118" s="6">
        <v>58.5</v>
      </c>
      <c r="B118" s="6">
        <v>116</v>
      </c>
      <c r="D118">
        <v>769.45391845703102</v>
      </c>
      <c r="E118">
        <v>611.93933105468795</v>
      </c>
      <c r="F118">
        <v>478.88314819335898</v>
      </c>
      <c r="G118">
        <v>473.37585449218801</v>
      </c>
      <c r="I118" s="7">
        <f t="shared" si="7"/>
        <v>290.57077026367205</v>
      </c>
      <c r="J118" s="7">
        <f t="shared" si="7"/>
        <v>138.56347656249994</v>
      </c>
      <c r="K118" s="7">
        <f t="shared" si="8"/>
        <v>193.57633666992209</v>
      </c>
      <c r="L118" s="8">
        <f t="shared" si="9"/>
        <v>1.397022804798119</v>
      </c>
      <c r="M118" s="8">
        <f t="shared" si="12"/>
        <v>1.9168517028556149</v>
      </c>
      <c r="P118" s="6">
        <f t="shared" si="10"/>
        <v>-2.3997918073387114</v>
      </c>
    </row>
    <row r="119" spans="1:16" x14ac:dyDescent="0.15">
      <c r="A119" s="6">
        <v>59</v>
      </c>
      <c r="B119" s="6">
        <v>117</v>
      </c>
      <c r="D119">
        <v>774.98889160156295</v>
      </c>
      <c r="E119">
        <v>615.52447509765602</v>
      </c>
      <c r="F119">
        <v>478.53082275390602</v>
      </c>
      <c r="G119">
        <v>473.45632934570301</v>
      </c>
      <c r="I119" s="7">
        <f t="shared" si="7"/>
        <v>296.45806884765693</v>
      </c>
      <c r="J119" s="7">
        <f t="shared" si="7"/>
        <v>142.06814575195301</v>
      </c>
      <c r="K119" s="7">
        <f t="shared" si="8"/>
        <v>197.01036682128984</v>
      </c>
      <c r="L119" s="8">
        <f t="shared" si="9"/>
        <v>1.3867314574884675</v>
      </c>
      <c r="M119" s="8">
        <f t="shared" si="12"/>
        <v>1.911003337580643</v>
      </c>
      <c r="P119" s="6">
        <f t="shared" si="10"/>
        <v>-2.6975726255280583</v>
      </c>
    </row>
    <row r="120" spans="1:16" x14ac:dyDescent="0.15">
      <c r="A120" s="6">
        <v>59.5</v>
      </c>
      <c r="B120" s="6">
        <v>118</v>
      </c>
      <c r="D120">
        <v>778.875732421875</v>
      </c>
      <c r="E120">
        <v>617.52160644531295</v>
      </c>
      <c r="F120">
        <v>479.342041015625</v>
      </c>
      <c r="G120">
        <v>473.07406616210898</v>
      </c>
      <c r="I120" s="7">
        <f t="shared" si="7"/>
        <v>299.53369140625</v>
      </c>
      <c r="J120" s="7">
        <f t="shared" si="7"/>
        <v>144.44754028320398</v>
      </c>
      <c r="K120" s="7">
        <f t="shared" si="8"/>
        <v>198.42041320800723</v>
      </c>
      <c r="L120" s="8">
        <f t="shared" si="9"/>
        <v>1.3736503426710069</v>
      </c>
      <c r="M120" s="8">
        <f t="shared" si="12"/>
        <v>1.9023652047978619</v>
      </c>
      <c r="P120" s="6">
        <f t="shared" si="10"/>
        <v>-3.1373998467676119</v>
      </c>
    </row>
    <row r="121" spans="1:16" x14ac:dyDescent="0.15">
      <c r="A121" s="6">
        <v>60</v>
      </c>
      <c r="B121" s="6">
        <v>119</v>
      </c>
      <c r="D121">
        <v>779.42822265625</v>
      </c>
      <c r="E121">
        <v>619.55194091796898</v>
      </c>
      <c r="F121">
        <v>479.55908203125</v>
      </c>
      <c r="G121">
        <v>473.81549072265602</v>
      </c>
      <c r="I121" s="7">
        <f t="shared" si="7"/>
        <v>299.869140625</v>
      </c>
      <c r="J121" s="7">
        <f t="shared" si="7"/>
        <v>145.73645019531295</v>
      </c>
      <c r="K121" s="7">
        <f t="shared" si="8"/>
        <v>197.85362548828095</v>
      </c>
      <c r="L121" s="8">
        <f t="shared" si="9"/>
        <v>1.3576124931211213</v>
      </c>
      <c r="M121" s="8">
        <f t="shared" si="12"/>
        <v>1.8907703372826556</v>
      </c>
      <c r="P121" s="6">
        <f t="shared" si="10"/>
        <v>-3.7277749299128389</v>
      </c>
    </row>
    <row r="122" spans="1:16" x14ac:dyDescent="0.15">
      <c r="A122" s="6">
        <v>60.5</v>
      </c>
      <c r="B122" s="6">
        <v>120</v>
      </c>
      <c r="D122">
        <v>769.70947265625</v>
      </c>
      <c r="E122">
        <v>613.02331542968795</v>
      </c>
      <c r="F122">
        <v>479.65155029296898</v>
      </c>
      <c r="G122">
        <v>474.03125</v>
      </c>
      <c r="I122" s="7">
        <f t="shared" si="7"/>
        <v>290.05792236328102</v>
      </c>
      <c r="J122" s="7">
        <f t="shared" si="7"/>
        <v>138.99206542968795</v>
      </c>
      <c r="K122" s="7">
        <f t="shared" si="8"/>
        <v>192.76347656249948</v>
      </c>
      <c r="L122" s="8">
        <f t="shared" si="9"/>
        <v>1.3868667680171494</v>
      </c>
      <c r="M122" s="8">
        <f t="shared" si="12"/>
        <v>1.9244675942133631</v>
      </c>
      <c r="P122" s="6">
        <f t="shared" si="10"/>
        <v>-2.0120139834300748</v>
      </c>
    </row>
    <row r="123" spans="1:16" x14ac:dyDescent="0.15">
      <c r="A123" s="6">
        <v>61</v>
      </c>
      <c r="B123" s="6">
        <v>121</v>
      </c>
      <c r="D123">
        <v>779.13946533203102</v>
      </c>
      <c r="E123">
        <v>619.76080322265602</v>
      </c>
      <c r="F123">
        <v>480.00726318359398</v>
      </c>
      <c r="G123">
        <v>474.08389282226602</v>
      </c>
      <c r="I123" s="7">
        <f t="shared" si="7"/>
        <v>299.13220214843705</v>
      </c>
      <c r="J123" s="7">
        <f t="shared" si="7"/>
        <v>145.67691040039</v>
      </c>
      <c r="K123" s="7">
        <f t="shared" si="8"/>
        <v>197.15836486816406</v>
      </c>
      <c r="L123" s="8">
        <f t="shared" si="9"/>
        <v>1.3533947440694503</v>
      </c>
      <c r="M123" s="8">
        <f t="shared" si="12"/>
        <v>1.8954385523003436</v>
      </c>
      <c r="P123" s="6">
        <f t="shared" si="10"/>
        <v>-3.4900837423599875</v>
      </c>
    </row>
    <row r="124" spans="1:16" x14ac:dyDescent="0.15">
      <c r="A124" s="6">
        <v>61.5</v>
      </c>
      <c r="B124" s="6">
        <v>122</v>
      </c>
      <c r="D124">
        <v>775.62658691406295</v>
      </c>
      <c r="E124">
        <v>618.64178466796898</v>
      </c>
      <c r="F124">
        <v>479.536376953125</v>
      </c>
      <c r="G124">
        <v>473.98971557617199</v>
      </c>
      <c r="I124" s="7">
        <f t="shared" si="7"/>
        <v>296.09020996093795</v>
      </c>
      <c r="J124" s="7">
        <f t="shared" si="7"/>
        <v>144.65206909179699</v>
      </c>
      <c r="K124" s="7">
        <f t="shared" si="8"/>
        <v>194.83376159668006</v>
      </c>
      <c r="L124" s="8">
        <f t="shared" si="9"/>
        <v>1.3469130640159561</v>
      </c>
      <c r="M124" s="8">
        <f t="shared" si="12"/>
        <v>1.8933998542815287</v>
      </c>
      <c r="P124" s="6">
        <f t="shared" si="10"/>
        <v>-3.5938879911612278</v>
      </c>
    </row>
    <row r="125" spans="1:16" x14ac:dyDescent="0.15">
      <c r="A125" s="6">
        <v>62</v>
      </c>
      <c r="B125" s="6">
        <v>123</v>
      </c>
      <c r="D125">
        <v>757.19543457031295</v>
      </c>
      <c r="E125">
        <v>607.65637207031295</v>
      </c>
      <c r="F125">
        <v>479.27740478515602</v>
      </c>
      <c r="G125">
        <v>473.44476318359398</v>
      </c>
      <c r="I125" s="7">
        <f t="shared" si="7"/>
        <v>277.91802978515693</v>
      </c>
      <c r="J125" s="7">
        <f t="shared" si="7"/>
        <v>134.21160888671898</v>
      </c>
      <c r="K125" s="7">
        <f t="shared" si="8"/>
        <v>183.96990356445366</v>
      </c>
      <c r="L125" s="8">
        <f t="shared" si="9"/>
        <v>1.3707450874814642</v>
      </c>
      <c r="M125" s="8">
        <f t="shared" si="12"/>
        <v>1.9216748597817164</v>
      </c>
      <c r="P125" s="6">
        <f t="shared" si="10"/>
        <v>-2.1542114531401593</v>
      </c>
    </row>
    <row r="126" spans="1:16" x14ac:dyDescent="0.15">
      <c r="A126" s="6">
        <v>62.5</v>
      </c>
      <c r="B126" s="6">
        <v>124</v>
      </c>
      <c r="D126">
        <v>752.21588134765602</v>
      </c>
      <c r="E126">
        <v>605.534423828125</v>
      </c>
      <c r="F126">
        <v>479.28381347656301</v>
      </c>
      <c r="G126">
        <v>473.38870239257801</v>
      </c>
      <c r="I126" s="7">
        <f t="shared" si="7"/>
        <v>272.93206787109301</v>
      </c>
      <c r="J126" s="7">
        <f t="shared" si="7"/>
        <v>132.14572143554699</v>
      </c>
      <c r="K126" s="7">
        <f t="shared" si="8"/>
        <v>180.43006286621011</v>
      </c>
      <c r="L126" s="8">
        <f t="shared" si="9"/>
        <v>1.3653870962005639</v>
      </c>
      <c r="M126" s="8">
        <f t="shared" si="12"/>
        <v>1.9207598505354955</v>
      </c>
      <c r="P126" s="6">
        <f t="shared" si="10"/>
        <v>-2.2008009168927951</v>
      </c>
    </row>
    <row r="127" spans="1:16" x14ac:dyDescent="0.15">
      <c r="A127" s="6">
        <v>63</v>
      </c>
      <c r="B127" s="6">
        <v>125</v>
      </c>
      <c r="D127">
        <v>744.08868408203102</v>
      </c>
      <c r="E127">
        <v>600.55426025390602</v>
      </c>
      <c r="F127">
        <v>479.54751586914102</v>
      </c>
      <c r="G127">
        <v>473.79196166992199</v>
      </c>
      <c r="I127" s="7">
        <f t="shared" si="7"/>
        <v>264.54116821289</v>
      </c>
      <c r="J127" s="7">
        <f t="shared" si="7"/>
        <v>126.76229858398403</v>
      </c>
      <c r="K127" s="7">
        <f t="shared" si="8"/>
        <v>175.80755920410118</v>
      </c>
      <c r="L127" s="8">
        <f t="shared" si="9"/>
        <v>1.3869073152505444</v>
      </c>
      <c r="M127" s="8">
        <f t="shared" si="12"/>
        <v>1.9467230516201555</v>
      </c>
      <c r="P127" s="6">
        <f t="shared" si="10"/>
        <v>-0.87883436755790534</v>
      </c>
    </row>
    <row r="128" spans="1:16" x14ac:dyDescent="0.15">
      <c r="A128" s="6">
        <v>63.5</v>
      </c>
      <c r="B128" s="6">
        <v>126</v>
      </c>
      <c r="D128">
        <v>751.98425292968795</v>
      </c>
      <c r="E128">
        <v>605.994140625</v>
      </c>
      <c r="F128">
        <v>479.99572753906301</v>
      </c>
      <c r="G128">
        <v>474.57278442382801</v>
      </c>
      <c r="I128" s="7">
        <f t="shared" si="7"/>
        <v>271.98852539062494</v>
      </c>
      <c r="J128" s="7">
        <f t="shared" si="7"/>
        <v>131.42135620117199</v>
      </c>
      <c r="K128" s="7">
        <f t="shared" si="8"/>
        <v>179.99357604980457</v>
      </c>
      <c r="L128" s="8">
        <f t="shared" si="9"/>
        <v>1.3695915279878952</v>
      </c>
      <c r="M128" s="8">
        <f t="shared" si="12"/>
        <v>1.9338502463921858</v>
      </c>
      <c r="P128" s="6">
        <f t="shared" si="10"/>
        <v>-1.5342781185803342</v>
      </c>
    </row>
    <row r="129" spans="1:16" x14ac:dyDescent="0.15">
      <c r="A129" s="6">
        <v>64</v>
      </c>
      <c r="B129" s="6">
        <v>127</v>
      </c>
      <c r="D129">
        <v>761.73687744140602</v>
      </c>
      <c r="E129">
        <v>609.80224609375</v>
      </c>
      <c r="F129">
        <v>480.10360717773398</v>
      </c>
      <c r="G129">
        <v>474.345458984375</v>
      </c>
      <c r="I129" s="7">
        <f t="shared" si="7"/>
        <v>281.63327026367205</v>
      </c>
      <c r="J129" s="7">
        <f t="shared" si="7"/>
        <v>135.456787109375</v>
      </c>
      <c r="K129" s="7">
        <f t="shared" si="8"/>
        <v>186.81351928710956</v>
      </c>
      <c r="L129" s="8">
        <f t="shared" si="9"/>
        <v>1.379137385978795</v>
      </c>
      <c r="M129" s="8">
        <f t="shared" si="12"/>
        <v>1.947839086417765</v>
      </c>
      <c r="P129" s="6">
        <f t="shared" si="10"/>
        <v>-0.8220092994346494</v>
      </c>
    </row>
    <row r="130" spans="1:16" x14ac:dyDescent="0.15">
      <c r="A130" s="6">
        <v>64.5</v>
      </c>
      <c r="B130" s="6">
        <v>128</v>
      </c>
      <c r="D130">
        <v>752.845947265625</v>
      </c>
      <c r="E130">
        <v>606.27478027343795</v>
      </c>
      <c r="F130">
        <v>478.37243652343801</v>
      </c>
      <c r="G130">
        <v>472.89511108398398</v>
      </c>
      <c r="I130" s="7">
        <f t="shared" ref="I130:J152" si="13">D130-F130</f>
        <v>274.47351074218699</v>
      </c>
      <c r="J130" s="7">
        <f t="shared" si="13"/>
        <v>133.37966918945398</v>
      </c>
      <c r="K130" s="7">
        <f t="shared" ref="K130:K152" si="14">I130-0.7*J130</f>
        <v>181.1077423095692</v>
      </c>
      <c r="L130" s="8">
        <f t="shared" ref="L130:L152" si="15">K130/J130</f>
        <v>1.3578361935530199</v>
      </c>
      <c r="M130" s="8">
        <f t="shared" si="12"/>
        <v>1.9309808760266693</v>
      </c>
      <c r="P130" s="6">
        <f t="shared" si="10"/>
        <v>-1.680377654939385</v>
      </c>
    </row>
    <row r="131" spans="1:16" x14ac:dyDescent="0.15">
      <c r="A131" s="6">
        <v>65</v>
      </c>
      <c r="B131" s="6">
        <v>129</v>
      </c>
      <c r="D131">
        <v>754.66046142578102</v>
      </c>
      <c r="E131">
        <v>606.69427490234398</v>
      </c>
      <c r="F131">
        <v>479.04837036132801</v>
      </c>
      <c r="G131">
        <v>473.23330688476602</v>
      </c>
      <c r="I131" s="7">
        <f t="shared" si="13"/>
        <v>275.61209106445301</v>
      </c>
      <c r="J131" s="7">
        <f t="shared" si="13"/>
        <v>133.46096801757795</v>
      </c>
      <c r="K131" s="7">
        <f t="shared" si="14"/>
        <v>182.18941345214844</v>
      </c>
      <c r="L131" s="8">
        <f t="shared" si="15"/>
        <v>1.3651138318444727</v>
      </c>
      <c r="M131" s="8">
        <f t="shared" si="12"/>
        <v>1.9427014963528015</v>
      </c>
      <c r="P131" s="6">
        <f t="shared" si="10"/>
        <v>-1.0835996244462218</v>
      </c>
    </row>
    <row r="132" spans="1:16" x14ac:dyDescent="0.15">
      <c r="A132" s="6">
        <v>65.5</v>
      </c>
      <c r="B132" s="6">
        <v>130</v>
      </c>
      <c r="D132">
        <v>756.17620849609398</v>
      </c>
      <c r="E132">
        <v>607.16687011718795</v>
      </c>
      <c r="F132">
        <v>480.279541015625</v>
      </c>
      <c r="G132">
        <v>474.61685180664102</v>
      </c>
      <c r="I132" s="7">
        <f t="shared" si="13"/>
        <v>275.89666748046898</v>
      </c>
      <c r="J132" s="7">
        <f t="shared" si="13"/>
        <v>132.55001831054693</v>
      </c>
      <c r="K132" s="7">
        <f t="shared" si="14"/>
        <v>183.11165466308614</v>
      </c>
      <c r="L132" s="8">
        <f t="shared" si="15"/>
        <v>1.3814532581510481</v>
      </c>
      <c r="M132" s="8">
        <f t="shared" si="12"/>
        <v>1.9634839046940564</v>
      </c>
      <c r="P132" s="6">
        <f t="shared" si="10"/>
        <v>-2.5423147971994253E-2</v>
      </c>
    </row>
    <row r="133" spans="1:16" x14ac:dyDescent="0.15">
      <c r="A133" s="6">
        <v>66</v>
      </c>
      <c r="B133" s="6">
        <v>131</v>
      </c>
      <c r="D133">
        <v>751.84423828125</v>
      </c>
      <c r="E133">
        <v>605.56591796875</v>
      </c>
      <c r="F133">
        <v>480.15924072265602</v>
      </c>
      <c r="G133">
        <v>473.94949340820301</v>
      </c>
      <c r="I133" s="7">
        <f t="shared" si="13"/>
        <v>271.68499755859398</v>
      </c>
      <c r="J133" s="7">
        <f t="shared" si="13"/>
        <v>131.61642456054699</v>
      </c>
      <c r="K133" s="7">
        <f t="shared" si="14"/>
        <v>179.5535003662111</v>
      </c>
      <c r="L133" s="8">
        <f t="shared" si="15"/>
        <v>1.3642180371159665</v>
      </c>
      <c r="M133" s="8">
        <f t="shared" si="12"/>
        <v>1.9506916656936544</v>
      </c>
      <c r="P133" s="6">
        <f t="shared" si="10"/>
        <v>-0.67676471384771675</v>
      </c>
    </row>
    <row r="134" spans="1:16" x14ac:dyDescent="0.15">
      <c r="A134" s="6">
        <v>66.5</v>
      </c>
      <c r="B134" s="6">
        <v>132</v>
      </c>
      <c r="D134">
        <v>754.96032714843795</v>
      </c>
      <c r="E134">
        <v>607.34362792968795</v>
      </c>
      <c r="F134">
        <v>479.92166137695301</v>
      </c>
      <c r="G134">
        <v>474.34503173828102</v>
      </c>
      <c r="I134" s="7">
        <f t="shared" si="13"/>
        <v>275.03866577148494</v>
      </c>
      <c r="J134" s="7">
        <f t="shared" si="13"/>
        <v>132.99859619140693</v>
      </c>
      <c r="K134" s="7">
        <f t="shared" si="14"/>
        <v>181.9396484375001</v>
      </c>
      <c r="L134" s="8">
        <f t="shared" si="15"/>
        <v>1.3679817204661238</v>
      </c>
      <c r="M134" s="8">
        <f t="shared" si="12"/>
        <v>1.9588983310784909</v>
      </c>
      <c r="P134" s="6">
        <f t="shared" ref="P134:P152" si="16">(M134-$O$2)/$O$2*100</f>
        <v>-0.25890648885602507</v>
      </c>
    </row>
    <row r="135" spans="1:16" x14ac:dyDescent="0.15">
      <c r="A135" s="6">
        <v>67</v>
      </c>
      <c r="B135" s="6">
        <v>133</v>
      </c>
      <c r="D135">
        <v>757.41192626953102</v>
      </c>
      <c r="E135">
        <v>608.44110107421898</v>
      </c>
      <c r="F135">
        <v>479.11642456054699</v>
      </c>
      <c r="G135">
        <v>473.96789550781301</v>
      </c>
      <c r="I135" s="7">
        <f t="shared" si="13"/>
        <v>278.29550170898403</v>
      </c>
      <c r="J135" s="7">
        <f t="shared" si="13"/>
        <v>134.47320556640597</v>
      </c>
      <c r="K135" s="7">
        <f t="shared" si="14"/>
        <v>184.16425781249987</v>
      </c>
      <c r="L135" s="8">
        <f t="shared" si="15"/>
        <v>1.3695238173046698</v>
      </c>
      <c r="M135" s="8">
        <f t="shared" si="12"/>
        <v>1.9648834099517165</v>
      </c>
      <c r="P135" s="6">
        <f t="shared" si="16"/>
        <v>4.5835366346490221E-2</v>
      </c>
    </row>
    <row r="136" spans="1:16" x14ac:dyDescent="0.15">
      <c r="A136" s="6">
        <v>67.5</v>
      </c>
      <c r="B136" s="6">
        <v>134</v>
      </c>
      <c r="D136">
        <v>757.02685546875</v>
      </c>
      <c r="E136">
        <v>609.35528564453102</v>
      </c>
      <c r="F136">
        <v>478.90026855468801</v>
      </c>
      <c r="G136">
        <v>473.01925659179699</v>
      </c>
      <c r="I136" s="7">
        <f t="shared" si="13"/>
        <v>278.12658691406199</v>
      </c>
      <c r="J136" s="7">
        <f t="shared" si="13"/>
        <v>136.33602905273403</v>
      </c>
      <c r="K136" s="7">
        <f t="shared" si="14"/>
        <v>182.69136657714819</v>
      </c>
      <c r="L136" s="8">
        <f t="shared" si="15"/>
        <v>1.3400079776893323</v>
      </c>
      <c r="M136" s="8">
        <f t="shared" si="12"/>
        <v>1.9398105523710585</v>
      </c>
      <c r="P136" s="6">
        <f t="shared" si="16"/>
        <v>-1.2307976231599995</v>
      </c>
    </row>
    <row r="137" spans="1:16" x14ac:dyDescent="0.15">
      <c r="A137" s="6">
        <v>68</v>
      </c>
      <c r="B137" s="6">
        <v>135</v>
      </c>
      <c r="D137">
        <v>776.48480224609398</v>
      </c>
      <c r="E137">
        <v>621.37103271484398</v>
      </c>
      <c r="F137">
        <v>479.32150268554699</v>
      </c>
      <c r="G137">
        <v>473.45761108398398</v>
      </c>
      <c r="I137" s="7">
        <f t="shared" si="13"/>
        <v>297.16329956054699</v>
      </c>
      <c r="J137" s="7">
        <f t="shared" si="13"/>
        <v>147.91342163086</v>
      </c>
      <c r="K137" s="7">
        <f t="shared" si="14"/>
        <v>193.62390441894499</v>
      </c>
      <c r="L137" s="8">
        <f t="shared" si="15"/>
        <v>1.3090353957341498</v>
      </c>
      <c r="M137" s="8">
        <f t="shared" si="12"/>
        <v>1.9132809524505554</v>
      </c>
      <c r="P137" s="6">
        <f t="shared" si="16"/>
        <v>-2.5816034636179386</v>
      </c>
    </row>
    <row r="138" spans="1:16" x14ac:dyDescent="0.15">
      <c r="A138" s="6">
        <v>68.5</v>
      </c>
      <c r="B138" s="6">
        <v>136</v>
      </c>
      <c r="D138">
        <v>766.58111572265602</v>
      </c>
      <c r="E138">
        <v>615.75726318359398</v>
      </c>
      <c r="F138">
        <v>480.42550659179699</v>
      </c>
      <c r="G138">
        <v>474.4931640625</v>
      </c>
      <c r="I138" s="7">
        <f t="shared" si="13"/>
        <v>286.15560913085903</v>
      </c>
      <c r="J138" s="7">
        <f t="shared" si="13"/>
        <v>141.26409912109398</v>
      </c>
      <c r="K138" s="7">
        <f t="shared" si="14"/>
        <v>187.27073974609326</v>
      </c>
      <c r="L138" s="8">
        <f t="shared" si="15"/>
        <v>1.3256782219349419</v>
      </c>
      <c r="M138" s="8">
        <f t="shared" si="12"/>
        <v>1.9343667606860269</v>
      </c>
      <c r="P138" s="6">
        <f t="shared" si="16"/>
        <v>-1.507978795300255</v>
      </c>
    </row>
    <row r="139" spans="1:16" x14ac:dyDescent="0.15">
      <c r="A139" s="6">
        <v>69</v>
      </c>
      <c r="B139" s="6">
        <v>137</v>
      </c>
      <c r="D139">
        <v>759.98132324218795</v>
      </c>
      <c r="E139">
        <v>611.455078125</v>
      </c>
      <c r="F139">
        <v>479.36215209960898</v>
      </c>
      <c r="G139">
        <v>473.90069580078102</v>
      </c>
      <c r="I139" s="7">
        <f t="shared" si="13"/>
        <v>280.61917114257898</v>
      </c>
      <c r="J139" s="7">
        <f t="shared" si="13"/>
        <v>137.55438232421898</v>
      </c>
      <c r="K139" s="7">
        <f t="shared" si="14"/>
        <v>184.3311035156257</v>
      </c>
      <c r="L139" s="8">
        <f t="shared" si="15"/>
        <v>1.340059839614218</v>
      </c>
      <c r="M139" s="8">
        <f t="shared" si="12"/>
        <v>1.9531913603999826</v>
      </c>
      <c r="P139" s="6">
        <f t="shared" si="16"/>
        <v>-0.54948792796371804</v>
      </c>
    </row>
    <row r="140" spans="1:16" x14ac:dyDescent="0.15">
      <c r="A140" s="6">
        <v>69.5</v>
      </c>
      <c r="B140" s="6">
        <v>138</v>
      </c>
      <c r="D140">
        <v>758.19775390625</v>
      </c>
      <c r="E140">
        <v>612.23864746093795</v>
      </c>
      <c r="F140">
        <v>478.55093383789102</v>
      </c>
      <c r="G140">
        <v>472.83734130859398</v>
      </c>
      <c r="I140" s="7">
        <f t="shared" si="13"/>
        <v>279.64682006835898</v>
      </c>
      <c r="J140" s="7">
        <f t="shared" si="13"/>
        <v>139.40130615234398</v>
      </c>
      <c r="K140" s="7">
        <f t="shared" si="14"/>
        <v>182.0659057617182</v>
      </c>
      <c r="L140" s="8">
        <f t="shared" si="15"/>
        <v>1.3060559530392666</v>
      </c>
      <c r="M140" s="8">
        <f t="shared" si="12"/>
        <v>1.9236304558597106</v>
      </c>
      <c r="P140" s="6">
        <f t="shared" si="16"/>
        <v>-2.0546385002254155</v>
      </c>
    </row>
    <row r="141" spans="1:16" x14ac:dyDescent="0.15">
      <c r="A141" s="6">
        <v>70</v>
      </c>
      <c r="B141" s="6">
        <v>139</v>
      </c>
      <c r="D141">
        <v>744.04901123046898</v>
      </c>
      <c r="E141">
        <v>606.50115966796898</v>
      </c>
      <c r="F141">
        <v>479.2255859375</v>
      </c>
      <c r="G141">
        <v>473.11300659179699</v>
      </c>
      <c r="I141" s="7">
        <f t="shared" si="13"/>
        <v>264.82342529296898</v>
      </c>
      <c r="J141" s="7">
        <f t="shared" si="13"/>
        <v>133.38815307617199</v>
      </c>
      <c r="K141" s="7">
        <f t="shared" si="14"/>
        <v>171.45171813964859</v>
      </c>
      <c r="L141" s="8">
        <f t="shared" si="15"/>
        <v>1.2853594130037935</v>
      </c>
      <c r="M141" s="8">
        <f t="shared" si="12"/>
        <v>1.907376897858917</v>
      </c>
      <c r="P141" s="6">
        <f t="shared" si="16"/>
        <v>-2.8822198109682873</v>
      </c>
    </row>
    <row r="142" spans="1:16" x14ac:dyDescent="0.15">
      <c r="A142" s="6">
        <v>70.5</v>
      </c>
      <c r="B142" s="6">
        <v>140</v>
      </c>
      <c r="D142">
        <v>737.73626708984398</v>
      </c>
      <c r="E142">
        <v>602.45623779296898</v>
      </c>
      <c r="F142">
        <v>480.20632934570301</v>
      </c>
      <c r="G142">
        <v>474.31292724609398</v>
      </c>
      <c r="I142" s="7">
        <f t="shared" si="13"/>
        <v>257.52993774414097</v>
      </c>
      <c r="J142" s="7">
        <f t="shared" si="13"/>
        <v>128.143310546875</v>
      </c>
      <c r="K142" s="7">
        <f t="shared" si="14"/>
        <v>167.82962036132847</v>
      </c>
      <c r="L142" s="8">
        <f t="shared" si="15"/>
        <v>1.3097025482257707</v>
      </c>
      <c r="M142" s="8">
        <f t="shared" si="12"/>
        <v>1.9361630151155735</v>
      </c>
      <c r="P142" s="6">
        <f t="shared" si="16"/>
        <v>-1.4165190302962272</v>
      </c>
    </row>
    <row r="143" spans="1:16" x14ac:dyDescent="0.15">
      <c r="A143" s="6">
        <v>71</v>
      </c>
      <c r="B143" s="6">
        <v>141</v>
      </c>
      <c r="D143">
        <v>736.095703125</v>
      </c>
      <c r="E143">
        <v>600.08459472656295</v>
      </c>
      <c r="F143">
        <v>480.14898681640602</v>
      </c>
      <c r="G143">
        <v>474.5244140625</v>
      </c>
      <c r="I143" s="7">
        <f t="shared" si="13"/>
        <v>255.94671630859398</v>
      </c>
      <c r="J143" s="7">
        <f t="shared" si="13"/>
        <v>125.56018066406295</v>
      </c>
      <c r="K143" s="7">
        <f t="shared" si="14"/>
        <v>168.05458984374991</v>
      </c>
      <c r="L143" s="8">
        <f t="shared" si="15"/>
        <v>1.3384385794520399</v>
      </c>
      <c r="M143" s="8">
        <f t="shared" si="12"/>
        <v>1.9693420283765222</v>
      </c>
      <c r="P143" s="6">
        <f t="shared" si="16"/>
        <v>0.27285453839010143</v>
      </c>
    </row>
    <row r="144" spans="1:16" x14ac:dyDescent="0.15">
      <c r="A144" s="6">
        <v>71.5</v>
      </c>
      <c r="B144" s="6">
        <v>142</v>
      </c>
      <c r="D144">
        <v>747.193115234375</v>
      </c>
      <c r="E144">
        <v>604.39495849609398</v>
      </c>
      <c r="F144">
        <v>479.44476318359398</v>
      </c>
      <c r="G144">
        <v>473.89855957031301</v>
      </c>
      <c r="I144" s="7">
        <f t="shared" si="13"/>
        <v>267.74835205078102</v>
      </c>
      <c r="J144" s="7">
        <f t="shared" si="13"/>
        <v>130.49639892578097</v>
      </c>
      <c r="K144" s="7">
        <f t="shared" si="14"/>
        <v>176.40087280273434</v>
      </c>
      <c r="L144" s="8">
        <f t="shared" si="15"/>
        <v>1.3517681273569953</v>
      </c>
      <c r="M144" s="8">
        <f t="shared" si="12"/>
        <v>1.9871145583161569</v>
      </c>
      <c r="P144" s="6">
        <f t="shared" si="16"/>
        <v>1.1777772403573668</v>
      </c>
    </row>
    <row r="145" spans="1:16" x14ac:dyDescent="0.15">
      <c r="A145" s="6">
        <v>72</v>
      </c>
      <c r="B145" s="6">
        <v>143</v>
      </c>
      <c r="D145">
        <v>765.261962890625</v>
      </c>
      <c r="E145">
        <v>612.70477294921898</v>
      </c>
      <c r="F145">
        <v>479.30178833007801</v>
      </c>
      <c r="G145">
        <v>473.51626586914102</v>
      </c>
      <c r="I145" s="7">
        <f t="shared" si="13"/>
        <v>285.96017456054699</v>
      </c>
      <c r="J145" s="7">
        <f t="shared" si="13"/>
        <v>139.18850708007795</v>
      </c>
      <c r="K145" s="7">
        <f t="shared" si="14"/>
        <v>188.52821960449242</v>
      </c>
      <c r="L145" s="8">
        <f t="shared" si="15"/>
        <v>1.3544812252065348</v>
      </c>
      <c r="M145" s="8">
        <f t="shared" si="12"/>
        <v>1.9942706382003759</v>
      </c>
      <c r="P145" s="6">
        <f t="shared" si="16"/>
        <v>1.5421428746433148</v>
      </c>
    </row>
    <row r="146" spans="1:16" x14ac:dyDescent="0.15">
      <c r="A146" s="6">
        <v>72.5</v>
      </c>
      <c r="B146" s="6">
        <v>144</v>
      </c>
      <c r="D146">
        <v>783.824951171875</v>
      </c>
      <c r="E146">
        <v>621.22985839843795</v>
      </c>
      <c r="F146">
        <v>479.92251586914102</v>
      </c>
      <c r="G146">
        <v>474.15924072265602</v>
      </c>
      <c r="I146" s="7">
        <f t="shared" si="13"/>
        <v>303.90243530273398</v>
      </c>
      <c r="J146" s="7">
        <f t="shared" si="13"/>
        <v>147.07061767578193</v>
      </c>
      <c r="K146" s="7">
        <f t="shared" si="14"/>
        <v>200.95300292968665</v>
      </c>
      <c r="L146" s="8">
        <f t="shared" si="15"/>
        <v>1.3663708367138891</v>
      </c>
      <c r="M146" s="8">
        <f t="shared" si="12"/>
        <v>2.0106032317424098</v>
      </c>
      <c r="P146" s="6">
        <f t="shared" si="16"/>
        <v>2.3737484326809484</v>
      </c>
    </row>
    <row r="147" spans="1:16" x14ac:dyDescent="0.15">
      <c r="A147" s="6">
        <v>73</v>
      </c>
      <c r="B147" s="6">
        <v>145</v>
      </c>
      <c r="D147">
        <v>789.47839355468795</v>
      </c>
      <c r="E147">
        <v>625.82733154296898</v>
      </c>
      <c r="F147">
        <v>480.11514282226602</v>
      </c>
      <c r="G147">
        <v>474.45590209960898</v>
      </c>
      <c r="I147" s="7">
        <f t="shared" si="13"/>
        <v>309.36325073242193</v>
      </c>
      <c r="J147" s="7">
        <f t="shared" si="13"/>
        <v>151.37142944336</v>
      </c>
      <c r="K147" s="7">
        <f t="shared" si="14"/>
        <v>203.40325012206995</v>
      </c>
      <c r="L147" s="8">
        <f t="shared" si="15"/>
        <v>1.3437360727189218</v>
      </c>
      <c r="M147" s="8">
        <f t="shared" si="12"/>
        <v>1.9924114497821219</v>
      </c>
      <c r="P147" s="6">
        <f t="shared" si="16"/>
        <v>1.4474787040031734</v>
      </c>
    </row>
    <row r="148" spans="1:16" x14ac:dyDescent="0.15">
      <c r="A148" s="6">
        <v>73.5</v>
      </c>
      <c r="B148" s="6">
        <v>146</v>
      </c>
      <c r="D148">
        <v>784.74151611328102</v>
      </c>
      <c r="E148">
        <v>625.49938964843795</v>
      </c>
      <c r="F148">
        <v>479.95120239257801</v>
      </c>
      <c r="G148">
        <v>474.35659790039102</v>
      </c>
      <c r="I148" s="7">
        <f t="shared" si="13"/>
        <v>304.79031372070301</v>
      </c>
      <c r="J148" s="7">
        <f t="shared" si="13"/>
        <v>151.14279174804693</v>
      </c>
      <c r="K148" s="7">
        <f t="shared" si="14"/>
        <v>198.99035949707016</v>
      </c>
      <c r="L148" s="8">
        <f t="shared" si="15"/>
        <v>1.3165719462743848</v>
      </c>
      <c r="M148" s="8">
        <f t="shared" si="12"/>
        <v>1.9696903053722643</v>
      </c>
      <c r="P148" s="6">
        <f t="shared" si="16"/>
        <v>0.29058773456928833</v>
      </c>
    </row>
    <row r="149" spans="1:16" x14ac:dyDescent="0.15">
      <c r="A149" s="6">
        <v>74</v>
      </c>
      <c r="B149" s="6">
        <v>147</v>
      </c>
      <c r="D149">
        <v>769.6796875</v>
      </c>
      <c r="E149">
        <v>618.68377685546898</v>
      </c>
      <c r="F149">
        <v>478.85958862304699</v>
      </c>
      <c r="G149">
        <v>473.21490478515602</v>
      </c>
      <c r="I149" s="7">
        <f t="shared" si="13"/>
        <v>290.82009887695301</v>
      </c>
      <c r="J149" s="7">
        <f t="shared" si="13"/>
        <v>145.46887207031295</v>
      </c>
      <c r="K149" s="7">
        <f t="shared" si="14"/>
        <v>188.99188842773395</v>
      </c>
      <c r="L149" s="8">
        <f t="shared" si="15"/>
        <v>1.299191268468652</v>
      </c>
      <c r="M149" s="8">
        <f t="shared" si="12"/>
        <v>1.9567526096012111</v>
      </c>
      <c r="P149" s="6">
        <f t="shared" si="16"/>
        <v>-0.36816004383577822</v>
      </c>
    </row>
    <row r="150" spans="1:16" x14ac:dyDescent="0.15">
      <c r="A150" s="6">
        <v>74.5</v>
      </c>
      <c r="B150" s="6">
        <v>148</v>
      </c>
      <c r="D150">
        <v>752.14996337890602</v>
      </c>
      <c r="E150">
        <v>611.85119628906295</v>
      </c>
      <c r="F150">
        <v>478.99230957031301</v>
      </c>
      <c r="G150">
        <v>473.01754760742199</v>
      </c>
      <c r="I150" s="7">
        <f t="shared" si="13"/>
        <v>273.15765380859301</v>
      </c>
      <c r="J150" s="7">
        <f t="shared" si="13"/>
        <v>138.83364868164097</v>
      </c>
      <c r="K150" s="7">
        <f t="shared" si="14"/>
        <v>175.97409973144434</v>
      </c>
      <c r="L150" s="8">
        <f t="shared" si="15"/>
        <v>1.2675176472165623</v>
      </c>
      <c r="M150" s="8">
        <f t="shared" si="12"/>
        <v>1.9295219703838007</v>
      </c>
      <c r="P150" s="6">
        <f t="shared" si="16"/>
        <v>-1.7546606546442161</v>
      </c>
    </row>
    <row r="151" spans="1:16" x14ac:dyDescent="0.15">
      <c r="A151" s="6">
        <v>75</v>
      </c>
      <c r="B151" s="6">
        <v>149</v>
      </c>
      <c r="D151">
        <v>767.34069824218795</v>
      </c>
      <c r="E151">
        <v>619.492431640625</v>
      </c>
      <c r="F151">
        <v>479.41052246093801</v>
      </c>
      <c r="G151">
        <v>473.41696166992199</v>
      </c>
      <c r="I151" s="7">
        <f t="shared" si="13"/>
        <v>287.93017578124994</v>
      </c>
      <c r="J151" s="7">
        <f t="shared" si="13"/>
        <v>146.07546997070301</v>
      </c>
      <c r="K151" s="7">
        <f t="shared" si="14"/>
        <v>185.67734680175784</v>
      </c>
      <c r="L151" s="8">
        <f t="shared" si="15"/>
        <v>1.2711055924653016</v>
      </c>
      <c r="M151" s="8">
        <f t="shared" si="12"/>
        <v>1.9375528976672194</v>
      </c>
      <c r="P151" s="6">
        <f t="shared" si="16"/>
        <v>-1.3457504746474547</v>
      </c>
    </row>
    <row r="152" spans="1:16" x14ac:dyDescent="0.15">
      <c r="A152" s="6">
        <v>75.5</v>
      </c>
      <c r="B152" s="6">
        <v>150</v>
      </c>
      <c r="D152">
        <v>768.06591796875</v>
      </c>
      <c r="E152">
        <v>618.31677246093795</v>
      </c>
      <c r="F152">
        <v>479.54837036132801</v>
      </c>
      <c r="G152">
        <v>474.39382934570301</v>
      </c>
      <c r="I152" s="7">
        <f t="shared" si="13"/>
        <v>288.51754760742199</v>
      </c>
      <c r="J152" s="7">
        <f t="shared" si="13"/>
        <v>143.92294311523494</v>
      </c>
      <c r="K152" s="7">
        <f t="shared" si="14"/>
        <v>187.77148742675752</v>
      </c>
      <c r="L152" s="8">
        <f t="shared" si="15"/>
        <v>1.3046668124095706</v>
      </c>
      <c r="M152" s="8">
        <f t="shared" ref="M152:M160" si="17">L152+ABS($N$2)*A152</f>
        <v>1.975557099646168</v>
      </c>
      <c r="P152" s="6">
        <f t="shared" si="16"/>
        <v>0.58930690084776782</v>
      </c>
    </row>
    <row r="153" spans="1:16" x14ac:dyDescent="0.15">
      <c r="A153" s="18">
        <v>76</v>
      </c>
      <c r="B153" s="18">
        <v>151</v>
      </c>
      <c r="D153">
        <v>774.854736328125</v>
      </c>
      <c r="E153">
        <v>623.597412109375</v>
      </c>
      <c r="F153">
        <v>480.05993652343801</v>
      </c>
      <c r="G153">
        <v>474.12457275390602</v>
      </c>
      <c r="I153" s="19">
        <f t="shared" ref="I153:I189" si="18">D153-F153</f>
        <v>294.79479980468699</v>
      </c>
      <c r="J153" s="19">
        <f t="shared" ref="J153:J189" si="19">E153-G153</f>
        <v>149.47283935546898</v>
      </c>
      <c r="K153" s="19">
        <f t="shared" ref="K153:K189" si="20">I153-0.7*J153</f>
        <v>190.16381225585872</v>
      </c>
      <c r="L153" s="20">
        <f t="shared" ref="L153:L189" si="21">K153/J153</f>
        <v>1.2722298785240873</v>
      </c>
      <c r="M153" s="20">
        <f t="shared" si="17"/>
        <v>1.9475631477953641</v>
      </c>
      <c r="N153" s="18"/>
      <c r="O153" s="18"/>
      <c r="P153" s="18">
        <f t="shared" ref="P153:P189" si="22">(M153-$O$2)/$O$2*100</f>
        <v>-0.83605924756293015</v>
      </c>
    </row>
    <row r="154" spans="1:16" x14ac:dyDescent="0.15">
      <c r="A154" s="18">
        <v>76.5</v>
      </c>
      <c r="B154" s="18">
        <v>152</v>
      </c>
      <c r="D154">
        <v>764.03265380859398</v>
      </c>
      <c r="E154">
        <v>616.881591796875</v>
      </c>
      <c r="F154">
        <v>480.32748413085898</v>
      </c>
      <c r="G154">
        <v>474.81207275390602</v>
      </c>
      <c r="I154" s="19">
        <f t="shared" si="18"/>
        <v>283.705169677735</v>
      </c>
      <c r="J154" s="19">
        <f t="shared" si="19"/>
        <v>142.06951904296898</v>
      </c>
      <c r="K154" s="19">
        <f t="shared" si="20"/>
        <v>184.25650634765674</v>
      </c>
      <c r="L154" s="20">
        <f t="shared" si="21"/>
        <v>1.2969460837826043</v>
      </c>
      <c r="M154" s="20">
        <f t="shared" si="17"/>
        <v>1.9767223350885605</v>
      </c>
      <c r="N154" s="18"/>
      <c r="O154" s="18"/>
      <c r="P154" s="18">
        <f t="shared" si="22"/>
        <v>0.648637114865658</v>
      </c>
    </row>
    <row r="155" spans="1:16" x14ac:dyDescent="0.15">
      <c r="A155" s="18">
        <v>77</v>
      </c>
      <c r="B155" s="18">
        <v>153</v>
      </c>
      <c r="D155">
        <v>764.23864746093795</v>
      </c>
      <c r="E155">
        <v>618.59686279296898</v>
      </c>
      <c r="F155">
        <v>479.05178833007801</v>
      </c>
      <c r="G155">
        <v>472.92678833007801</v>
      </c>
      <c r="I155" s="19">
        <f t="shared" si="18"/>
        <v>285.18685913085994</v>
      </c>
      <c r="J155" s="19">
        <f t="shared" si="19"/>
        <v>145.67007446289097</v>
      </c>
      <c r="K155" s="19">
        <f t="shared" si="20"/>
        <v>183.21780700683627</v>
      </c>
      <c r="L155" s="20">
        <f t="shared" si="21"/>
        <v>1.2577587241744046</v>
      </c>
      <c r="M155" s="20">
        <f t="shared" si="17"/>
        <v>1.9419779575150402</v>
      </c>
      <c r="N155" s="18"/>
      <c r="O155" s="18"/>
      <c r="P155" s="18">
        <f t="shared" si="22"/>
        <v>-1.1204400023929246</v>
      </c>
    </row>
    <row r="156" spans="1:16" x14ac:dyDescent="0.15">
      <c r="A156" s="18">
        <v>77.5</v>
      </c>
      <c r="B156" s="18">
        <v>154</v>
      </c>
      <c r="D156">
        <v>757.98773193359398</v>
      </c>
      <c r="E156">
        <v>616.10504150390602</v>
      </c>
      <c r="F156">
        <v>478.98757934570301</v>
      </c>
      <c r="G156">
        <v>473.24658203125</v>
      </c>
      <c r="I156" s="19">
        <f t="shared" si="18"/>
        <v>279.00015258789097</v>
      </c>
      <c r="J156" s="19">
        <f t="shared" si="19"/>
        <v>142.85845947265602</v>
      </c>
      <c r="K156" s="19">
        <f t="shared" si="20"/>
        <v>178.99923095703176</v>
      </c>
      <c r="L156" s="20">
        <f t="shared" si="21"/>
        <v>1.2529830688205994</v>
      </c>
      <c r="M156" s="20">
        <f t="shared" si="17"/>
        <v>1.9416452841959146</v>
      </c>
      <c r="N156" s="18"/>
      <c r="O156" s="18"/>
      <c r="P156" s="18">
        <f t="shared" si="22"/>
        <v>-1.1373787072277475</v>
      </c>
    </row>
    <row r="157" spans="1:16" x14ac:dyDescent="0.15">
      <c r="A157" s="18">
        <v>78</v>
      </c>
      <c r="B157" s="18">
        <v>155</v>
      </c>
      <c r="D157">
        <v>759.98193359375</v>
      </c>
      <c r="E157">
        <v>616.38916015625</v>
      </c>
      <c r="F157">
        <v>478.99359130859398</v>
      </c>
      <c r="G157">
        <v>473.41439819335898</v>
      </c>
      <c r="I157" s="19">
        <f t="shared" si="18"/>
        <v>280.98834228515602</v>
      </c>
      <c r="J157" s="19">
        <f t="shared" si="19"/>
        <v>142.97476196289102</v>
      </c>
      <c r="K157" s="19">
        <f t="shared" si="20"/>
        <v>180.90600891113232</v>
      </c>
      <c r="L157" s="20">
        <f t="shared" si="21"/>
        <v>1.265300297951091</v>
      </c>
      <c r="M157" s="20">
        <f t="shared" si="17"/>
        <v>1.9584054953610857</v>
      </c>
      <c r="N157" s="18"/>
      <c r="O157" s="18"/>
      <c r="P157" s="18">
        <f t="shared" si="22"/>
        <v>-0.2840001716651181</v>
      </c>
    </row>
    <row r="158" spans="1:16" x14ac:dyDescent="0.15">
      <c r="A158" s="18">
        <v>78.5</v>
      </c>
      <c r="B158" s="18">
        <v>156</v>
      </c>
      <c r="D158">
        <v>737.809814453125</v>
      </c>
      <c r="E158">
        <v>605.96966552734398</v>
      </c>
      <c r="F158">
        <v>479.40881347656301</v>
      </c>
      <c r="G158">
        <v>473.58432006835898</v>
      </c>
      <c r="I158" s="19">
        <f t="shared" si="18"/>
        <v>258.40100097656199</v>
      </c>
      <c r="J158" s="19">
        <f t="shared" si="19"/>
        <v>132.385345458985</v>
      </c>
      <c r="K158" s="19">
        <f t="shared" si="20"/>
        <v>165.73125915527248</v>
      </c>
      <c r="L158" s="20">
        <f t="shared" si="21"/>
        <v>1.2518852338276261</v>
      </c>
      <c r="M158" s="20">
        <f t="shared" si="17"/>
        <v>1.9494334132723001</v>
      </c>
      <c r="N158" s="18"/>
      <c r="O158" s="18"/>
      <c r="P158" s="18">
        <f t="shared" si="22"/>
        <v>-0.74083106707689239</v>
      </c>
    </row>
    <row r="159" spans="1:16" x14ac:dyDescent="0.15">
      <c r="A159" s="18">
        <v>79</v>
      </c>
      <c r="B159" s="18">
        <v>157</v>
      </c>
      <c r="D159">
        <v>734.44281005859398</v>
      </c>
      <c r="E159">
        <v>605.13592529296898</v>
      </c>
      <c r="F159">
        <v>479.42507934570301</v>
      </c>
      <c r="G159">
        <v>473.5244140625</v>
      </c>
      <c r="I159" s="19">
        <f t="shared" si="18"/>
        <v>255.01773071289097</v>
      </c>
      <c r="J159" s="19">
        <f t="shared" si="19"/>
        <v>131.61151123046898</v>
      </c>
      <c r="K159" s="19">
        <f t="shared" si="20"/>
        <v>162.88967285156269</v>
      </c>
      <c r="L159" s="20">
        <f t="shared" si="21"/>
        <v>1.2376552121365856</v>
      </c>
      <c r="M159" s="20">
        <f t="shared" si="17"/>
        <v>1.9396463736159391</v>
      </c>
      <c r="N159" s="18"/>
      <c r="O159" s="18"/>
      <c r="P159" s="18">
        <f t="shared" si="22"/>
        <v>-1.2391571017031735</v>
      </c>
    </row>
    <row r="160" spans="1:16" x14ac:dyDescent="0.15">
      <c r="A160" s="18">
        <v>79.5</v>
      </c>
      <c r="B160" s="18">
        <v>158</v>
      </c>
      <c r="D160">
        <v>740.0390625</v>
      </c>
      <c r="E160">
        <v>606.540283203125</v>
      </c>
      <c r="F160">
        <v>478.9375</v>
      </c>
      <c r="G160">
        <v>473.35232543945301</v>
      </c>
      <c r="I160" s="19">
        <f t="shared" si="18"/>
        <v>261.1015625</v>
      </c>
      <c r="J160" s="19">
        <f t="shared" si="19"/>
        <v>133.18795776367199</v>
      </c>
      <c r="K160" s="19">
        <f t="shared" si="20"/>
        <v>167.86999206542961</v>
      </c>
      <c r="L160" s="20">
        <f t="shared" si="21"/>
        <v>1.260399174851057</v>
      </c>
      <c r="M160" s="20">
        <f t="shared" si="17"/>
        <v>1.9668333183650901</v>
      </c>
      <c r="N160" s="18"/>
      <c r="O160" s="18"/>
      <c r="P160" s="18">
        <f t="shared" si="22"/>
        <v>0.14511872082736713</v>
      </c>
    </row>
    <row r="161" spans="1:16" x14ac:dyDescent="0.15">
      <c r="A161" s="18">
        <v>80</v>
      </c>
      <c r="B161" s="18">
        <v>159</v>
      </c>
      <c r="D161">
        <v>748.97082519531295</v>
      </c>
      <c r="E161">
        <v>613.15692138671898</v>
      </c>
      <c r="F161">
        <v>478.83560180664102</v>
      </c>
      <c r="G161">
        <v>473.64596557617199</v>
      </c>
      <c r="I161" s="19">
        <f t="shared" si="18"/>
        <v>270.13522338867193</v>
      </c>
      <c r="J161" s="19">
        <f t="shared" si="19"/>
        <v>139.51095581054699</v>
      </c>
      <c r="K161" s="19">
        <f t="shared" si="20"/>
        <v>172.47755432128906</v>
      </c>
      <c r="L161" s="20">
        <f t="shared" si="21"/>
        <v>1.2363011443739949</v>
      </c>
      <c r="M161" s="20">
        <f t="shared" ref="M161:M189" si="23">L161+ABS($N$2)*A161</f>
        <v>1.9471782699227074</v>
      </c>
      <c r="N161" s="18"/>
      <c r="O161" s="18"/>
      <c r="P161" s="18">
        <f t="shared" si="22"/>
        <v>-0.85565604811045537</v>
      </c>
    </row>
    <row r="162" spans="1:16" x14ac:dyDescent="0.15">
      <c r="A162" s="18">
        <v>80.5</v>
      </c>
      <c r="B162" s="18">
        <v>160</v>
      </c>
      <c r="D162">
        <v>743.37634277343795</v>
      </c>
      <c r="E162">
        <v>608.67266845703102</v>
      </c>
      <c r="F162">
        <v>479.01327514648398</v>
      </c>
      <c r="G162">
        <v>473.52053833007801</v>
      </c>
      <c r="I162" s="19">
        <f t="shared" si="18"/>
        <v>264.36306762695398</v>
      </c>
      <c r="J162" s="19">
        <f t="shared" si="19"/>
        <v>135.15213012695301</v>
      </c>
      <c r="K162" s="19">
        <f t="shared" si="20"/>
        <v>169.75657653808688</v>
      </c>
      <c r="L162" s="20">
        <f t="shared" si="21"/>
        <v>1.2560407030109606</v>
      </c>
      <c r="M162" s="20">
        <f t="shared" si="23"/>
        <v>1.9713608105943525</v>
      </c>
      <c r="N162" s="18"/>
      <c r="O162" s="18"/>
      <c r="P162" s="18">
        <f t="shared" si="22"/>
        <v>0.37564473570289125</v>
      </c>
    </row>
    <row r="163" spans="1:16" x14ac:dyDescent="0.15">
      <c r="A163" s="18">
        <v>81</v>
      </c>
      <c r="B163" s="18">
        <v>161</v>
      </c>
      <c r="D163">
        <v>738.87341308593795</v>
      </c>
      <c r="E163">
        <v>605.69488525390602</v>
      </c>
      <c r="F163">
        <v>479.55221557617199</v>
      </c>
      <c r="G163">
        <v>474.21017456054699</v>
      </c>
      <c r="I163" s="19">
        <f t="shared" si="18"/>
        <v>259.32119750976597</v>
      </c>
      <c r="J163" s="19">
        <f t="shared" si="19"/>
        <v>131.48471069335903</v>
      </c>
      <c r="K163" s="19">
        <f t="shared" si="20"/>
        <v>167.28190002441465</v>
      </c>
      <c r="L163" s="20">
        <f t="shared" si="21"/>
        <v>1.2722536266177726</v>
      </c>
      <c r="M163" s="20">
        <f t="shared" si="23"/>
        <v>1.992016716235844</v>
      </c>
      <c r="N163" s="18"/>
      <c r="O163" s="18"/>
      <c r="P163" s="18">
        <f t="shared" si="22"/>
        <v>1.4273800827900867</v>
      </c>
    </row>
    <row r="164" spans="1:16" x14ac:dyDescent="0.15">
      <c r="A164" s="18">
        <v>81.5</v>
      </c>
      <c r="B164" s="18">
        <v>162</v>
      </c>
      <c r="D164">
        <v>740.68200683593795</v>
      </c>
      <c r="E164">
        <v>606.33428955078102</v>
      </c>
      <c r="F164">
        <v>479.65411376953102</v>
      </c>
      <c r="G164">
        <v>474.34973144531301</v>
      </c>
      <c r="I164" s="19">
        <f t="shared" si="18"/>
        <v>261.02789306640693</v>
      </c>
      <c r="J164" s="19">
        <f t="shared" si="19"/>
        <v>131.98455810546801</v>
      </c>
      <c r="K164" s="19">
        <f t="shared" si="20"/>
        <v>168.63870239257932</v>
      </c>
      <c r="L164" s="20">
        <f t="shared" si="21"/>
        <v>1.277715399538037</v>
      </c>
      <c r="M164" s="20">
        <f t="shared" si="23"/>
        <v>2.001921471190788</v>
      </c>
      <c r="N164" s="18"/>
      <c r="O164" s="18"/>
      <c r="P164" s="18">
        <f t="shared" si="22"/>
        <v>1.9316998192932744</v>
      </c>
    </row>
    <row r="165" spans="1:16" x14ac:dyDescent="0.15">
      <c r="A165" s="18">
        <v>82</v>
      </c>
      <c r="B165" s="18">
        <v>163</v>
      </c>
      <c r="D165">
        <v>736.73046875</v>
      </c>
      <c r="E165">
        <v>601.73687744140602</v>
      </c>
      <c r="F165">
        <v>479.78982543945301</v>
      </c>
      <c r="G165">
        <v>474.30349731445301</v>
      </c>
      <c r="I165" s="19">
        <f t="shared" si="18"/>
        <v>256.94064331054699</v>
      </c>
      <c r="J165" s="19">
        <f t="shared" si="19"/>
        <v>127.43338012695301</v>
      </c>
      <c r="K165" s="19">
        <f t="shared" si="20"/>
        <v>167.7372772216799</v>
      </c>
      <c r="L165" s="20">
        <f t="shared" si="21"/>
        <v>1.3162742529043405</v>
      </c>
      <c r="M165" s="20">
        <f t="shared" si="23"/>
        <v>2.0449233065917709</v>
      </c>
      <c r="N165" s="18"/>
      <c r="O165" s="18"/>
      <c r="P165" s="18">
        <f t="shared" si="22"/>
        <v>4.121221356901037</v>
      </c>
    </row>
    <row r="166" spans="1:16" x14ac:dyDescent="0.15">
      <c r="A166" s="18">
        <v>82.5</v>
      </c>
      <c r="B166" s="18">
        <v>164</v>
      </c>
      <c r="D166">
        <v>731.76135253906295</v>
      </c>
      <c r="E166">
        <v>599.99938964843795</v>
      </c>
      <c r="F166">
        <v>479.47174072265602</v>
      </c>
      <c r="G166">
        <v>473.92764282226602</v>
      </c>
      <c r="I166" s="19">
        <f t="shared" si="18"/>
        <v>252.28961181640693</v>
      </c>
      <c r="J166" s="19">
        <f t="shared" si="19"/>
        <v>126.07174682617193</v>
      </c>
      <c r="K166" s="19">
        <f t="shared" si="20"/>
        <v>164.0393890380866</v>
      </c>
      <c r="L166" s="20">
        <f t="shared" si="21"/>
        <v>1.3011590080072781</v>
      </c>
      <c r="M166" s="20">
        <f t="shared" si="23"/>
        <v>2.0342510437293879</v>
      </c>
      <c r="N166" s="18"/>
      <c r="O166" s="18"/>
      <c r="P166" s="18">
        <f t="shared" si="22"/>
        <v>3.5778224723114525</v>
      </c>
    </row>
    <row r="167" spans="1:16" x14ac:dyDescent="0.15">
      <c r="A167" s="18">
        <v>83</v>
      </c>
      <c r="B167" s="18">
        <v>165</v>
      </c>
      <c r="D167">
        <v>727.72406005859398</v>
      </c>
      <c r="E167">
        <v>599.26898193359398</v>
      </c>
      <c r="F167">
        <v>479.85702514648398</v>
      </c>
      <c r="G167">
        <v>474.05694580078102</v>
      </c>
      <c r="I167" s="19">
        <f t="shared" si="18"/>
        <v>247.86703491211</v>
      </c>
      <c r="J167" s="19">
        <f t="shared" si="19"/>
        <v>125.21203613281295</v>
      </c>
      <c r="K167" s="19">
        <f t="shared" si="20"/>
        <v>160.21860961914092</v>
      </c>
      <c r="L167" s="20">
        <f t="shared" si="21"/>
        <v>1.2795783422066258</v>
      </c>
      <c r="M167" s="20">
        <f t="shared" si="23"/>
        <v>2.0171133599634148</v>
      </c>
      <c r="N167" s="18"/>
      <c r="O167" s="18"/>
      <c r="P167" s="18">
        <f t="shared" si="22"/>
        <v>2.7052241899262452</v>
      </c>
    </row>
    <row r="168" spans="1:16" x14ac:dyDescent="0.15">
      <c r="A168" s="18">
        <v>83.5</v>
      </c>
      <c r="B168" s="18">
        <v>166</v>
      </c>
      <c r="D168">
        <v>729.08929443359398</v>
      </c>
      <c r="E168">
        <v>598.0927734375</v>
      </c>
      <c r="F168">
        <v>480.45205688476602</v>
      </c>
      <c r="G168">
        <v>474.89340209960898</v>
      </c>
      <c r="I168" s="19">
        <f t="shared" si="18"/>
        <v>248.63723754882795</v>
      </c>
      <c r="J168" s="19">
        <f t="shared" si="19"/>
        <v>123.19937133789102</v>
      </c>
      <c r="K168" s="19">
        <f t="shared" si="20"/>
        <v>162.39767761230425</v>
      </c>
      <c r="L168" s="20">
        <f t="shared" si="21"/>
        <v>1.3181696939581498</v>
      </c>
      <c r="M168" s="20">
        <f t="shared" si="23"/>
        <v>2.0601476937496184</v>
      </c>
      <c r="N168" s="18"/>
      <c r="O168" s="18"/>
      <c r="P168" s="18">
        <f t="shared" si="22"/>
        <v>4.8964004456109143</v>
      </c>
    </row>
    <row r="169" spans="1:16" x14ac:dyDescent="0.15">
      <c r="A169" s="18">
        <v>84</v>
      </c>
      <c r="B169" s="18">
        <v>167</v>
      </c>
      <c r="D169">
        <v>728.01983642578102</v>
      </c>
      <c r="E169">
        <v>597.92413330078102</v>
      </c>
      <c r="F169">
        <v>480.17507934570301</v>
      </c>
      <c r="G169">
        <v>474.84930419921898</v>
      </c>
      <c r="I169" s="19">
        <f t="shared" si="18"/>
        <v>247.84475708007801</v>
      </c>
      <c r="J169" s="19">
        <f t="shared" si="19"/>
        <v>123.07482910156205</v>
      </c>
      <c r="K169" s="19">
        <f t="shared" si="20"/>
        <v>161.69237670898457</v>
      </c>
      <c r="L169" s="20">
        <f t="shared" si="21"/>
        <v>1.3137729127013869</v>
      </c>
      <c r="M169" s="20">
        <f t="shared" si="23"/>
        <v>2.0601938945275347</v>
      </c>
      <c r="N169" s="18"/>
      <c r="O169" s="18"/>
      <c r="P169" s="18">
        <f t="shared" si="22"/>
        <v>4.8987528474876862</v>
      </c>
    </row>
    <row r="170" spans="1:16" x14ac:dyDescent="0.15">
      <c r="A170" s="18">
        <v>84.5</v>
      </c>
      <c r="B170" s="18">
        <v>168</v>
      </c>
      <c r="D170">
        <v>731.81970214843795</v>
      </c>
      <c r="E170">
        <v>600.37512207031295</v>
      </c>
      <c r="F170">
        <v>479.626708984375</v>
      </c>
      <c r="G170">
        <v>473.84973144531301</v>
      </c>
      <c r="I170" s="19">
        <f t="shared" si="18"/>
        <v>252.19299316406295</v>
      </c>
      <c r="J170" s="19">
        <f t="shared" si="19"/>
        <v>126.52539062499994</v>
      </c>
      <c r="K170" s="19">
        <f t="shared" si="20"/>
        <v>163.62521972656299</v>
      </c>
      <c r="L170" s="20">
        <f t="shared" si="21"/>
        <v>1.2932204272857828</v>
      </c>
      <c r="M170" s="20">
        <f t="shared" si="23"/>
        <v>2.0440843911466104</v>
      </c>
      <c r="N170" s="18"/>
      <c r="O170" s="18"/>
      <c r="P170" s="18">
        <f t="shared" si="22"/>
        <v>4.078506356057872</v>
      </c>
    </row>
    <row r="171" spans="1:16" x14ac:dyDescent="0.15">
      <c r="A171" s="18">
        <v>85</v>
      </c>
      <c r="B171" s="18">
        <v>169</v>
      </c>
      <c r="D171">
        <v>716.04724121093795</v>
      </c>
      <c r="E171">
        <v>592.833740234375</v>
      </c>
      <c r="F171">
        <v>479.29666137695301</v>
      </c>
      <c r="G171">
        <v>473.80136108398398</v>
      </c>
      <c r="I171" s="19">
        <f t="shared" si="18"/>
        <v>236.75057983398494</v>
      </c>
      <c r="J171" s="19">
        <f t="shared" si="19"/>
        <v>119.03237915039102</v>
      </c>
      <c r="K171" s="19">
        <f t="shared" si="20"/>
        <v>153.42791442871123</v>
      </c>
      <c r="L171" s="20">
        <f t="shared" si="21"/>
        <v>1.2889594875261907</v>
      </c>
      <c r="M171" s="20">
        <f t="shared" si="23"/>
        <v>2.0442664334216976</v>
      </c>
      <c r="N171" s="18"/>
      <c r="O171" s="18"/>
      <c r="P171" s="18">
        <f t="shared" si="22"/>
        <v>4.0877753902361018</v>
      </c>
    </row>
    <row r="172" spans="1:16" x14ac:dyDescent="0.15">
      <c r="A172" s="18">
        <v>85.5</v>
      </c>
      <c r="B172" s="18">
        <v>170</v>
      </c>
      <c r="D172">
        <v>713.30865478515602</v>
      </c>
      <c r="E172">
        <v>593.08575439453102</v>
      </c>
      <c r="F172">
        <v>480.69692993164102</v>
      </c>
      <c r="G172">
        <v>475.05609130859398</v>
      </c>
      <c r="I172" s="19">
        <f t="shared" si="18"/>
        <v>232.611724853515</v>
      </c>
      <c r="J172" s="19">
        <f t="shared" si="19"/>
        <v>118.02966308593705</v>
      </c>
      <c r="K172" s="19">
        <f t="shared" si="20"/>
        <v>149.99096069335906</v>
      </c>
      <c r="L172" s="20">
        <f t="shared" si="21"/>
        <v>1.2707903824494617</v>
      </c>
      <c r="M172" s="20">
        <f t="shared" si="23"/>
        <v>2.030540310379648</v>
      </c>
      <c r="N172" s="18"/>
      <c r="O172" s="18"/>
      <c r="P172" s="18">
        <f t="shared" si="22"/>
        <v>3.3888833139287096</v>
      </c>
    </row>
    <row r="173" spans="1:16" x14ac:dyDescent="0.15">
      <c r="A173" s="18">
        <v>86</v>
      </c>
      <c r="B173" s="18">
        <v>171</v>
      </c>
      <c r="D173">
        <v>753.65344238281295</v>
      </c>
      <c r="E173">
        <v>612.16162109375</v>
      </c>
      <c r="F173">
        <v>480.13955688476602</v>
      </c>
      <c r="G173">
        <v>474.10830688476602</v>
      </c>
      <c r="I173" s="19">
        <f t="shared" si="18"/>
        <v>273.51388549804693</v>
      </c>
      <c r="J173" s="19">
        <f t="shared" si="19"/>
        <v>138.05331420898398</v>
      </c>
      <c r="K173" s="19">
        <f t="shared" si="20"/>
        <v>176.87656555175815</v>
      </c>
      <c r="L173" s="20">
        <f t="shared" si="21"/>
        <v>1.2812192634796427</v>
      </c>
      <c r="M173" s="20">
        <f t="shared" si="23"/>
        <v>2.0454121734445083</v>
      </c>
      <c r="N173" s="18"/>
      <c r="O173" s="18"/>
      <c r="P173" s="18">
        <f t="shared" si="22"/>
        <v>4.1461129572969266</v>
      </c>
    </row>
    <row r="174" spans="1:16" x14ac:dyDescent="0.15">
      <c r="A174" s="18">
        <v>86.5</v>
      </c>
      <c r="B174" s="18">
        <v>172</v>
      </c>
      <c r="D174">
        <v>761.36407470703102</v>
      </c>
      <c r="E174">
        <v>615.40606689453102</v>
      </c>
      <c r="F174">
        <v>479.40924072265602</v>
      </c>
      <c r="G174">
        <v>473.45034790039102</v>
      </c>
      <c r="I174" s="19">
        <f t="shared" si="18"/>
        <v>281.954833984375</v>
      </c>
      <c r="J174" s="19">
        <f t="shared" si="19"/>
        <v>141.95571899414</v>
      </c>
      <c r="K174" s="19">
        <f t="shared" si="20"/>
        <v>182.58583068847702</v>
      </c>
      <c r="L174" s="20">
        <f t="shared" si="21"/>
        <v>1.2862168004377073</v>
      </c>
      <c r="M174" s="20">
        <f t="shared" si="23"/>
        <v>2.0548526924372528</v>
      </c>
      <c r="N174" s="18"/>
      <c r="O174" s="18"/>
      <c r="P174" s="18">
        <f t="shared" si="22"/>
        <v>4.6267952227877771</v>
      </c>
    </row>
    <row r="175" spans="1:16" x14ac:dyDescent="0.15">
      <c r="A175" s="18">
        <v>87</v>
      </c>
      <c r="B175" s="18">
        <v>173</v>
      </c>
      <c r="D175">
        <v>764.21063232421898</v>
      </c>
      <c r="E175">
        <v>617.66046142578102</v>
      </c>
      <c r="F175">
        <v>479.61730957031301</v>
      </c>
      <c r="G175">
        <v>473.838623046875</v>
      </c>
      <c r="I175" s="19">
        <f t="shared" si="18"/>
        <v>284.59332275390597</v>
      </c>
      <c r="J175" s="19">
        <f t="shared" si="19"/>
        <v>143.82183837890602</v>
      </c>
      <c r="K175" s="19">
        <f t="shared" si="20"/>
        <v>183.91803588867174</v>
      </c>
      <c r="L175" s="20">
        <f t="shared" si="21"/>
        <v>1.2787907452839689</v>
      </c>
      <c r="M175" s="20">
        <f t="shared" si="23"/>
        <v>2.0518696193181936</v>
      </c>
      <c r="N175" s="18"/>
      <c r="O175" s="18"/>
      <c r="P175" s="18">
        <f t="shared" si="22"/>
        <v>4.4749062910355848</v>
      </c>
    </row>
    <row r="176" spans="1:16" x14ac:dyDescent="0.15">
      <c r="A176" s="18">
        <v>87.5</v>
      </c>
      <c r="B176" s="18">
        <v>174</v>
      </c>
      <c r="D176">
        <v>780.34246826171898</v>
      </c>
      <c r="E176">
        <v>626.43176269531295</v>
      </c>
      <c r="F176">
        <v>480.80050659179699</v>
      </c>
      <c r="G176">
        <v>475.59588623046898</v>
      </c>
      <c r="I176" s="19">
        <f t="shared" si="18"/>
        <v>299.54196166992199</v>
      </c>
      <c r="J176" s="19">
        <f t="shared" si="19"/>
        <v>150.83587646484398</v>
      </c>
      <c r="K176" s="19">
        <f t="shared" si="20"/>
        <v>193.95684814453119</v>
      </c>
      <c r="L176" s="20">
        <f t="shared" si="21"/>
        <v>1.2858800750213935</v>
      </c>
      <c r="M176" s="20">
        <f t="shared" si="23"/>
        <v>2.0634019310902976</v>
      </c>
      <c r="N176" s="18"/>
      <c r="O176" s="18"/>
      <c r="P176" s="18">
        <f t="shared" si="22"/>
        <v>5.0620962276505255</v>
      </c>
    </row>
    <row r="177" spans="1:16" x14ac:dyDescent="0.15">
      <c r="A177" s="18">
        <v>88</v>
      </c>
      <c r="B177" s="18">
        <v>175</v>
      </c>
      <c r="D177">
        <v>777.926513671875</v>
      </c>
      <c r="E177">
        <v>627.04315185546898</v>
      </c>
      <c r="F177">
        <v>479.81378173828102</v>
      </c>
      <c r="G177">
        <v>474.30609130859398</v>
      </c>
      <c r="I177" s="19">
        <f t="shared" si="18"/>
        <v>298.11273193359398</v>
      </c>
      <c r="J177" s="19">
        <f t="shared" si="19"/>
        <v>152.737060546875</v>
      </c>
      <c r="K177" s="19">
        <f t="shared" si="20"/>
        <v>191.19678955078149</v>
      </c>
      <c r="L177" s="20">
        <f t="shared" si="21"/>
        <v>1.2518035168818977</v>
      </c>
      <c r="M177" s="20">
        <f t="shared" si="23"/>
        <v>2.0337683549854813</v>
      </c>
      <c r="N177" s="18"/>
      <c r="O177" s="18"/>
      <c r="P177" s="18">
        <f t="shared" si="22"/>
        <v>3.5532454422640254</v>
      </c>
    </row>
    <row r="178" spans="1:16" x14ac:dyDescent="0.15">
      <c r="A178" s="18">
        <v>88.5</v>
      </c>
      <c r="B178" s="18">
        <v>176</v>
      </c>
      <c r="D178">
        <v>781.369873046875</v>
      </c>
      <c r="E178">
        <v>628.72229003906295</v>
      </c>
      <c r="F178">
        <v>479.192626953125</v>
      </c>
      <c r="G178">
        <v>473.36001586914102</v>
      </c>
      <c r="I178" s="19">
        <f t="shared" si="18"/>
        <v>302.17724609375</v>
      </c>
      <c r="J178" s="19">
        <f t="shared" si="19"/>
        <v>155.36227416992193</v>
      </c>
      <c r="K178" s="19">
        <f t="shared" si="20"/>
        <v>193.42365417480465</v>
      </c>
      <c r="L178" s="20">
        <f t="shared" si="21"/>
        <v>1.2449846992021656</v>
      </c>
      <c r="M178" s="20">
        <f t="shared" si="23"/>
        <v>2.0313925193404287</v>
      </c>
      <c r="N178" s="18"/>
      <c r="O178" s="18"/>
      <c r="P178" s="18">
        <f t="shared" si="22"/>
        <v>3.4322751798054192</v>
      </c>
    </row>
    <row r="179" spans="1:16" x14ac:dyDescent="0.15">
      <c r="A179" s="18">
        <v>89</v>
      </c>
      <c r="B179" s="18">
        <v>177</v>
      </c>
      <c r="D179">
        <v>779.11145019531295</v>
      </c>
      <c r="E179">
        <v>628.40142822265602</v>
      </c>
      <c r="F179">
        <v>480.14382934570301</v>
      </c>
      <c r="G179">
        <v>474.85360717773398</v>
      </c>
      <c r="I179" s="19">
        <f t="shared" si="18"/>
        <v>298.96762084960994</v>
      </c>
      <c r="J179" s="19">
        <f t="shared" si="19"/>
        <v>153.54782104492205</v>
      </c>
      <c r="K179" s="19">
        <f t="shared" si="20"/>
        <v>191.48414611816452</v>
      </c>
      <c r="L179" s="20">
        <f t="shared" si="21"/>
        <v>1.2470652127466126</v>
      </c>
      <c r="M179" s="20">
        <f t="shared" si="23"/>
        <v>2.0379160149195554</v>
      </c>
      <c r="N179" s="18"/>
      <c r="O179" s="18"/>
      <c r="P179" s="18">
        <f t="shared" si="22"/>
        <v>3.7644315619178998</v>
      </c>
    </row>
    <row r="180" spans="1:16" x14ac:dyDescent="0.15">
      <c r="A180" s="18">
        <v>89.5</v>
      </c>
      <c r="B180" s="18">
        <v>178</v>
      </c>
      <c r="D180">
        <v>773.82379150390602</v>
      </c>
      <c r="E180">
        <v>626.196044921875</v>
      </c>
      <c r="F180">
        <v>480.86685180664102</v>
      </c>
      <c r="G180">
        <v>474.78552246093801</v>
      </c>
      <c r="I180" s="19">
        <f t="shared" si="18"/>
        <v>292.956939697265</v>
      </c>
      <c r="J180" s="19">
        <f t="shared" si="19"/>
        <v>151.41052246093699</v>
      </c>
      <c r="K180" s="19">
        <f t="shared" si="20"/>
        <v>186.96957397460912</v>
      </c>
      <c r="L180" s="20">
        <f t="shared" si="21"/>
        <v>1.2348519173946193</v>
      </c>
      <c r="M180" s="20">
        <f t="shared" si="23"/>
        <v>2.0301457016022413</v>
      </c>
      <c r="N180" s="18"/>
      <c r="O180" s="18"/>
      <c r="P180" s="18">
        <f t="shared" si="22"/>
        <v>3.3687910455637802</v>
      </c>
    </row>
    <row r="181" spans="1:16" x14ac:dyDescent="0.15">
      <c r="A181" s="18">
        <v>90</v>
      </c>
      <c r="B181" s="18">
        <v>179</v>
      </c>
      <c r="D181">
        <v>765.51867675781295</v>
      </c>
      <c r="E181">
        <v>622.55426025390602</v>
      </c>
      <c r="F181">
        <v>479.83905029296898</v>
      </c>
      <c r="G181">
        <v>474.46405029296898</v>
      </c>
      <c r="I181" s="19">
        <f t="shared" si="18"/>
        <v>285.67962646484398</v>
      </c>
      <c r="J181" s="19">
        <f t="shared" si="19"/>
        <v>148.09020996093705</v>
      </c>
      <c r="K181" s="19">
        <f t="shared" si="20"/>
        <v>182.01647949218807</v>
      </c>
      <c r="L181" s="20">
        <f t="shared" si="21"/>
        <v>1.2290919132345077</v>
      </c>
      <c r="M181" s="20">
        <f t="shared" si="23"/>
        <v>2.0288286794768093</v>
      </c>
      <c r="N181" s="18"/>
      <c r="O181" s="18"/>
      <c r="P181" s="18">
        <f t="shared" si="22"/>
        <v>3.3017323192966388</v>
      </c>
    </row>
    <row r="182" spans="1:16" x14ac:dyDescent="0.15">
      <c r="A182" s="18">
        <v>90.5</v>
      </c>
      <c r="B182" s="18">
        <v>180</v>
      </c>
      <c r="D182">
        <v>739.1376953125</v>
      </c>
      <c r="E182">
        <v>611.12487792968795</v>
      </c>
      <c r="F182">
        <v>479.53167724609398</v>
      </c>
      <c r="G182">
        <v>473.6806640625</v>
      </c>
      <c r="I182" s="19">
        <f t="shared" si="18"/>
        <v>259.60601806640602</v>
      </c>
      <c r="J182" s="19">
        <f t="shared" si="19"/>
        <v>137.44421386718795</v>
      </c>
      <c r="K182" s="19">
        <f t="shared" si="20"/>
        <v>163.39506835937448</v>
      </c>
      <c r="L182" s="20">
        <f t="shared" si="21"/>
        <v>1.1888100907417083</v>
      </c>
      <c r="M182" s="20">
        <f t="shared" si="23"/>
        <v>1.9929898390186893</v>
      </c>
      <c r="N182" s="18"/>
      <c r="O182" s="18"/>
      <c r="P182" s="18">
        <f t="shared" si="22"/>
        <v>1.4769285095469586</v>
      </c>
    </row>
    <row r="183" spans="1:16" x14ac:dyDescent="0.15">
      <c r="A183" s="18">
        <v>91</v>
      </c>
      <c r="B183" s="18">
        <v>181</v>
      </c>
      <c r="D183">
        <v>742.70770263671898</v>
      </c>
      <c r="E183">
        <v>613.20831298828102</v>
      </c>
      <c r="F183">
        <v>479.92980957031301</v>
      </c>
      <c r="G183">
        <v>473.8056640625</v>
      </c>
      <c r="I183" s="19">
        <f t="shared" si="18"/>
        <v>262.77789306640597</v>
      </c>
      <c r="J183" s="19">
        <f t="shared" si="19"/>
        <v>139.40264892578102</v>
      </c>
      <c r="K183" s="19">
        <f t="shared" si="20"/>
        <v>165.19603881835926</v>
      </c>
      <c r="L183" s="20">
        <f t="shared" si="21"/>
        <v>1.185027975374491</v>
      </c>
      <c r="M183" s="20">
        <f t="shared" si="23"/>
        <v>1.9936507056861514</v>
      </c>
      <c r="N183" s="18"/>
      <c r="O183" s="18"/>
      <c r="P183" s="18">
        <f t="shared" si="22"/>
        <v>1.5105778128476803</v>
      </c>
    </row>
    <row r="184" spans="1:16" x14ac:dyDescent="0.15">
      <c r="A184" s="18">
        <v>91.5</v>
      </c>
      <c r="B184" s="18">
        <v>182</v>
      </c>
      <c r="D184">
        <v>753.21356201171898</v>
      </c>
      <c r="E184">
        <v>617.32556152343795</v>
      </c>
      <c r="F184">
        <v>480.44519042968801</v>
      </c>
      <c r="G184">
        <v>474.8994140625</v>
      </c>
      <c r="I184" s="19">
        <f t="shared" si="18"/>
        <v>272.76837158203097</v>
      </c>
      <c r="J184" s="19">
        <f t="shared" si="19"/>
        <v>142.42614746093795</v>
      </c>
      <c r="K184" s="19">
        <f t="shared" si="20"/>
        <v>173.0700683593744</v>
      </c>
      <c r="L184" s="20">
        <f t="shared" si="21"/>
        <v>1.2151565667170834</v>
      </c>
      <c r="M184" s="20">
        <f t="shared" si="23"/>
        <v>2.0282222790634234</v>
      </c>
      <c r="N184" s="18"/>
      <c r="O184" s="18"/>
      <c r="P184" s="18">
        <f t="shared" si="22"/>
        <v>3.2708562705619304</v>
      </c>
    </row>
    <row r="185" spans="1:16" x14ac:dyDescent="0.15">
      <c r="A185" s="18">
        <v>92</v>
      </c>
      <c r="B185" s="18">
        <v>183</v>
      </c>
      <c r="D185">
        <v>760.13537597656295</v>
      </c>
      <c r="E185">
        <v>622.45037841796898</v>
      </c>
      <c r="F185">
        <v>479.89212036132801</v>
      </c>
      <c r="G185">
        <v>473.79580688476602</v>
      </c>
      <c r="I185" s="19">
        <f t="shared" si="18"/>
        <v>280.24325561523494</v>
      </c>
      <c r="J185" s="19">
        <f t="shared" si="19"/>
        <v>148.65457153320295</v>
      </c>
      <c r="K185" s="19">
        <f t="shared" si="20"/>
        <v>176.18505554199288</v>
      </c>
      <c r="L185" s="20">
        <f t="shared" si="21"/>
        <v>1.1851976950647685</v>
      </c>
      <c r="M185" s="20">
        <f t="shared" si="23"/>
        <v>2.0027063894457875</v>
      </c>
      <c r="N185" s="18"/>
      <c r="O185" s="18"/>
      <c r="P185" s="18">
        <f t="shared" si="22"/>
        <v>1.9716654488659975</v>
      </c>
    </row>
    <row r="186" spans="1:16" x14ac:dyDescent="0.15">
      <c r="A186" s="18">
        <v>92.5</v>
      </c>
      <c r="B186" s="18">
        <v>184</v>
      </c>
      <c r="D186">
        <v>755.32611083984398</v>
      </c>
      <c r="E186">
        <v>619.89440917968795</v>
      </c>
      <c r="F186">
        <v>479.69091796875</v>
      </c>
      <c r="G186">
        <v>474.11215209960898</v>
      </c>
      <c r="I186" s="19">
        <f t="shared" si="18"/>
        <v>275.63519287109398</v>
      </c>
      <c r="J186" s="19">
        <f t="shared" si="19"/>
        <v>145.78225708007898</v>
      </c>
      <c r="K186" s="19">
        <f t="shared" si="20"/>
        <v>173.5876129150387</v>
      </c>
      <c r="L186" s="20">
        <f t="shared" si="21"/>
        <v>1.190732098623539</v>
      </c>
      <c r="M186" s="20">
        <f t="shared" si="23"/>
        <v>2.0126837750392377</v>
      </c>
      <c r="N186" s="18"/>
      <c r="O186" s="18"/>
      <c r="P186" s="18">
        <f t="shared" si="22"/>
        <v>2.4796833146656803</v>
      </c>
    </row>
    <row r="187" spans="1:16" x14ac:dyDescent="0.15">
      <c r="A187" s="18">
        <v>93</v>
      </c>
      <c r="B187" s="18">
        <v>185</v>
      </c>
      <c r="D187">
        <v>754.145263671875</v>
      </c>
      <c r="E187">
        <v>618.78063964843795</v>
      </c>
      <c r="F187">
        <v>480.84973144531301</v>
      </c>
      <c r="G187">
        <v>475.10830688476602</v>
      </c>
      <c r="I187" s="19">
        <f t="shared" si="18"/>
        <v>273.29553222656199</v>
      </c>
      <c r="J187" s="19">
        <f t="shared" si="19"/>
        <v>143.67233276367193</v>
      </c>
      <c r="K187" s="19">
        <f t="shared" si="20"/>
        <v>172.72489929199165</v>
      </c>
      <c r="L187" s="20">
        <f t="shared" si="21"/>
        <v>1.2022140656413547</v>
      </c>
      <c r="M187" s="20">
        <f t="shared" si="23"/>
        <v>2.028608724091733</v>
      </c>
      <c r="N187" s="18"/>
      <c r="O187" s="18"/>
      <c r="P187" s="18">
        <f t="shared" si="22"/>
        <v>3.2905328658675765</v>
      </c>
    </row>
    <row r="188" spans="1:16" x14ac:dyDescent="0.15">
      <c r="A188" s="18">
        <v>93.5</v>
      </c>
      <c r="B188" s="18">
        <v>186</v>
      </c>
      <c r="D188">
        <v>748.33197021484398</v>
      </c>
      <c r="E188">
        <v>614.78997802734398</v>
      </c>
      <c r="F188">
        <v>480.14468383789102</v>
      </c>
      <c r="G188">
        <v>474.10015869140602</v>
      </c>
      <c r="I188" s="19">
        <f t="shared" si="18"/>
        <v>268.18728637695295</v>
      </c>
      <c r="J188" s="19">
        <f t="shared" si="19"/>
        <v>140.68981933593795</v>
      </c>
      <c r="K188" s="19">
        <f t="shared" si="20"/>
        <v>169.7044128417964</v>
      </c>
      <c r="L188" s="20">
        <f t="shared" si="21"/>
        <v>1.206230938690579</v>
      </c>
      <c r="M188" s="20">
        <f t="shared" si="23"/>
        <v>2.0370685791756369</v>
      </c>
      <c r="N188" s="18"/>
      <c r="O188" s="18"/>
      <c r="P188" s="18">
        <f t="shared" si="22"/>
        <v>3.7212827336005416</v>
      </c>
    </row>
    <row r="189" spans="1:16" x14ac:dyDescent="0.15">
      <c r="A189" s="18">
        <v>94</v>
      </c>
      <c r="B189" s="18">
        <v>187</v>
      </c>
      <c r="D189">
        <v>743.93176269531295</v>
      </c>
      <c r="E189">
        <v>615.67443847656295</v>
      </c>
      <c r="F189">
        <v>479.58560180664102</v>
      </c>
      <c r="G189">
        <v>473.94992065429699</v>
      </c>
      <c r="I189" s="19">
        <f t="shared" si="18"/>
        <v>264.34616088867193</v>
      </c>
      <c r="J189" s="19">
        <f t="shared" si="19"/>
        <v>141.72451782226597</v>
      </c>
      <c r="K189" s="19">
        <f t="shared" si="20"/>
        <v>165.13899841308574</v>
      </c>
      <c r="L189" s="20">
        <f t="shared" si="21"/>
        <v>1.1652112206878942</v>
      </c>
      <c r="M189" s="20">
        <f t="shared" si="23"/>
        <v>2.0004918432076311</v>
      </c>
      <c r="N189" s="18"/>
      <c r="O189" s="18"/>
      <c r="P189" s="18">
        <f t="shared" si="22"/>
        <v>1.8589075482029735</v>
      </c>
    </row>
    <row r="190" spans="1:16" x14ac:dyDescent="0.15">
      <c r="A190" s="18"/>
      <c r="B190" s="18"/>
      <c r="D190">
        <v>741.32904052734398</v>
      </c>
      <c r="E190">
        <v>613.86053466796898</v>
      </c>
      <c r="F190">
        <v>479.97775268554699</v>
      </c>
      <c r="G190">
        <v>474.33004760742199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D191">
        <v>738.83135986328102</v>
      </c>
      <c r="E191">
        <v>611.98480224609398</v>
      </c>
      <c r="F191">
        <v>481.45162963867199</v>
      </c>
      <c r="G191">
        <v>475.189208984375</v>
      </c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798"/>
  <sheetViews>
    <sheetView topLeftCell="E22" zoomScale="75" zoomScaleNormal="75" zoomScalePageLayoutView="75" workbookViewId="0">
      <selection activeCell="F28" sqref="F28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19</v>
      </c>
      <c r="F1" t="s">
        <v>39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777.06481933593795</v>
      </c>
      <c r="E2">
        <v>580.718017578125</v>
      </c>
      <c r="F2">
        <v>492.07977294921898</v>
      </c>
      <c r="G2">
        <v>482.79757690429699</v>
      </c>
      <c r="I2" s="7">
        <f t="shared" ref="I2:J65" si="0">D2-F2</f>
        <v>284.98504638671898</v>
      </c>
      <c r="J2" s="7">
        <f t="shared" si="0"/>
        <v>97.920440673828011</v>
      </c>
      <c r="K2" s="7">
        <f t="shared" ref="K2:K65" si="1">I2-0.7*J2</f>
        <v>216.44073791503939</v>
      </c>
      <c r="L2" s="8">
        <f t="shared" ref="L2:L65" si="2">K2/J2</f>
        <v>2.2103734054465836</v>
      </c>
      <c r="M2" s="8"/>
      <c r="N2" s="18">
        <f>LINEST(V64:V104,U64:U104)</f>
        <v>-1.3444801526525645E-2</v>
      </c>
      <c r="O2" s="9">
        <f>AVERAGE(M38:M45)</f>
        <v>2.2431091716619598</v>
      </c>
    </row>
    <row r="3" spans="1:16" x14ac:dyDescent="0.15">
      <c r="A3" s="6">
        <v>1</v>
      </c>
      <c r="B3" s="6">
        <v>1</v>
      </c>
      <c r="C3" s="6" t="s">
        <v>7</v>
      </c>
      <c r="D3">
        <v>774.44427490234398</v>
      </c>
      <c r="E3">
        <v>581.325927734375</v>
      </c>
      <c r="F3">
        <v>491.77420043945301</v>
      </c>
      <c r="G3">
        <v>483.44879150390602</v>
      </c>
      <c r="I3" s="7">
        <f t="shared" si="0"/>
        <v>282.67007446289097</v>
      </c>
      <c r="J3" s="7">
        <f t="shared" si="0"/>
        <v>97.877136230468977</v>
      </c>
      <c r="K3" s="7">
        <f t="shared" si="1"/>
        <v>214.15607910156268</v>
      </c>
      <c r="L3" s="8">
        <f t="shared" si="2"/>
        <v>2.1880092465853767</v>
      </c>
      <c r="M3" s="8"/>
      <c r="N3" s="18"/>
    </row>
    <row r="4" spans="1:16" ht="15" x14ac:dyDescent="0.15">
      <c r="A4" s="6">
        <v>1.5</v>
      </c>
      <c r="B4" s="6">
        <v>2</v>
      </c>
      <c r="D4">
        <v>776.42297363281295</v>
      </c>
      <c r="E4">
        <v>581.87072753906295</v>
      </c>
      <c r="F4">
        <v>492.73095703125</v>
      </c>
      <c r="G4">
        <v>484.26763916015602</v>
      </c>
      <c r="I4" s="7">
        <f t="shared" si="0"/>
        <v>283.69201660156295</v>
      </c>
      <c r="J4" s="7">
        <f t="shared" si="0"/>
        <v>97.603088378906932</v>
      </c>
      <c r="K4" s="7">
        <f t="shared" si="1"/>
        <v>215.36985473632811</v>
      </c>
      <c r="L4" s="8">
        <f t="shared" si="2"/>
        <v>2.2065885241278065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770.6279296875</v>
      </c>
      <c r="E5">
        <v>578.69976806640602</v>
      </c>
      <c r="F5">
        <v>492.15560913085898</v>
      </c>
      <c r="G5">
        <v>483.62530517578102</v>
      </c>
      <c r="I5" s="7">
        <f t="shared" si="0"/>
        <v>278.47232055664102</v>
      </c>
      <c r="J5" s="7">
        <f t="shared" si="0"/>
        <v>95.074462890625</v>
      </c>
      <c r="K5" s="7">
        <f t="shared" si="1"/>
        <v>211.92019653320352</v>
      </c>
      <c r="L5" s="8">
        <f t="shared" si="2"/>
        <v>2.2289917827566326</v>
      </c>
      <c r="M5" s="8"/>
      <c r="N5" s="18">
        <f>RSQ(V64:V104,U64:U104)</f>
        <v>0.99561362999371339</v>
      </c>
    </row>
    <row r="6" spans="1:16" x14ac:dyDescent="0.15">
      <c r="A6" s="6">
        <v>2.5</v>
      </c>
      <c r="B6" s="6">
        <v>4</v>
      </c>
      <c r="C6" s="6" t="s">
        <v>5</v>
      </c>
      <c r="D6">
        <v>772.64880371093795</v>
      </c>
      <c r="E6">
        <v>578.83245849609398</v>
      </c>
      <c r="F6">
        <v>490.74972534179699</v>
      </c>
      <c r="G6">
        <v>482.76354980468801</v>
      </c>
      <c r="I6" s="7">
        <f t="shared" si="0"/>
        <v>281.89907836914097</v>
      </c>
      <c r="J6" s="7">
        <f t="shared" si="0"/>
        <v>96.068908691405966</v>
      </c>
      <c r="K6" s="7">
        <f t="shared" si="1"/>
        <v>214.65084228515678</v>
      </c>
      <c r="L6" s="8">
        <f t="shared" si="2"/>
        <v>2.2343424653095783</v>
      </c>
      <c r="M6" s="8">
        <f t="shared" ref="M6:M22" si="3">L6+ABS($N$2)*A6</f>
        <v>2.2679544691258924</v>
      </c>
      <c r="N6" s="18"/>
      <c r="P6" s="6">
        <f t="shared" ref="P6:P69" si="4">(M6-$O$2)/$O$2*100</f>
        <v>1.1076276526266564</v>
      </c>
    </row>
    <row r="7" spans="1:16" x14ac:dyDescent="0.15">
      <c r="A7" s="6">
        <v>3</v>
      </c>
      <c r="B7" s="6">
        <v>5</v>
      </c>
      <c r="C7" s="6" t="s">
        <v>8</v>
      </c>
      <c r="D7">
        <v>767.14666748046898</v>
      </c>
      <c r="E7">
        <v>578.710205078125</v>
      </c>
      <c r="F7">
        <v>490.616455078125</v>
      </c>
      <c r="G7">
        <v>482.44451904296898</v>
      </c>
      <c r="I7" s="7">
        <f t="shared" si="0"/>
        <v>276.53021240234398</v>
      </c>
      <c r="J7" s="7">
        <f t="shared" si="0"/>
        <v>96.265686035156023</v>
      </c>
      <c r="K7" s="7">
        <f t="shared" si="1"/>
        <v>209.14423217773475</v>
      </c>
      <c r="L7" s="8">
        <f t="shared" si="2"/>
        <v>2.1725730194386785</v>
      </c>
      <c r="M7" s="8">
        <f t="shared" si="3"/>
        <v>2.2129074240182556</v>
      </c>
      <c r="P7" s="6">
        <f t="shared" si="4"/>
        <v>-1.3464234387364744</v>
      </c>
    </row>
    <row r="8" spans="1:16" x14ac:dyDescent="0.15">
      <c r="A8" s="6">
        <v>3.5</v>
      </c>
      <c r="B8" s="6">
        <v>6</v>
      </c>
      <c r="D8">
        <v>764.77502441406295</v>
      </c>
      <c r="E8">
        <v>577.36724853515602</v>
      </c>
      <c r="F8">
        <v>491.24032592773398</v>
      </c>
      <c r="G8">
        <v>482.94754028320301</v>
      </c>
      <c r="I8" s="7">
        <f t="shared" si="0"/>
        <v>273.53469848632898</v>
      </c>
      <c r="J8" s="7">
        <f t="shared" si="0"/>
        <v>94.419708251953011</v>
      </c>
      <c r="K8" s="7">
        <f t="shared" si="1"/>
        <v>207.44090270996188</v>
      </c>
      <c r="L8" s="8">
        <f t="shared" si="2"/>
        <v>2.1970085117867444</v>
      </c>
      <c r="M8" s="8">
        <f t="shared" si="3"/>
        <v>2.2440653171295843</v>
      </c>
      <c r="P8" s="6">
        <f t="shared" si="4"/>
        <v>4.2625899786952602E-2</v>
      </c>
    </row>
    <row r="9" spans="1:16" x14ac:dyDescent="0.15">
      <c r="A9" s="6">
        <v>4</v>
      </c>
      <c r="B9" s="6">
        <v>7</v>
      </c>
      <c r="D9">
        <v>768.09313964843795</v>
      </c>
      <c r="E9">
        <v>578.92034912109398</v>
      </c>
      <c r="F9">
        <v>491.45834350585898</v>
      </c>
      <c r="G9">
        <v>483.36618041992199</v>
      </c>
      <c r="I9" s="7">
        <f t="shared" si="0"/>
        <v>276.63479614257898</v>
      </c>
      <c r="J9" s="7">
        <f t="shared" si="0"/>
        <v>95.554168701171989</v>
      </c>
      <c r="K9" s="7">
        <f t="shared" si="1"/>
        <v>209.74687805175859</v>
      </c>
      <c r="L9" s="8">
        <f t="shared" si="2"/>
        <v>2.1950573261508159</v>
      </c>
      <c r="M9" s="8">
        <f t="shared" si="3"/>
        <v>2.2488365322569184</v>
      </c>
      <c r="P9" s="6">
        <f t="shared" si="4"/>
        <v>0.25533133506449412</v>
      </c>
    </row>
    <row r="10" spans="1:16" x14ac:dyDescent="0.15">
      <c r="A10" s="6">
        <v>4.5</v>
      </c>
      <c r="B10" s="6">
        <v>8</v>
      </c>
      <c r="D10">
        <v>770.44519042968795</v>
      </c>
      <c r="E10">
        <v>579.54699707031295</v>
      </c>
      <c r="F10">
        <v>490.62139892578102</v>
      </c>
      <c r="G10">
        <v>482.38992309570301</v>
      </c>
      <c r="I10" s="7">
        <f t="shared" si="0"/>
        <v>279.82379150390693</v>
      </c>
      <c r="J10" s="7">
        <f t="shared" si="0"/>
        <v>97.157073974609943</v>
      </c>
      <c r="K10" s="7">
        <f t="shared" si="1"/>
        <v>211.81383972167998</v>
      </c>
      <c r="L10" s="8">
        <f t="shared" si="2"/>
        <v>2.1801175257401564</v>
      </c>
      <c r="M10" s="8">
        <f t="shared" si="3"/>
        <v>2.2406191326095217</v>
      </c>
      <c r="P10" s="6">
        <f t="shared" si="4"/>
        <v>-0.11100837551268798</v>
      </c>
    </row>
    <row r="11" spans="1:16" x14ac:dyDescent="0.15">
      <c r="A11" s="6">
        <v>5</v>
      </c>
      <c r="B11" s="6">
        <v>9</v>
      </c>
      <c r="D11">
        <v>764.42907714843795</v>
      </c>
      <c r="E11">
        <v>578.3837890625</v>
      </c>
      <c r="F11">
        <v>490.10952758789102</v>
      </c>
      <c r="G11">
        <v>481.97872924804699</v>
      </c>
      <c r="I11" s="7">
        <f t="shared" si="0"/>
        <v>274.31954956054693</v>
      </c>
      <c r="J11" s="7">
        <f t="shared" si="0"/>
        <v>96.405059814453011</v>
      </c>
      <c r="K11" s="7">
        <f t="shared" si="1"/>
        <v>206.83600769042982</v>
      </c>
      <c r="L11" s="8">
        <f t="shared" si="2"/>
        <v>2.14548912773374</v>
      </c>
      <c r="M11" s="8">
        <f t="shared" si="3"/>
        <v>2.2127131353663683</v>
      </c>
      <c r="P11" s="6">
        <f t="shared" si="4"/>
        <v>-1.3550850167970445</v>
      </c>
    </row>
    <row r="12" spans="1:16" x14ac:dyDescent="0.15">
      <c r="A12" s="6">
        <v>5.5</v>
      </c>
      <c r="B12" s="6">
        <v>10</v>
      </c>
      <c r="D12">
        <v>768.50823974609398</v>
      </c>
      <c r="E12">
        <v>578.22674560546898</v>
      </c>
      <c r="F12">
        <v>490.81530761718801</v>
      </c>
      <c r="G12">
        <v>481.91952514648398</v>
      </c>
      <c r="I12" s="7">
        <f t="shared" si="0"/>
        <v>277.69293212890597</v>
      </c>
      <c r="J12" s="7">
        <f t="shared" si="0"/>
        <v>96.307220458985</v>
      </c>
      <c r="K12" s="7">
        <f t="shared" si="1"/>
        <v>210.27787780761648</v>
      </c>
      <c r="L12" s="8">
        <f t="shared" si="2"/>
        <v>2.1834071921655025</v>
      </c>
      <c r="M12" s="8">
        <f t="shared" si="3"/>
        <v>2.2573536005613937</v>
      </c>
      <c r="P12" s="6">
        <f t="shared" si="4"/>
        <v>0.63503056736556163</v>
      </c>
    </row>
    <row r="13" spans="1:16" x14ac:dyDescent="0.15">
      <c r="A13" s="6">
        <v>6</v>
      </c>
      <c r="B13" s="6">
        <v>11</v>
      </c>
      <c r="D13">
        <v>770.54742431640602</v>
      </c>
      <c r="E13">
        <v>579.36376953125</v>
      </c>
      <c r="F13">
        <v>491.20806884765602</v>
      </c>
      <c r="G13">
        <v>483.110595703125</v>
      </c>
      <c r="I13" s="7">
        <f t="shared" si="0"/>
        <v>279.33935546875</v>
      </c>
      <c r="J13" s="7">
        <f t="shared" si="0"/>
        <v>96.253173828125</v>
      </c>
      <c r="K13" s="7">
        <f t="shared" si="1"/>
        <v>211.96213378906251</v>
      </c>
      <c r="L13" s="8">
        <f t="shared" si="2"/>
        <v>2.2021313724943119</v>
      </c>
      <c r="M13" s="8">
        <f t="shared" si="3"/>
        <v>2.2828001816534655</v>
      </c>
      <c r="P13" s="6">
        <f t="shared" si="4"/>
        <v>1.7694640320202508</v>
      </c>
    </row>
    <row r="14" spans="1:16" x14ac:dyDescent="0.15">
      <c r="A14" s="6">
        <v>6.5</v>
      </c>
      <c r="B14" s="6">
        <v>12</v>
      </c>
      <c r="D14">
        <v>768.73278808593795</v>
      </c>
      <c r="E14">
        <v>577</v>
      </c>
      <c r="F14">
        <v>490.47146606445301</v>
      </c>
      <c r="G14">
        <v>482.107421875</v>
      </c>
      <c r="I14" s="7">
        <f t="shared" si="0"/>
        <v>278.26132202148494</v>
      </c>
      <c r="J14" s="7">
        <f t="shared" si="0"/>
        <v>94.892578125</v>
      </c>
      <c r="K14" s="7">
        <f t="shared" si="1"/>
        <v>211.83651733398494</v>
      </c>
      <c r="L14" s="8">
        <f t="shared" si="2"/>
        <v>2.2323823582381452</v>
      </c>
      <c r="M14" s="8">
        <f t="shared" si="3"/>
        <v>2.3197735681605618</v>
      </c>
      <c r="P14" s="6">
        <f t="shared" si="4"/>
        <v>3.4177737520372222</v>
      </c>
    </row>
    <row r="15" spans="1:16" x14ac:dyDescent="0.15">
      <c r="A15" s="6">
        <v>7</v>
      </c>
      <c r="B15" s="6">
        <v>13</v>
      </c>
      <c r="D15">
        <v>770.408203125</v>
      </c>
      <c r="E15">
        <v>576.67272949218795</v>
      </c>
      <c r="F15">
        <v>489.78872680664102</v>
      </c>
      <c r="G15">
        <v>481.35696411132801</v>
      </c>
      <c r="I15" s="7">
        <f t="shared" si="0"/>
        <v>280.61947631835898</v>
      </c>
      <c r="J15" s="7">
        <f t="shared" si="0"/>
        <v>95.315765380859943</v>
      </c>
      <c r="K15" s="7">
        <f t="shared" si="1"/>
        <v>213.89844055175701</v>
      </c>
      <c r="L15" s="8">
        <f t="shared" si="2"/>
        <v>2.2441034774999484</v>
      </c>
      <c r="M15" s="8">
        <f t="shared" si="3"/>
        <v>2.3382170881856279</v>
      </c>
      <c r="P15" s="6">
        <f t="shared" si="4"/>
        <v>4.2400039073087541</v>
      </c>
    </row>
    <row r="16" spans="1:16" x14ac:dyDescent="0.15">
      <c r="A16" s="6">
        <v>7.5</v>
      </c>
      <c r="B16" s="6">
        <v>14</v>
      </c>
      <c r="D16">
        <v>773.96081542968795</v>
      </c>
      <c r="E16">
        <v>579.23370361328102</v>
      </c>
      <c r="F16">
        <v>490.35128784179699</v>
      </c>
      <c r="G16">
        <v>482.09286499023398</v>
      </c>
      <c r="I16" s="7">
        <f t="shared" si="0"/>
        <v>283.60952758789097</v>
      </c>
      <c r="J16" s="7">
        <f t="shared" si="0"/>
        <v>97.140838623047046</v>
      </c>
      <c r="K16" s="7">
        <f t="shared" si="1"/>
        <v>215.61094055175803</v>
      </c>
      <c r="L16" s="8">
        <f t="shared" si="2"/>
        <v>2.2195705082229287</v>
      </c>
      <c r="M16" s="8">
        <f t="shared" si="3"/>
        <v>2.3204065196718711</v>
      </c>
      <c r="P16" s="6">
        <f t="shared" si="4"/>
        <v>3.44599134925922</v>
      </c>
    </row>
    <row r="17" spans="1:16" x14ac:dyDescent="0.15">
      <c r="A17" s="6">
        <v>8</v>
      </c>
      <c r="B17" s="6">
        <v>15</v>
      </c>
      <c r="D17">
        <v>774.97607421875</v>
      </c>
      <c r="E17">
        <v>579.68060302734398</v>
      </c>
      <c r="F17">
        <v>490.88479614257801</v>
      </c>
      <c r="G17">
        <v>482.53738403320301</v>
      </c>
      <c r="I17" s="7">
        <f t="shared" si="0"/>
        <v>284.09127807617199</v>
      </c>
      <c r="J17" s="7">
        <f t="shared" si="0"/>
        <v>97.143218994140966</v>
      </c>
      <c r="K17" s="7">
        <f t="shared" si="1"/>
        <v>216.0910247802733</v>
      </c>
      <c r="L17" s="8">
        <f t="shared" si="2"/>
        <v>2.2244581455892098</v>
      </c>
      <c r="M17" s="8">
        <f t="shared" si="3"/>
        <v>2.3320165578014151</v>
      </c>
      <c r="P17" s="6">
        <f t="shared" si="4"/>
        <v>3.9635782004128801</v>
      </c>
    </row>
    <row r="18" spans="1:16" x14ac:dyDescent="0.15">
      <c r="A18" s="6">
        <v>8.5</v>
      </c>
      <c r="B18" s="6">
        <v>16</v>
      </c>
      <c r="D18">
        <v>771.29547119140602</v>
      </c>
      <c r="E18">
        <v>579.87945556640602</v>
      </c>
      <c r="F18">
        <v>490.35021972656301</v>
      </c>
      <c r="G18">
        <v>481.93017578125</v>
      </c>
      <c r="I18" s="7">
        <f t="shared" si="0"/>
        <v>280.94525146484301</v>
      </c>
      <c r="J18" s="7">
        <f t="shared" si="0"/>
        <v>97.949279785156023</v>
      </c>
      <c r="K18" s="7">
        <f t="shared" si="1"/>
        <v>212.3807556152338</v>
      </c>
      <c r="L18" s="8">
        <f t="shared" si="2"/>
        <v>2.1682727640374093</v>
      </c>
      <c r="M18" s="8">
        <f t="shared" si="3"/>
        <v>2.2825535770128771</v>
      </c>
      <c r="P18" s="6">
        <f t="shared" si="4"/>
        <v>1.7584701560331211</v>
      </c>
    </row>
    <row r="19" spans="1:16" x14ac:dyDescent="0.15">
      <c r="A19" s="6">
        <v>9</v>
      </c>
      <c r="B19" s="6">
        <v>17</v>
      </c>
      <c r="D19">
        <v>774.38165283203102</v>
      </c>
      <c r="E19">
        <v>581.74719238281295</v>
      </c>
      <c r="F19">
        <v>490.74972534179699</v>
      </c>
      <c r="G19">
        <v>482.20205688476602</v>
      </c>
      <c r="I19" s="7">
        <f t="shared" si="0"/>
        <v>283.63192749023403</v>
      </c>
      <c r="J19" s="7">
        <f t="shared" si="0"/>
        <v>99.545135498046932</v>
      </c>
      <c r="K19" s="7">
        <f t="shared" si="1"/>
        <v>213.95033264160119</v>
      </c>
      <c r="L19" s="8">
        <f t="shared" si="2"/>
        <v>2.1492796365302942</v>
      </c>
      <c r="M19" s="8">
        <f t="shared" si="3"/>
        <v>2.2702828502690249</v>
      </c>
      <c r="P19" s="6">
        <f t="shared" si="4"/>
        <v>1.21142916048672</v>
      </c>
    </row>
    <row r="20" spans="1:16" x14ac:dyDescent="0.15">
      <c r="A20" s="6">
        <v>9.5</v>
      </c>
      <c r="B20" s="6">
        <v>18</v>
      </c>
      <c r="D20">
        <v>773.47473144531295</v>
      </c>
      <c r="E20">
        <v>581.45257568359398</v>
      </c>
      <c r="F20">
        <v>491.37753295898398</v>
      </c>
      <c r="G20">
        <v>483.14071655273398</v>
      </c>
      <c r="I20" s="7">
        <f t="shared" si="0"/>
        <v>282.09719848632898</v>
      </c>
      <c r="J20" s="7">
        <f t="shared" si="0"/>
        <v>98.31185913086</v>
      </c>
      <c r="K20" s="7">
        <f t="shared" si="1"/>
        <v>213.27889709472697</v>
      </c>
      <c r="L20" s="8">
        <f t="shared" si="2"/>
        <v>2.1694116964143437</v>
      </c>
      <c r="M20" s="8">
        <f t="shared" si="3"/>
        <v>2.2971373109163373</v>
      </c>
      <c r="P20" s="6">
        <f t="shared" si="4"/>
        <v>2.4086272722226503</v>
      </c>
    </row>
    <row r="21" spans="1:16" x14ac:dyDescent="0.15">
      <c r="A21" s="6">
        <v>10</v>
      </c>
      <c r="B21" s="6">
        <v>19</v>
      </c>
      <c r="D21">
        <v>771.61529541015602</v>
      </c>
      <c r="E21">
        <v>580.70062255859398</v>
      </c>
      <c r="F21">
        <v>489.86813354492199</v>
      </c>
      <c r="G21">
        <v>481.73663330078102</v>
      </c>
      <c r="I21" s="7">
        <f t="shared" si="0"/>
        <v>281.74716186523403</v>
      </c>
      <c r="J21" s="7">
        <f t="shared" si="0"/>
        <v>98.963989257812955</v>
      </c>
      <c r="K21" s="7">
        <f t="shared" si="1"/>
        <v>212.47236938476499</v>
      </c>
      <c r="L21" s="8">
        <f t="shared" si="2"/>
        <v>2.1469664973917859</v>
      </c>
      <c r="M21" s="8">
        <f t="shared" si="3"/>
        <v>2.2814145126570424</v>
      </c>
      <c r="P21" s="6">
        <f t="shared" si="4"/>
        <v>1.7076895533667467</v>
      </c>
    </row>
    <row r="22" spans="1:16" x14ac:dyDescent="0.15">
      <c r="A22" s="6">
        <v>10.5</v>
      </c>
      <c r="B22" s="6">
        <v>20</v>
      </c>
      <c r="D22">
        <v>774.38031005859398</v>
      </c>
      <c r="E22">
        <v>582.14837646484398</v>
      </c>
      <c r="F22">
        <v>490.20880126953102</v>
      </c>
      <c r="G22">
        <v>481.96810913085898</v>
      </c>
      <c r="I22" s="7">
        <f t="shared" si="0"/>
        <v>284.17150878906295</v>
      </c>
      <c r="J22" s="7">
        <f t="shared" si="0"/>
        <v>100.180267333985</v>
      </c>
      <c r="K22" s="7">
        <f t="shared" si="1"/>
        <v>214.04532165527345</v>
      </c>
      <c r="L22" s="8">
        <f t="shared" si="2"/>
        <v>2.1366016217712871</v>
      </c>
      <c r="M22" s="8">
        <f t="shared" si="3"/>
        <v>2.2777720377998065</v>
      </c>
      <c r="P22" s="6">
        <f t="shared" si="4"/>
        <v>1.5453044629194044</v>
      </c>
    </row>
    <row r="23" spans="1:16" x14ac:dyDescent="0.15">
      <c r="A23" s="6">
        <v>11</v>
      </c>
      <c r="B23" s="6">
        <v>21</v>
      </c>
      <c r="D23">
        <v>771.478271484375</v>
      </c>
      <c r="E23">
        <v>582.01043701171898</v>
      </c>
      <c r="F23">
        <v>490.14498901367199</v>
      </c>
      <c r="G23">
        <v>482.43707275390602</v>
      </c>
      <c r="I23" s="7">
        <f t="shared" si="0"/>
        <v>281.33328247070301</v>
      </c>
      <c r="J23" s="7">
        <f t="shared" si="0"/>
        <v>99.573364257812955</v>
      </c>
      <c r="K23" s="7">
        <f t="shared" si="1"/>
        <v>211.63192749023395</v>
      </c>
      <c r="L23" s="8">
        <f t="shared" si="2"/>
        <v>2.125386935227795</v>
      </c>
      <c r="M23" s="8">
        <f>L23+ABS($N$2)*A23</f>
        <v>2.2732797520195769</v>
      </c>
      <c r="P23" s="6">
        <f t="shared" si="4"/>
        <v>1.3450339706499073</v>
      </c>
    </row>
    <row r="24" spans="1:16" x14ac:dyDescent="0.15">
      <c r="A24" s="6">
        <v>11.5</v>
      </c>
      <c r="B24" s="6">
        <v>22</v>
      </c>
      <c r="D24">
        <v>764.774169921875</v>
      </c>
      <c r="E24">
        <v>579.88031005859398</v>
      </c>
      <c r="F24">
        <v>489.58914184570301</v>
      </c>
      <c r="G24">
        <v>481.72207641601602</v>
      </c>
      <c r="I24" s="7">
        <f t="shared" si="0"/>
        <v>275.18502807617199</v>
      </c>
      <c r="J24" s="7">
        <f t="shared" si="0"/>
        <v>98.158233642577954</v>
      </c>
      <c r="K24" s="7">
        <f t="shared" si="1"/>
        <v>206.47426452636742</v>
      </c>
      <c r="L24" s="8">
        <f t="shared" si="2"/>
        <v>2.1034839041439861</v>
      </c>
      <c r="M24" s="8">
        <f t="shared" ref="M24:M87" si="5">L24+ABS($N$2)*A24</f>
        <v>2.2580991216990309</v>
      </c>
      <c r="P24" s="6">
        <f t="shared" si="4"/>
        <v>0.66826662859056618</v>
      </c>
    </row>
    <row r="25" spans="1:16" x14ac:dyDescent="0.15">
      <c r="A25" s="6">
        <v>12</v>
      </c>
      <c r="B25" s="6">
        <v>23</v>
      </c>
      <c r="D25">
        <v>765.690185546875</v>
      </c>
      <c r="E25">
        <v>581.1240234375</v>
      </c>
      <c r="F25">
        <v>490.05459594726602</v>
      </c>
      <c r="G25">
        <v>481.74688720703102</v>
      </c>
      <c r="I25" s="7">
        <f t="shared" si="0"/>
        <v>275.63558959960898</v>
      </c>
      <c r="J25" s="7">
        <f t="shared" si="0"/>
        <v>99.377136230468977</v>
      </c>
      <c r="K25" s="7">
        <f t="shared" si="1"/>
        <v>206.07159423828068</v>
      </c>
      <c r="L25" s="8">
        <f t="shared" si="2"/>
        <v>2.0736318438516168</v>
      </c>
      <c r="M25" s="8">
        <f t="shared" si="5"/>
        <v>2.2349694621699245</v>
      </c>
      <c r="P25" s="6">
        <f t="shared" si="4"/>
        <v>-0.36287620749213845</v>
      </c>
    </row>
    <row r="26" spans="1:16" x14ac:dyDescent="0.15">
      <c r="A26" s="6">
        <v>12.5</v>
      </c>
      <c r="B26" s="6">
        <v>24</v>
      </c>
      <c r="D26">
        <v>765.67535400390602</v>
      </c>
      <c r="E26">
        <v>581.050048828125</v>
      </c>
      <c r="F26">
        <v>491.07159423828102</v>
      </c>
      <c r="G26">
        <v>482.68130493164102</v>
      </c>
      <c r="I26" s="7">
        <f t="shared" si="0"/>
        <v>274.603759765625</v>
      </c>
      <c r="J26" s="7">
        <f t="shared" si="0"/>
        <v>98.368743896483977</v>
      </c>
      <c r="K26" s="7">
        <f t="shared" si="1"/>
        <v>205.74563903808621</v>
      </c>
      <c r="L26" s="8">
        <f t="shared" si="2"/>
        <v>2.0915753407870876</v>
      </c>
      <c r="M26" s="8">
        <f t="shared" si="5"/>
        <v>2.2596353598686583</v>
      </c>
      <c r="P26" s="6">
        <f t="shared" si="4"/>
        <v>0.73675362819964485</v>
      </c>
    </row>
    <row r="27" spans="1:16" x14ac:dyDescent="0.15">
      <c r="A27" s="6">
        <v>13</v>
      </c>
      <c r="B27" s="6">
        <v>25</v>
      </c>
      <c r="D27">
        <v>761.04827880859398</v>
      </c>
      <c r="E27">
        <v>578.426025390625</v>
      </c>
      <c r="F27">
        <v>490.044677734375</v>
      </c>
      <c r="G27">
        <v>482.14462280273398</v>
      </c>
      <c r="I27" s="7">
        <f t="shared" si="0"/>
        <v>271.00360107421898</v>
      </c>
      <c r="J27" s="7">
        <f t="shared" si="0"/>
        <v>96.281402587891023</v>
      </c>
      <c r="K27" s="7">
        <f t="shared" si="1"/>
        <v>203.60661926269526</v>
      </c>
      <c r="L27" s="8">
        <f t="shared" si="2"/>
        <v>2.1147035023386973</v>
      </c>
      <c r="M27" s="8">
        <f t="shared" si="5"/>
        <v>2.2894859221835309</v>
      </c>
      <c r="P27" s="6">
        <f t="shared" si="4"/>
        <v>2.0675208816167303</v>
      </c>
    </row>
    <row r="28" spans="1:16" x14ac:dyDescent="0.15">
      <c r="A28" s="6">
        <v>13.5</v>
      </c>
      <c r="B28" s="6">
        <v>26</v>
      </c>
      <c r="D28">
        <v>759.913818359375</v>
      </c>
      <c r="E28">
        <v>578.02130126953102</v>
      </c>
      <c r="F28">
        <v>489.10705566406301</v>
      </c>
      <c r="G28">
        <v>481.25595092773398</v>
      </c>
      <c r="I28" s="7">
        <f t="shared" si="0"/>
        <v>270.80676269531199</v>
      </c>
      <c r="J28" s="7">
        <f t="shared" si="0"/>
        <v>96.765350341797046</v>
      </c>
      <c r="K28" s="7">
        <f t="shared" si="1"/>
        <v>203.07101745605405</v>
      </c>
      <c r="L28" s="8">
        <f t="shared" si="2"/>
        <v>2.0985922826586316</v>
      </c>
      <c r="M28" s="8">
        <f t="shared" si="5"/>
        <v>2.2800971032667277</v>
      </c>
      <c r="P28" s="6">
        <f t="shared" si="4"/>
        <v>1.6489581546921701</v>
      </c>
    </row>
    <row r="29" spans="1:16" x14ac:dyDescent="0.15">
      <c r="A29" s="6">
        <v>14</v>
      </c>
      <c r="B29" s="6">
        <v>27</v>
      </c>
      <c r="D29">
        <v>760.03088378906295</v>
      </c>
      <c r="E29">
        <v>578.94775390625</v>
      </c>
      <c r="F29">
        <v>490.27117919921898</v>
      </c>
      <c r="G29">
        <v>482.4501953125</v>
      </c>
      <c r="I29" s="7">
        <f t="shared" si="0"/>
        <v>269.75970458984398</v>
      </c>
      <c r="J29" s="7">
        <f t="shared" si="0"/>
        <v>96.49755859375</v>
      </c>
      <c r="K29" s="7">
        <f t="shared" si="1"/>
        <v>202.21141357421897</v>
      </c>
      <c r="L29" s="8">
        <f t="shared" si="2"/>
        <v>2.0955080783496203</v>
      </c>
      <c r="M29" s="8">
        <f t="shared" si="5"/>
        <v>2.2837352997209792</v>
      </c>
      <c r="P29" s="6">
        <f t="shared" si="4"/>
        <v>1.8111525097514007</v>
      </c>
    </row>
    <row r="30" spans="1:16" x14ac:dyDescent="0.15">
      <c r="A30" s="6">
        <v>14.5</v>
      </c>
      <c r="B30" s="6">
        <v>28</v>
      </c>
      <c r="D30">
        <v>759.690185546875</v>
      </c>
      <c r="E30">
        <v>578.83941650390602</v>
      </c>
      <c r="F30">
        <v>490.74618530273398</v>
      </c>
      <c r="G30">
        <v>482.38391113281301</v>
      </c>
      <c r="I30" s="7">
        <f t="shared" si="0"/>
        <v>268.94400024414102</v>
      </c>
      <c r="J30" s="7">
        <f t="shared" si="0"/>
        <v>96.455505371093011</v>
      </c>
      <c r="K30" s="7">
        <f t="shared" si="1"/>
        <v>201.42514648437592</v>
      </c>
      <c r="L30" s="8">
        <f t="shared" si="2"/>
        <v>2.0882700858746577</v>
      </c>
      <c r="M30" s="8">
        <f t="shared" si="5"/>
        <v>2.2832197080092795</v>
      </c>
      <c r="P30" s="6">
        <f t="shared" si="4"/>
        <v>1.7881669271407392</v>
      </c>
    </row>
    <row r="31" spans="1:16" x14ac:dyDescent="0.15">
      <c r="A31" s="6">
        <v>15</v>
      </c>
      <c r="B31" s="6">
        <v>29</v>
      </c>
      <c r="D31">
        <v>760.99957275390602</v>
      </c>
      <c r="E31">
        <v>579.809814453125</v>
      </c>
      <c r="F31">
        <v>489.83834838867199</v>
      </c>
      <c r="G31">
        <v>482.03189086914102</v>
      </c>
      <c r="I31" s="7">
        <f t="shared" si="0"/>
        <v>271.16122436523403</v>
      </c>
      <c r="J31" s="7">
        <f t="shared" si="0"/>
        <v>97.777923583983977</v>
      </c>
      <c r="K31" s="7">
        <f t="shared" si="1"/>
        <v>202.71667785644524</v>
      </c>
      <c r="L31" s="8">
        <f t="shared" si="2"/>
        <v>2.0732356591958783</v>
      </c>
      <c r="M31" s="8">
        <f t="shared" si="5"/>
        <v>2.274907682093763</v>
      </c>
      <c r="P31" s="6">
        <f t="shared" si="4"/>
        <v>1.417608685013007</v>
      </c>
    </row>
    <row r="32" spans="1:16" x14ac:dyDescent="0.15">
      <c r="A32" s="6">
        <v>15.5</v>
      </c>
      <c r="B32" s="6">
        <v>30</v>
      </c>
      <c r="D32">
        <v>764.89990234375</v>
      </c>
      <c r="E32">
        <v>582.60528564453102</v>
      </c>
      <c r="F32">
        <v>489.72811889648398</v>
      </c>
      <c r="G32">
        <v>481.62390136718801</v>
      </c>
      <c r="I32" s="7">
        <f t="shared" si="0"/>
        <v>275.17178344726602</v>
      </c>
      <c r="J32" s="7">
        <f t="shared" si="0"/>
        <v>100.98138427734301</v>
      </c>
      <c r="K32" s="7">
        <f t="shared" si="1"/>
        <v>204.48481445312592</v>
      </c>
      <c r="L32" s="8">
        <f t="shared" si="2"/>
        <v>2.0249753547793836</v>
      </c>
      <c r="M32" s="8">
        <f t="shared" si="5"/>
        <v>2.2333697784405313</v>
      </c>
      <c r="P32" s="6">
        <f t="shared" si="4"/>
        <v>-0.434191672187421</v>
      </c>
    </row>
    <row r="33" spans="1:16" x14ac:dyDescent="0.15">
      <c r="A33" s="6">
        <v>16</v>
      </c>
      <c r="B33" s="6">
        <v>31</v>
      </c>
      <c r="D33">
        <v>766.218017578125</v>
      </c>
      <c r="E33">
        <v>583.606201171875</v>
      </c>
      <c r="F33">
        <v>490.28109741210898</v>
      </c>
      <c r="G33">
        <v>482.12335205078102</v>
      </c>
      <c r="I33" s="7">
        <f t="shared" si="0"/>
        <v>275.93692016601602</v>
      </c>
      <c r="J33" s="7">
        <f t="shared" si="0"/>
        <v>101.48284912109398</v>
      </c>
      <c r="K33" s="7">
        <f t="shared" si="1"/>
        <v>204.89892578125023</v>
      </c>
      <c r="L33" s="8">
        <f t="shared" si="2"/>
        <v>2.0190497956630629</v>
      </c>
      <c r="M33" s="8">
        <f t="shared" si="5"/>
        <v>2.234166620087473</v>
      </c>
      <c r="P33" s="6">
        <f t="shared" si="4"/>
        <v>-0.39866769248065886</v>
      </c>
    </row>
    <row r="34" spans="1:16" x14ac:dyDescent="0.15">
      <c r="A34" s="6">
        <v>16.5</v>
      </c>
      <c r="B34" s="6">
        <v>32</v>
      </c>
      <c r="D34">
        <v>760.35943603515602</v>
      </c>
      <c r="E34">
        <v>579.5400390625</v>
      </c>
      <c r="F34">
        <v>490.32150268554699</v>
      </c>
      <c r="G34">
        <v>481.94577026367199</v>
      </c>
      <c r="I34" s="7">
        <f t="shared" si="0"/>
        <v>270.03793334960903</v>
      </c>
      <c r="J34" s="7">
        <f t="shared" si="0"/>
        <v>97.594268798828011</v>
      </c>
      <c r="K34" s="7">
        <f t="shared" si="1"/>
        <v>201.72194519042944</v>
      </c>
      <c r="L34" s="8">
        <f t="shared" si="2"/>
        <v>2.0669445826397941</v>
      </c>
      <c r="M34" s="8">
        <f t="shared" si="5"/>
        <v>2.2887838078274672</v>
      </c>
      <c r="P34" s="6">
        <f t="shared" si="4"/>
        <v>2.0362199371538487</v>
      </c>
    </row>
    <row r="35" spans="1:16" x14ac:dyDescent="0.15">
      <c r="A35" s="6">
        <v>17</v>
      </c>
      <c r="B35" s="6">
        <v>33</v>
      </c>
      <c r="D35">
        <v>756.52044677734398</v>
      </c>
      <c r="E35">
        <v>579.46911621093795</v>
      </c>
      <c r="F35">
        <v>489.09640502929699</v>
      </c>
      <c r="G35">
        <v>481.439208984375</v>
      </c>
      <c r="I35" s="7">
        <f t="shared" si="0"/>
        <v>267.42404174804699</v>
      </c>
      <c r="J35" s="7">
        <f t="shared" si="0"/>
        <v>98.029907226562955</v>
      </c>
      <c r="K35" s="7">
        <f t="shared" si="1"/>
        <v>198.80310668945293</v>
      </c>
      <c r="L35" s="8">
        <f t="shared" si="2"/>
        <v>2.0279842378100676</v>
      </c>
      <c r="M35" s="8">
        <f t="shared" si="5"/>
        <v>2.2565458637610036</v>
      </c>
      <c r="P35" s="6">
        <f t="shared" si="4"/>
        <v>0.59902087106569013</v>
      </c>
    </row>
    <row r="36" spans="1:16" x14ac:dyDescent="0.15">
      <c r="A36" s="6">
        <v>17.5</v>
      </c>
      <c r="B36" s="6">
        <v>34</v>
      </c>
      <c r="D36">
        <v>755.34246826171898</v>
      </c>
      <c r="E36">
        <v>580.15625</v>
      </c>
      <c r="F36">
        <v>489.49130249023398</v>
      </c>
      <c r="G36">
        <v>481.716064453125</v>
      </c>
      <c r="I36" s="7">
        <f t="shared" si="0"/>
        <v>265.851165771485</v>
      </c>
      <c r="J36" s="7">
        <f t="shared" si="0"/>
        <v>98.440185546875</v>
      </c>
      <c r="K36" s="7">
        <f t="shared" si="1"/>
        <v>196.94303588867251</v>
      </c>
      <c r="L36" s="8">
        <f t="shared" si="2"/>
        <v>2.0006365773751278</v>
      </c>
      <c r="M36" s="8">
        <f t="shared" si="5"/>
        <v>2.2359206040893267</v>
      </c>
      <c r="P36" s="6">
        <f t="shared" si="4"/>
        <v>-0.32047337077699822</v>
      </c>
    </row>
    <row r="37" spans="1:16" x14ac:dyDescent="0.15">
      <c r="A37" s="6">
        <v>18</v>
      </c>
      <c r="B37" s="6">
        <v>35</v>
      </c>
      <c r="D37">
        <v>753.85681152343795</v>
      </c>
      <c r="E37">
        <v>580.070068359375</v>
      </c>
      <c r="F37">
        <v>491.029052734375</v>
      </c>
      <c r="G37">
        <v>482.92733764648398</v>
      </c>
      <c r="I37" s="7">
        <f t="shared" si="0"/>
        <v>262.82775878906295</v>
      </c>
      <c r="J37" s="7">
        <f t="shared" si="0"/>
        <v>97.142730712891023</v>
      </c>
      <c r="K37" s="7">
        <f t="shared" si="1"/>
        <v>194.82784729003924</v>
      </c>
      <c r="L37" s="8">
        <f t="shared" si="2"/>
        <v>2.0055833911634648</v>
      </c>
      <c r="M37" s="8">
        <f t="shared" si="5"/>
        <v>2.2475898186409267</v>
      </c>
      <c r="P37" s="6">
        <f t="shared" si="4"/>
        <v>0.1997516231297424</v>
      </c>
    </row>
    <row r="38" spans="1:16" x14ac:dyDescent="0.15">
      <c r="A38" s="6">
        <v>18.5</v>
      </c>
      <c r="B38" s="6">
        <v>36</v>
      </c>
      <c r="D38">
        <v>751.45867919921898</v>
      </c>
      <c r="E38">
        <v>579.39947509765602</v>
      </c>
      <c r="F38">
        <v>490.30307006835898</v>
      </c>
      <c r="G38">
        <v>482.21090698242199</v>
      </c>
      <c r="I38" s="7">
        <f t="shared" si="0"/>
        <v>261.15560913086</v>
      </c>
      <c r="J38" s="7">
        <f t="shared" si="0"/>
        <v>97.188568115234034</v>
      </c>
      <c r="K38" s="7">
        <f t="shared" si="1"/>
        <v>193.12361145019617</v>
      </c>
      <c r="L38" s="8">
        <f t="shared" si="2"/>
        <v>1.9871021375807736</v>
      </c>
      <c r="M38" s="8">
        <f t="shared" si="5"/>
        <v>2.2358309658214979</v>
      </c>
      <c r="P38" s="6">
        <f t="shared" si="4"/>
        <v>-0.32446953239771881</v>
      </c>
    </row>
    <row r="39" spans="1:16" x14ac:dyDescent="0.15">
      <c r="A39" s="6">
        <v>19</v>
      </c>
      <c r="B39" s="6">
        <v>37</v>
      </c>
      <c r="D39">
        <v>756.44647216796898</v>
      </c>
      <c r="E39">
        <v>581.43127441406295</v>
      </c>
      <c r="F39">
        <v>489.58950805664102</v>
      </c>
      <c r="G39">
        <v>481.17617797851602</v>
      </c>
      <c r="I39" s="7">
        <f t="shared" si="0"/>
        <v>266.85696411132795</v>
      </c>
      <c r="J39" s="7">
        <f t="shared" si="0"/>
        <v>100.25509643554693</v>
      </c>
      <c r="K39" s="7">
        <f t="shared" si="1"/>
        <v>196.67839660644512</v>
      </c>
      <c r="L39" s="8">
        <f t="shared" si="2"/>
        <v>1.9617795363938215</v>
      </c>
      <c r="M39" s="8">
        <f t="shared" si="5"/>
        <v>2.2172307653978089</v>
      </c>
      <c r="P39" s="6">
        <f t="shared" si="4"/>
        <v>-1.1536846530290392</v>
      </c>
    </row>
    <row r="40" spans="1:16" x14ac:dyDescent="0.15">
      <c r="A40" s="6">
        <v>19.5</v>
      </c>
      <c r="B40" s="6">
        <v>38</v>
      </c>
      <c r="D40">
        <v>758.621826171875</v>
      </c>
      <c r="E40">
        <v>582.44476318359398</v>
      </c>
      <c r="F40">
        <v>489.24636840820301</v>
      </c>
      <c r="G40">
        <v>481.42324829101602</v>
      </c>
      <c r="I40" s="7">
        <f t="shared" si="0"/>
        <v>269.37545776367199</v>
      </c>
      <c r="J40" s="7">
        <f t="shared" si="0"/>
        <v>101.02151489257795</v>
      </c>
      <c r="K40" s="7">
        <f t="shared" si="1"/>
        <v>198.66039733886743</v>
      </c>
      <c r="L40" s="8">
        <f t="shared" si="2"/>
        <v>1.9665157224192744</v>
      </c>
      <c r="M40" s="8">
        <f t="shared" si="5"/>
        <v>2.2286893521865245</v>
      </c>
      <c r="P40" s="6">
        <f t="shared" si="4"/>
        <v>-0.64284965072615463</v>
      </c>
    </row>
    <row r="41" spans="1:16" x14ac:dyDescent="0.15">
      <c r="A41" s="6">
        <v>20</v>
      </c>
      <c r="B41" s="6">
        <v>39</v>
      </c>
      <c r="D41">
        <v>764.28765869140602</v>
      </c>
      <c r="E41">
        <v>585.18103027343795</v>
      </c>
      <c r="F41">
        <v>489.94009399414102</v>
      </c>
      <c r="G41">
        <v>481.86669921875</v>
      </c>
      <c r="I41" s="7">
        <f t="shared" si="0"/>
        <v>274.347564697265</v>
      </c>
      <c r="J41" s="7">
        <f t="shared" si="0"/>
        <v>103.31433105468795</v>
      </c>
      <c r="K41" s="7">
        <f t="shared" si="1"/>
        <v>202.02753295898344</v>
      </c>
      <c r="L41" s="8">
        <f t="shared" si="2"/>
        <v>1.9554647539850312</v>
      </c>
      <c r="M41" s="8">
        <f t="shared" si="5"/>
        <v>2.224360784515544</v>
      </c>
      <c r="P41" s="6">
        <f t="shared" si="4"/>
        <v>-0.83582142961525085</v>
      </c>
    </row>
    <row r="42" spans="1:16" x14ac:dyDescent="0.15">
      <c r="A42" s="6">
        <v>20.5</v>
      </c>
      <c r="B42" s="6">
        <v>40</v>
      </c>
      <c r="D42">
        <v>759.35943603515602</v>
      </c>
      <c r="E42">
        <v>582.47039794921898</v>
      </c>
      <c r="F42">
        <v>490.11734008789102</v>
      </c>
      <c r="G42">
        <v>481.84262084960898</v>
      </c>
      <c r="I42" s="7">
        <f t="shared" si="0"/>
        <v>269.242095947265</v>
      </c>
      <c r="J42" s="7">
        <f t="shared" si="0"/>
        <v>100.62777709961</v>
      </c>
      <c r="K42" s="7">
        <f t="shared" si="1"/>
        <v>198.80265197753801</v>
      </c>
      <c r="L42" s="8">
        <f t="shared" si="2"/>
        <v>1.9756240046994786</v>
      </c>
      <c r="M42" s="8">
        <f t="shared" si="5"/>
        <v>2.2512424359932544</v>
      </c>
      <c r="P42" s="6">
        <f t="shared" si="4"/>
        <v>0.36258887592477251</v>
      </c>
    </row>
    <row r="43" spans="1:16" x14ac:dyDescent="0.15">
      <c r="A43" s="6">
        <v>21</v>
      </c>
      <c r="B43" s="6">
        <v>41</v>
      </c>
      <c r="D43">
        <v>758.39862060546898</v>
      </c>
      <c r="E43">
        <v>582.40167236328102</v>
      </c>
      <c r="F43">
        <v>489.30767822265602</v>
      </c>
      <c r="G43">
        <v>480.90179443359398</v>
      </c>
      <c r="I43" s="7">
        <f t="shared" si="0"/>
        <v>269.09094238281295</v>
      </c>
      <c r="J43" s="7">
        <f t="shared" si="0"/>
        <v>101.49987792968705</v>
      </c>
      <c r="K43" s="7">
        <f t="shared" si="1"/>
        <v>198.04102783203203</v>
      </c>
      <c r="L43" s="8">
        <f t="shared" si="2"/>
        <v>1.9511454779208979</v>
      </c>
      <c r="M43" s="8">
        <f t="shared" si="5"/>
        <v>2.2334863099779363</v>
      </c>
      <c r="P43" s="6">
        <f t="shared" si="4"/>
        <v>-0.42899658231497206</v>
      </c>
    </row>
    <row r="44" spans="1:16" x14ac:dyDescent="0.15">
      <c r="A44" s="6">
        <v>21.5</v>
      </c>
      <c r="B44" s="6">
        <v>42</v>
      </c>
      <c r="D44">
        <v>761.06005859375</v>
      </c>
      <c r="E44">
        <v>582.66711425781295</v>
      </c>
      <c r="F44">
        <v>489.86813354492199</v>
      </c>
      <c r="G44">
        <v>481.86566162109398</v>
      </c>
      <c r="I44" s="7">
        <f t="shared" si="0"/>
        <v>271.19192504882801</v>
      </c>
      <c r="J44" s="7">
        <f t="shared" si="0"/>
        <v>100.80145263671898</v>
      </c>
      <c r="K44" s="7">
        <f t="shared" si="1"/>
        <v>200.63090820312473</v>
      </c>
      <c r="L44" s="8">
        <f t="shared" si="2"/>
        <v>1.9903573108830461</v>
      </c>
      <c r="M44" s="8">
        <f t="shared" si="5"/>
        <v>2.2794205437033477</v>
      </c>
      <c r="P44" s="6">
        <f t="shared" si="4"/>
        <v>1.6187964678725002</v>
      </c>
    </row>
    <row r="45" spans="1:16" x14ac:dyDescent="0.15">
      <c r="A45" s="6">
        <v>22</v>
      </c>
      <c r="B45" s="6">
        <v>43</v>
      </c>
      <c r="D45">
        <v>758.59484863281295</v>
      </c>
      <c r="E45">
        <v>582.80725097656295</v>
      </c>
      <c r="F45">
        <v>490.13363647460898</v>
      </c>
      <c r="G45">
        <v>482.59127807617199</v>
      </c>
      <c r="I45" s="7">
        <f t="shared" si="0"/>
        <v>268.46121215820398</v>
      </c>
      <c r="J45" s="7">
        <f t="shared" si="0"/>
        <v>100.21597290039097</v>
      </c>
      <c r="K45" s="7">
        <f t="shared" si="1"/>
        <v>198.3100311279303</v>
      </c>
      <c r="L45" s="8">
        <f t="shared" si="2"/>
        <v>1.9788265821161992</v>
      </c>
      <c r="M45" s="8">
        <f t="shared" si="5"/>
        <v>2.2746122156997632</v>
      </c>
      <c r="P45" s="6">
        <f t="shared" si="4"/>
        <v>1.4044365042858031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755.20147705078102</v>
      </c>
      <c r="E46">
        <v>582.35723876953102</v>
      </c>
      <c r="F46">
        <v>490.67706298828102</v>
      </c>
      <c r="G46">
        <v>482.660400390625</v>
      </c>
      <c r="I46" s="7">
        <f t="shared" si="0"/>
        <v>264.5244140625</v>
      </c>
      <c r="J46" s="7">
        <f t="shared" si="0"/>
        <v>99.696838378906023</v>
      </c>
      <c r="K46" s="7">
        <f t="shared" si="1"/>
        <v>194.73662719726579</v>
      </c>
      <c r="L46" s="8">
        <f t="shared" si="2"/>
        <v>1.9532878912082772</v>
      </c>
      <c r="M46" s="8">
        <f t="shared" si="5"/>
        <v>2.2557959255551041</v>
      </c>
      <c r="P46" s="6">
        <f t="shared" si="4"/>
        <v>0.56558789261890841</v>
      </c>
    </row>
    <row r="47" spans="1:16" x14ac:dyDescent="0.15">
      <c r="A47" s="6">
        <v>23</v>
      </c>
      <c r="B47" s="6">
        <v>45</v>
      </c>
      <c r="D47">
        <v>758.03308105468795</v>
      </c>
      <c r="E47">
        <v>582.51434326171898</v>
      </c>
      <c r="F47">
        <v>490.058837890625</v>
      </c>
      <c r="G47">
        <v>482.16342163085898</v>
      </c>
      <c r="I47" s="7">
        <f t="shared" si="0"/>
        <v>267.97424316406295</v>
      </c>
      <c r="J47" s="7">
        <f t="shared" si="0"/>
        <v>100.35092163086</v>
      </c>
      <c r="K47" s="7">
        <f t="shared" si="1"/>
        <v>197.72859802246097</v>
      </c>
      <c r="L47" s="8">
        <f t="shared" si="2"/>
        <v>1.9703715203513916</v>
      </c>
      <c r="M47" s="8">
        <f t="shared" si="5"/>
        <v>2.2796019554614815</v>
      </c>
      <c r="P47" s="6">
        <f t="shared" si="4"/>
        <v>1.6268839814195732</v>
      </c>
    </row>
    <row r="48" spans="1:16" x14ac:dyDescent="0.15">
      <c r="A48" s="6">
        <v>23.5</v>
      </c>
      <c r="B48" s="6">
        <v>46</v>
      </c>
      <c r="D48">
        <v>751.2998046875</v>
      </c>
      <c r="E48">
        <v>580.21759033203102</v>
      </c>
      <c r="F48">
        <v>489.65118408203102</v>
      </c>
      <c r="G48">
        <v>481.71179199218801</v>
      </c>
      <c r="I48" s="7">
        <f t="shared" si="0"/>
        <v>261.64862060546898</v>
      </c>
      <c r="J48" s="7">
        <f t="shared" si="0"/>
        <v>98.505798339843011</v>
      </c>
      <c r="K48" s="7">
        <f t="shared" si="1"/>
        <v>192.69456176757888</v>
      </c>
      <c r="L48" s="8">
        <f t="shared" si="2"/>
        <v>1.9561748142255193</v>
      </c>
      <c r="M48" s="8">
        <f t="shared" si="5"/>
        <v>2.2721276500988719</v>
      </c>
      <c r="P48" s="6">
        <f t="shared" si="4"/>
        <v>1.2936721405945555</v>
      </c>
    </row>
    <row r="49" spans="1:22" x14ac:dyDescent="0.15">
      <c r="A49" s="6">
        <v>24</v>
      </c>
      <c r="B49" s="6">
        <v>47</v>
      </c>
      <c r="D49">
        <v>751.84075927734398</v>
      </c>
      <c r="E49">
        <v>580.84680175781295</v>
      </c>
      <c r="F49">
        <v>488.45056152343801</v>
      </c>
      <c r="G49">
        <v>481.28286743164102</v>
      </c>
      <c r="I49" s="7">
        <f t="shared" si="0"/>
        <v>263.39019775390597</v>
      </c>
      <c r="J49" s="7">
        <f t="shared" si="0"/>
        <v>99.563934326171932</v>
      </c>
      <c r="K49" s="7">
        <f t="shared" si="1"/>
        <v>193.69544372558562</v>
      </c>
      <c r="L49" s="8">
        <f t="shared" si="2"/>
        <v>1.9454378238111645</v>
      </c>
      <c r="M49" s="8">
        <f t="shared" si="5"/>
        <v>2.2681130604477797</v>
      </c>
      <c r="P49" s="6">
        <f t="shared" si="4"/>
        <v>1.1146978088139201</v>
      </c>
    </row>
    <row r="50" spans="1:22" x14ac:dyDescent="0.15">
      <c r="A50" s="6">
        <v>24.5</v>
      </c>
      <c r="B50" s="6">
        <v>48</v>
      </c>
      <c r="D50">
        <v>752.81243896484398</v>
      </c>
      <c r="E50">
        <v>580.19104003906295</v>
      </c>
      <c r="F50">
        <v>490.07693481445301</v>
      </c>
      <c r="G50">
        <v>481.66500854492199</v>
      </c>
      <c r="I50" s="7">
        <f t="shared" si="0"/>
        <v>262.73550415039097</v>
      </c>
      <c r="J50" s="7">
        <f t="shared" si="0"/>
        <v>98.526031494140966</v>
      </c>
      <c r="K50" s="7">
        <f t="shared" si="1"/>
        <v>193.7672821044923</v>
      </c>
      <c r="L50" s="8">
        <f t="shared" si="2"/>
        <v>1.9666607815825305</v>
      </c>
      <c r="M50" s="8">
        <f t="shared" si="5"/>
        <v>2.2960584189824087</v>
      </c>
      <c r="P50" s="6">
        <f t="shared" si="4"/>
        <v>2.3605292149564829</v>
      </c>
    </row>
    <row r="51" spans="1:22" x14ac:dyDescent="0.15">
      <c r="A51" s="6">
        <v>25</v>
      </c>
      <c r="B51" s="6">
        <v>49</v>
      </c>
      <c r="D51">
        <v>751.62139892578102</v>
      </c>
      <c r="E51">
        <v>579.69189453125</v>
      </c>
      <c r="F51">
        <v>489.96243286132801</v>
      </c>
      <c r="G51">
        <v>481.99502563476602</v>
      </c>
      <c r="I51" s="7">
        <f t="shared" si="0"/>
        <v>261.65896606445301</v>
      </c>
      <c r="J51" s="7">
        <f t="shared" si="0"/>
        <v>97.696868896483977</v>
      </c>
      <c r="K51" s="7">
        <f t="shared" si="1"/>
        <v>193.27115783691423</v>
      </c>
      <c r="L51" s="8">
        <f t="shared" si="2"/>
        <v>1.9782738179838422</v>
      </c>
      <c r="M51" s="8">
        <f t="shared" si="5"/>
        <v>2.3143938561469835</v>
      </c>
      <c r="P51" s="6">
        <f t="shared" si="4"/>
        <v>3.1779409306327957</v>
      </c>
    </row>
    <row r="52" spans="1:22" x14ac:dyDescent="0.15">
      <c r="A52" s="6">
        <v>25.5</v>
      </c>
      <c r="B52" s="6">
        <v>50</v>
      </c>
      <c r="D52">
        <v>752.42126464843795</v>
      </c>
      <c r="E52">
        <v>582.36334228515602</v>
      </c>
      <c r="F52">
        <v>489.40872192382801</v>
      </c>
      <c r="G52">
        <v>481.08154296875</v>
      </c>
      <c r="I52" s="7">
        <f t="shared" si="0"/>
        <v>263.01254272460994</v>
      </c>
      <c r="J52" s="7">
        <f t="shared" si="0"/>
        <v>101.28179931640602</v>
      </c>
      <c r="K52" s="7">
        <f t="shared" si="1"/>
        <v>192.11528320312573</v>
      </c>
      <c r="L52" s="8">
        <f t="shared" si="2"/>
        <v>1.896839160636892</v>
      </c>
      <c r="M52" s="8">
        <f t="shared" si="5"/>
        <v>2.2396815995632959</v>
      </c>
      <c r="P52" s="6">
        <f t="shared" si="4"/>
        <v>-0.15280451535599113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750.30548095703102</v>
      </c>
      <c r="E53">
        <v>580.20324707031295</v>
      </c>
      <c r="F53">
        <v>489.97802734375</v>
      </c>
      <c r="G53">
        <v>481.81637573242199</v>
      </c>
      <c r="I53" s="7">
        <f t="shared" si="0"/>
        <v>260.32745361328102</v>
      </c>
      <c r="J53" s="7">
        <f t="shared" si="0"/>
        <v>98.386871337890966</v>
      </c>
      <c r="K53" s="7">
        <f t="shared" si="1"/>
        <v>191.45664367675735</v>
      </c>
      <c r="L53" s="8">
        <f t="shared" si="2"/>
        <v>1.9459572306068762</v>
      </c>
      <c r="M53" s="8">
        <f t="shared" si="5"/>
        <v>2.2955220702965429</v>
      </c>
      <c r="P53" s="6">
        <f t="shared" si="4"/>
        <v>2.3366182661430357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751.63488769531295</v>
      </c>
      <c r="E54">
        <v>581.8720703125</v>
      </c>
      <c r="F54">
        <v>489.83801269531301</v>
      </c>
      <c r="G54">
        <v>481.71109008789102</v>
      </c>
      <c r="I54" s="7">
        <f t="shared" si="0"/>
        <v>261.79687499999994</v>
      </c>
      <c r="J54" s="7">
        <f t="shared" si="0"/>
        <v>100.16098022460898</v>
      </c>
      <c r="K54" s="7">
        <f t="shared" si="1"/>
        <v>191.68418884277366</v>
      </c>
      <c r="L54" s="8">
        <f t="shared" si="2"/>
        <v>1.9137611114919777</v>
      </c>
      <c r="M54" s="8">
        <f t="shared" si="5"/>
        <v>2.2700483519449071</v>
      </c>
      <c r="P54" s="6">
        <f t="shared" si="4"/>
        <v>1.2009749959244098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754.83898925781295</v>
      </c>
      <c r="E55">
        <v>583.33984375</v>
      </c>
      <c r="F55">
        <v>489.28463745117199</v>
      </c>
      <c r="G55">
        <v>481.19424438476602</v>
      </c>
      <c r="I55" s="7">
        <f t="shared" si="0"/>
        <v>265.55435180664097</v>
      </c>
      <c r="J55" s="7">
        <f t="shared" si="0"/>
        <v>102.14559936523398</v>
      </c>
      <c r="K55" s="7">
        <f t="shared" si="1"/>
        <v>194.05243225097718</v>
      </c>
      <c r="L55" s="8">
        <f t="shared" si="2"/>
        <v>1.8997630192282604</v>
      </c>
      <c r="M55" s="8">
        <f t="shared" si="5"/>
        <v>2.2627726604444529</v>
      </c>
      <c r="P55" s="6">
        <f t="shared" si="4"/>
        <v>0.87661755526255103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758.87469482421898</v>
      </c>
      <c r="E56">
        <v>585.63317871093795</v>
      </c>
      <c r="F56">
        <v>489.83267211914102</v>
      </c>
      <c r="G56">
        <v>481.99114990234398</v>
      </c>
      <c r="I56" s="7">
        <f t="shared" si="0"/>
        <v>269.04202270507795</v>
      </c>
      <c r="J56" s="7">
        <f t="shared" si="0"/>
        <v>103.64202880859398</v>
      </c>
      <c r="K56" s="7">
        <f t="shared" si="1"/>
        <v>196.49260253906218</v>
      </c>
      <c r="L56" s="8">
        <f t="shared" si="2"/>
        <v>1.8958776164247477</v>
      </c>
      <c r="M56" s="8">
        <f t="shared" si="5"/>
        <v>2.2656096584042031</v>
      </c>
      <c r="P56" s="6">
        <f t="shared" si="4"/>
        <v>1.0030936980910452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756.59661865234398</v>
      </c>
      <c r="E57">
        <v>584.53826904296898</v>
      </c>
      <c r="F57">
        <v>488.93124389648398</v>
      </c>
      <c r="G57">
        <v>481.23928833007801</v>
      </c>
      <c r="I57" s="7">
        <f t="shared" si="0"/>
        <v>267.66537475586</v>
      </c>
      <c r="J57" s="7">
        <f t="shared" si="0"/>
        <v>103.29898071289097</v>
      </c>
      <c r="K57" s="7">
        <f t="shared" si="1"/>
        <v>195.35608825683633</v>
      </c>
      <c r="L57" s="8">
        <f t="shared" si="2"/>
        <v>1.8911714995505013</v>
      </c>
      <c r="M57" s="8">
        <f t="shared" si="5"/>
        <v>2.2676259422932192</v>
      </c>
      <c r="P57" s="6">
        <f t="shared" si="4"/>
        <v>1.092981605219622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755.553955078125</v>
      </c>
      <c r="E58">
        <v>584.36334228515602</v>
      </c>
      <c r="F58">
        <v>489.39242553710898</v>
      </c>
      <c r="G58">
        <v>481.28109741210898</v>
      </c>
      <c r="I58" s="7">
        <f t="shared" si="0"/>
        <v>266.16152954101602</v>
      </c>
      <c r="J58" s="7">
        <f t="shared" si="0"/>
        <v>103.08224487304705</v>
      </c>
      <c r="K58" s="7">
        <f t="shared" si="1"/>
        <v>194.0039581298831</v>
      </c>
      <c r="L58" s="8">
        <f t="shared" si="2"/>
        <v>1.8820307839513242</v>
      </c>
      <c r="M58" s="8">
        <f t="shared" si="5"/>
        <v>2.265207627457305</v>
      </c>
      <c r="P58" s="6">
        <f t="shared" si="4"/>
        <v>0.98517076540559334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750.513916015625</v>
      </c>
      <c r="E59">
        <v>583.066162109375</v>
      </c>
      <c r="F59">
        <v>489.27648925781301</v>
      </c>
      <c r="G59">
        <v>481.10031127929699</v>
      </c>
      <c r="I59" s="7">
        <f t="shared" si="0"/>
        <v>261.23742675781199</v>
      </c>
      <c r="J59" s="7">
        <f t="shared" si="0"/>
        <v>101.96585083007801</v>
      </c>
      <c r="K59" s="7">
        <f t="shared" si="1"/>
        <v>189.8613311767574</v>
      </c>
      <c r="L59" s="8">
        <f t="shared" si="2"/>
        <v>1.8620089925317611</v>
      </c>
      <c r="M59" s="8">
        <f t="shared" si="5"/>
        <v>2.2519082368010048</v>
      </c>
      <c r="P59" s="6">
        <f t="shared" si="4"/>
        <v>0.39227092689945464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751.15924072265602</v>
      </c>
      <c r="E60">
        <v>585.39294433593795</v>
      </c>
      <c r="F60">
        <v>488.97448730468801</v>
      </c>
      <c r="G60">
        <v>481.08438110351602</v>
      </c>
      <c r="I60" s="7">
        <f t="shared" si="0"/>
        <v>262.18475341796801</v>
      </c>
      <c r="J60" s="7">
        <f t="shared" si="0"/>
        <v>104.30856323242193</v>
      </c>
      <c r="K60" s="7">
        <f t="shared" si="1"/>
        <v>189.16875915527265</v>
      </c>
      <c r="L60" s="8">
        <f t="shared" si="2"/>
        <v>1.8135496577952468</v>
      </c>
      <c r="M60" s="8">
        <f t="shared" si="5"/>
        <v>2.2101713028277534</v>
      </c>
      <c r="P60" s="6">
        <f t="shared" si="4"/>
        <v>-1.4684023965628965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747.34857177734398</v>
      </c>
      <c r="E61">
        <v>582.92126464843795</v>
      </c>
      <c r="F61">
        <v>489.81884765625</v>
      </c>
      <c r="G61">
        <v>481.89578247070301</v>
      </c>
      <c r="I61" s="7">
        <f t="shared" si="0"/>
        <v>257.52972412109398</v>
      </c>
      <c r="J61" s="7">
        <f t="shared" si="0"/>
        <v>101.02548217773494</v>
      </c>
      <c r="K61" s="7">
        <f t="shared" si="1"/>
        <v>186.81188659667953</v>
      </c>
      <c r="L61" s="8">
        <f t="shared" si="2"/>
        <v>1.8491560997256105</v>
      </c>
      <c r="M61" s="8">
        <f t="shared" si="5"/>
        <v>2.2525001455213798</v>
      </c>
      <c r="P61" s="6">
        <f t="shared" si="4"/>
        <v>0.41865879637334208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745.92950439453102</v>
      </c>
      <c r="E62">
        <v>582.15753173828102</v>
      </c>
      <c r="F62">
        <v>488.8447265625</v>
      </c>
      <c r="G62">
        <v>480.35128784179699</v>
      </c>
      <c r="I62" s="7">
        <f t="shared" si="0"/>
        <v>257.08477783203102</v>
      </c>
      <c r="J62" s="7">
        <f t="shared" si="0"/>
        <v>101.80624389648403</v>
      </c>
      <c r="K62" s="7">
        <f t="shared" si="1"/>
        <v>185.8204071044922</v>
      </c>
      <c r="L62" s="8">
        <f t="shared" si="2"/>
        <v>1.8252358597320735</v>
      </c>
      <c r="M62" s="8">
        <f t="shared" si="5"/>
        <v>2.2353023062911057</v>
      </c>
      <c r="P62" s="6">
        <f t="shared" si="4"/>
        <v>-0.34803769114232724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745.74676513671898</v>
      </c>
      <c r="E63">
        <v>583.84771728515602</v>
      </c>
      <c r="F63">
        <v>489.867431640625</v>
      </c>
      <c r="G63">
        <v>481.78552246093801</v>
      </c>
      <c r="I63" s="7">
        <f t="shared" si="0"/>
        <v>255.87933349609398</v>
      </c>
      <c r="J63" s="7">
        <f t="shared" si="0"/>
        <v>102.06219482421801</v>
      </c>
      <c r="K63" s="7">
        <f t="shared" si="1"/>
        <v>184.43579711914137</v>
      </c>
      <c r="L63" s="8">
        <f t="shared" si="2"/>
        <v>1.8070922091847588</v>
      </c>
      <c r="M63" s="8">
        <f t="shared" si="5"/>
        <v>2.2238810565070537</v>
      </c>
      <c r="P63" s="6">
        <f t="shared" si="4"/>
        <v>-0.85720817327226317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743.19494628906295</v>
      </c>
      <c r="E64">
        <v>582.809814453125</v>
      </c>
      <c r="F64">
        <v>489.09002685546898</v>
      </c>
      <c r="G64">
        <v>481.17758178710898</v>
      </c>
      <c r="I64" s="7">
        <f t="shared" si="0"/>
        <v>254.10491943359398</v>
      </c>
      <c r="J64" s="7">
        <f t="shared" si="0"/>
        <v>101.63223266601602</v>
      </c>
      <c r="K64" s="7">
        <f t="shared" si="1"/>
        <v>182.96235656738276</v>
      </c>
      <c r="L64" s="8">
        <f t="shared" si="2"/>
        <v>1.8002394689943877</v>
      </c>
      <c r="M64" s="8">
        <f t="shared" si="5"/>
        <v>2.2237507170799455</v>
      </c>
      <c r="P64" s="6">
        <f t="shared" si="4"/>
        <v>-0.86301883236789645</v>
      </c>
      <c r="U64" s="18">
        <v>12.5</v>
      </c>
      <c r="V64" s="20">
        <f t="shared" ref="V64:V83" si="6">L26</f>
        <v>2.0915753407870876</v>
      </c>
    </row>
    <row r="65" spans="1:22" x14ac:dyDescent="0.15">
      <c r="A65" s="6">
        <v>32</v>
      </c>
      <c r="B65" s="6">
        <v>63</v>
      </c>
      <c r="D65">
        <v>736.55657958984398</v>
      </c>
      <c r="E65">
        <v>580.76849365234398</v>
      </c>
      <c r="F65">
        <v>489.73449707031301</v>
      </c>
      <c r="G65">
        <v>481.41793823242199</v>
      </c>
      <c r="I65" s="7">
        <f t="shared" si="0"/>
        <v>246.82208251953097</v>
      </c>
      <c r="J65" s="7">
        <f t="shared" si="0"/>
        <v>99.350555419921989</v>
      </c>
      <c r="K65" s="7">
        <f t="shared" si="1"/>
        <v>177.27669372558557</v>
      </c>
      <c r="L65" s="8">
        <f t="shared" si="2"/>
        <v>1.7843553362766371</v>
      </c>
      <c r="M65" s="8">
        <f t="shared" si="5"/>
        <v>2.2145889851254577</v>
      </c>
      <c r="P65" s="6">
        <f t="shared" si="4"/>
        <v>-1.2714578004855202</v>
      </c>
      <c r="U65" s="18">
        <v>13</v>
      </c>
      <c r="V65" s="20">
        <f t="shared" si="6"/>
        <v>2.1147035023386973</v>
      </c>
    </row>
    <row r="66" spans="1:22" x14ac:dyDescent="0.15">
      <c r="A66" s="6">
        <v>32.5</v>
      </c>
      <c r="B66" s="6">
        <v>64</v>
      </c>
      <c r="D66">
        <v>731.32940673828102</v>
      </c>
      <c r="E66">
        <v>578.86859130859398</v>
      </c>
      <c r="F66">
        <v>488.16271972656301</v>
      </c>
      <c r="G66">
        <v>480.71676635742199</v>
      </c>
      <c r="I66" s="7">
        <f t="shared" ref="I66:J129" si="7">D66-F66</f>
        <v>243.16668701171801</v>
      </c>
      <c r="J66" s="7">
        <f t="shared" si="7"/>
        <v>98.151824951171989</v>
      </c>
      <c r="K66" s="7">
        <f t="shared" ref="K66:K129" si="8">I66-0.7*J66</f>
        <v>174.46040954589762</v>
      </c>
      <c r="L66" s="8">
        <f t="shared" ref="L66:L129" si="9">K66/J66</f>
        <v>1.7774545672756181</v>
      </c>
      <c r="M66" s="8">
        <f t="shared" si="5"/>
        <v>2.2144106168877018</v>
      </c>
      <c r="P66" s="6">
        <f t="shared" si="4"/>
        <v>-1.2794096309184411</v>
      </c>
      <c r="U66" s="18">
        <v>13.5</v>
      </c>
      <c r="V66" s="20">
        <f t="shared" si="6"/>
        <v>2.0985922826586316</v>
      </c>
    </row>
    <row r="67" spans="1:22" x14ac:dyDescent="0.15">
      <c r="A67" s="6">
        <v>33</v>
      </c>
      <c r="B67" s="6">
        <v>65</v>
      </c>
      <c r="D67">
        <v>733.83856201171898</v>
      </c>
      <c r="E67">
        <v>579.96472167968795</v>
      </c>
      <c r="F67">
        <v>489.88052368164102</v>
      </c>
      <c r="G67">
        <v>481.82168579101602</v>
      </c>
      <c r="I67" s="7">
        <f t="shared" si="7"/>
        <v>243.95803833007795</v>
      </c>
      <c r="J67" s="7">
        <f t="shared" si="7"/>
        <v>98.143035888671932</v>
      </c>
      <c r="K67" s="7">
        <f t="shared" si="8"/>
        <v>175.25791320800761</v>
      </c>
      <c r="L67" s="8">
        <f t="shared" si="9"/>
        <v>1.7857396770037821</v>
      </c>
      <c r="M67" s="8">
        <f t="shared" si="5"/>
        <v>2.2294181273791285</v>
      </c>
      <c r="P67" s="6">
        <f t="shared" si="4"/>
        <v>-0.61036014010354034</v>
      </c>
      <c r="U67" s="18">
        <v>14</v>
      </c>
      <c r="V67" s="20">
        <f t="shared" si="6"/>
        <v>2.0955080783496203</v>
      </c>
    </row>
    <row r="68" spans="1:22" x14ac:dyDescent="0.15">
      <c r="A68" s="6">
        <v>33.5</v>
      </c>
      <c r="B68" s="6">
        <v>66</v>
      </c>
      <c r="D68">
        <v>733.19104003906295</v>
      </c>
      <c r="E68">
        <v>580.94384765625</v>
      </c>
      <c r="F68">
        <v>489.07125854492199</v>
      </c>
      <c r="G68">
        <v>481.05068969726602</v>
      </c>
      <c r="I68" s="7">
        <f t="shared" si="7"/>
        <v>244.11978149414097</v>
      </c>
      <c r="J68" s="7">
        <f t="shared" si="7"/>
        <v>99.893157958983977</v>
      </c>
      <c r="K68" s="7">
        <f t="shared" si="8"/>
        <v>174.19457092285219</v>
      </c>
      <c r="L68" s="8">
        <f t="shared" si="9"/>
        <v>1.7438088301740975</v>
      </c>
      <c r="M68" s="8">
        <f t="shared" si="5"/>
        <v>2.1942096813127066</v>
      </c>
      <c r="P68" s="6">
        <f t="shared" si="4"/>
        <v>-2.1799870896619229</v>
      </c>
      <c r="U68" s="18">
        <v>14.5</v>
      </c>
      <c r="V68" s="20">
        <f t="shared" si="6"/>
        <v>2.0882700858746577</v>
      </c>
    </row>
    <row r="69" spans="1:22" x14ac:dyDescent="0.15">
      <c r="A69" s="6">
        <v>34</v>
      </c>
      <c r="B69" s="6">
        <v>67</v>
      </c>
      <c r="D69">
        <v>734.64971923828102</v>
      </c>
      <c r="E69">
        <v>582.205810546875</v>
      </c>
      <c r="F69">
        <v>490.47821044921898</v>
      </c>
      <c r="G69">
        <v>482.47286987304699</v>
      </c>
      <c r="I69" s="7">
        <f t="shared" si="7"/>
        <v>244.17150878906205</v>
      </c>
      <c r="J69" s="7">
        <f t="shared" si="7"/>
        <v>99.732940673828011</v>
      </c>
      <c r="K69" s="7">
        <f t="shared" si="8"/>
        <v>174.35845031738245</v>
      </c>
      <c r="L69" s="8">
        <f t="shared" si="9"/>
        <v>1.7482533768618509</v>
      </c>
      <c r="M69" s="8">
        <f t="shared" si="5"/>
        <v>2.2053766287637226</v>
      </c>
      <c r="P69" s="6">
        <f t="shared" si="4"/>
        <v>-1.6821536541745945</v>
      </c>
      <c r="U69" s="18">
        <v>15</v>
      </c>
      <c r="V69" s="20">
        <f t="shared" si="6"/>
        <v>2.0732356591958783</v>
      </c>
    </row>
    <row r="70" spans="1:22" x14ac:dyDescent="0.15">
      <c r="A70" s="6">
        <v>34.5</v>
      </c>
      <c r="B70" s="6">
        <v>68</v>
      </c>
      <c r="D70">
        <v>731.76501464843795</v>
      </c>
      <c r="E70">
        <v>581.08874511718795</v>
      </c>
      <c r="F70">
        <v>489.44061279296898</v>
      </c>
      <c r="G70">
        <v>481.35482788085898</v>
      </c>
      <c r="I70" s="7">
        <f t="shared" si="7"/>
        <v>242.32440185546898</v>
      </c>
      <c r="J70" s="7">
        <f t="shared" si="7"/>
        <v>99.733917236328978</v>
      </c>
      <c r="K70" s="7">
        <f t="shared" si="8"/>
        <v>172.51065979003869</v>
      </c>
      <c r="L70" s="8">
        <f t="shared" si="9"/>
        <v>1.7297090555588859</v>
      </c>
      <c r="M70" s="8">
        <f t="shared" si="5"/>
        <v>2.1935547082240205</v>
      </c>
      <c r="P70" s="6">
        <f t="shared" ref="P70:P133" si="10">(M70-$O$2)/$O$2*100</f>
        <v>-2.2091864303342597</v>
      </c>
      <c r="U70" s="18">
        <v>15.5</v>
      </c>
      <c r="V70" s="20">
        <f t="shared" si="6"/>
        <v>2.0249753547793836</v>
      </c>
    </row>
    <row r="71" spans="1:22" x14ac:dyDescent="0.15">
      <c r="A71" s="6">
        <v>35</v>
      </c>
      <c r="B71" s="6">
        <v>69</v>
      </c>
      <c r="D71">
        <v>729.62750244140602</v>
      </c>
      <c r="E71">
        <v>580.80853271484398</v>
      </c>
      <c r="F71">
        <v>488.62814331054699</v>
      </c>
      <c r="G71">
        <v>480.81530761718801</v>
      </c>
      <c r="I71" s="7">
        <f t="shared" si="7"/>
        <v>240.99935913085903</v>
      </c>
      <c r="J71" s="7">
        <f t="shared" si="7"/>
        <v>99.993225097655966</v>
      </c>
      <c r="K71" s="7">
        <f t="shared" si="8"/>
        <v>171.00410156249987</v>
      </c>
      <c r="L71" s="8">
        <f t="shared" si="9"/>
        <v>1.7101568770833508</v>
      </c>
      <c r="M71" s="8">
        <f t="shared" si="5"/>
        <v>2.1807249305117482</v>
      </c>
      <c r="P71" s="6">
        <f t="shared" si="10"/>
        <v>-2.7811504646467995</v>
      </c>
      <c r="U71" s="18">
        <v>16</v>
      </c>
      <c r="V71" s="20">
        <f t="shared" si="6"/>
        <v>2.0190497956630629</v>
      </c>
    </row>
    <row r="72" spans="1:22" x14ac:dyDescent="0.15">
      <c r="A72" s="6">
        <v>35.5</v>
      </c>
      <c r="B72" s="6">
        <v>70</v>
      </c>
      <c r="D72">
        <v>730.34375</v>
      </c>
      <c r="E72">
        <v>580.22888183593795</v>
      </c>
      <c r="F72">
        <v>488.38461303710898</v>
      </c>
      <c r="G72">
        <v>480.87805175781301</v>
      </c>
      <c r="I72" s="7">
        <f t="shared" si="7"/>
        <v>241.95913696289102</v>
      </c>
      <c r="J72" s="7">
        <f t="shared" si="7"/>
        <v>99.350830078124943</v>
      </c>
      <c r="K72" s="7">
        <f t="shared" si="8"/>
        <v>172.41355590820356</v>
      </c>
      <c r="L72" s="8">
        <f t="shared" si="9"/>
        <v>1.7354012620994252</v>
      </c>
      <c r="M72" s="8">
        <f t="shared" si="5"/>
        <v>2.2126917162910855</v>
      </c>
      <c r="P72" s="6">
        <f t="shared" si="10"/>
        <v>-1.3560399001149561</v>
      </c>
      <c r="U72" s="18">
        <v>16.5</v>
      </c>
      <c r="V72" s="20">
        <f t="shared" si="6"/>
        <v>2.0669445826397941</v>
      </c>
    </row>
    <row r="73" spans="1:22" x14ac:dyDescent="0.15">
      <c r="A73" s="6">
        <v>36</v>
      </c>
      <c r="B73" s="6">
        <v>71</v>
      </c>
      <c r="D73">
        <v>730.17974853515602</v>
      </c>
      <c r="E73">
        <v>581.58831787109398</v>
      </c>
      <c r="F73">
        <v>488.67599487304699</v>
      </c>
      <c r="G73">
        <v>480.30059814453102</v>
      </c>
      <c r="I73" s="7">
        <f t="shared" si="7"/>
        <v>241.50375366210903</v>
      </c>
      <c r="J73" s="7">
        <f t="shared" si="7"/>
        <v>101.28771972656295</v>
      </c>
      <c r="K73" s="7">
        <f t="shared" si="8"/>
        <v>170.60234985351497</v>
      </c>
      <c r="L73" s="8">
        <f t="shared" si="9"/>
        <v>1.6843339973895579</v>
      </c>
      <c r="M73" s="8">
        <f t="shared" si="5"/>
        <v>2.1683468523444813</v>
      </c>
      <c r="P73" s="6">
        <f t="shared" si="10"/>
        <v>-3.3329772916084019</v>
      </c>
      <c r="U73" s="18">
        <v>17</v>
      </c>
      <c r="V73" s="20">
        <f t="shared" si="6"/>
        <v>2.0279842378100676</v>
      </c>
    </row>
    <row r="74" spans="1:22" x14ac:dyDescent="0.15">
      <c r="A74" s="6">
        <v>36.5</v>
      </c>
      <c r="B74" s="6">
        <v>72</v>
      </c>
      <c r="D74">
        <v>724.91864013671898</v>
      </c>
      <c r="E74">
        <v>578.49737548828102</v>
      </c>
      <c r="F74">
        <v>489.431396484375</v>
      </c>
      <c r="G74">
        <v>481.48385620117199</v>
      </c>
      <c r="I74" s="7">
        <f t="shared" si="7"/>
        <v>235.48724365234398</v>
      </c>
      <c r="J74" s="7">
        <f t="shared" si="7"/>
        <v>97.013519287109034</v>
      </c>
      <c r="K74" s="7">
        <f t="shared" si="8"/>
        <v>167.57778015136768</v>
      </c>
      <c r="L74" s="8">
        <f t="shared" si="9"/>
        <v>1.7273652309780199</v>
      </c>
      <c r="M74" s="8">
        <f t="shared" si="5"/>
        <v>2.2181004866962057</v>
      </c>
      <c r="P74" s="6">
        <f t="shared" si="10"/>
        <v>-1.1149116272046917</v>
      </c>
      <c r="U74" s="18">
        <v>17.5</v>
      </c>
      <c r="V74" s="20">
        <f t="shared" si="6"/>
        <v>2.0006365773751278</v>
      </c>
    </row>
    <row r="75" spans="1:22" x14ac:dyDescent="0.15">
      <c r="A75" s="6">
        <v>37</v>
      </c>
      <c r="B75" s="6">
        <v>73</v>
      </c>
      <c r="D75">
        <v>726.58050537109398</v>
      </c>
      <c r="E75">
        <v>581.751953125</v>
      </c>
      <c r="F75">
        <v>489.47323608398398</v>
      </c>
      <c r="G75">
        <v>481.28323364257801</v>
      </c>
      <c r="I75" s="7">
        <f t="shared" si="7"/>
        <v>237.10726928711</v>
      </c>
      <c r="J75" s="7">
        <f t="shared" si="7"/>
        <v>100.46871948242199</v>
      </c>
      <c r="K75" s="7">
        <f t="shared" si="8"/>
        <v>166.77916564941461</v>
      </c>
      <c r="L75" s="8">
        <f t="shared" si="9"/>
        <v>1.6600108621728209</v>
      </c>
      <c r="M75" s="8">
        <f t="shared" si="5"/>
        <v>2.1574685186542699</v>
      </c>
      <c r="P75" s="6">
        <f t="shared" si="10"/>
        <v>-3.8179440434563054</v>
      </c>
      <c r="U75" s="18">
        <v>18</v>
      </c>
      <c r="V75" s="20">
        <f t="shared" si="6"/>
        <v>2.0055833911634648</v>
      </c>
    </row>
    <row r="76" spans="1:22" x14ac:dyDescent="0.15">
      <c r="A76" s="6">
        <v>37.5</v>
      </c>
      <c r="B76" s="6">
        <v>74</v>
      </c>
      <c r="D76">
        <v>722.37292480468795</v>
      </c>
      <c r="E76">
        <v>578.76416015625</v>
      </c>
      <c r="F76">
        <v>488.63665771484398</v>
      </c>
      <c r="G76">
        <v>480.91882324218801</v>
      </c>
      <c r="I76" s="7">
        <f t="shared" si="7"/>
        <v>233.73626708984398</v>
      </c>
      <c r="J76" s="7">
        <f t="shared" si="7"/>
        <v>97.845336914061988</v>
      </c>
      <c r="K76" s="7">
        <f t="shared" si="8"/>
        <v>165.24453125000059</v>
      </c>
      <c r="L76" s="8">
        <f t="shared" si="9"/>
        <v>1.6888339951768536</v>
      </c>
      <c r="M76" s="8">
        <f t="shared" si="5"/>
        <v>2.1930140524215656</v>
      </c>
      <c r="P76" s="6">
        <f t="shared" si="10"/>
        <v>-2.2332893946163956</v>
      </c>
      <c r="U76" s="18">
        <v>18.5</v>
      </c>
      <c r="V76" s="20">
        <f t="shared" si="6"/>
        <v>1.9871021375807736</v>
      </c>
    </row>
    <row r="77" spans="1:22" x14ac:dyDescent="0.15">
      <c r="A77" s="6">
        <v>38</v>
      </c>
      <c r="B77" s="6">
        <v>75</v>
      </c>
      <c r="D77">
        <v>724.05310058593795</v>
      </c>
      <c r="E77">
        <v>580.16363525390602</v>
      </c>
      <c r="F77">
        <v>490.15420532226602</v>
      </c>
      <c r="G77">
        <v>482.439208984375</v>
      </c>
      <c r="I77" s="7">
        <f t="shared" si="7"/>
        <v>233.89889526367193</v>
      </c>
      <c r="J77" s="7">
        <f t="shared" si="7"/>
        <v>97.724426269531023</v>
      </c>
      <c r="K77" s="7">
        <f t="shared" si="8"/>
        <v>165.4917968750002</v>
      </c>
      <c r="L77" s="8">
        <f t="shared" si="9"/>
        <v>1.6934537575954847</v>
      </c>
      <c r="M77" s="8">
        <f t="shared" si="5"/>
        <v>2.2043562156034593</v>
      </c>
      <c r="P77" s="6">
        <f t="shared" si="10"/>
        <v>-1.7276446705350379</v>
      </c>
      <c r="U77" s="18">
        <v>19</v>
      </c>
      <c r="V77" s="20">
        <f t="shared" si="6"/>
        <v>1.9617795363938215</v>
      </c>
    </row>
    <row r="78" spans="1:22" x14ac:dyDescent="0.15">
      <c r="A78" s="6">
        <v>38.5</v>
      </c>
      <c r="B78" s="6">
        <v>76</v>
      </c>
      <c r="D78">
        <v>720.09484863281295</v>
      </c>
      <c r="E78">
        <v>578.21063232421898</v>
      </c>
      <c r="F78">
        <v>488.258056640625</v>
      </c>
      <c r="G78">
        <v>480.75115966796898</v>
      </c>
      <c r="I78" s="7">
        <f t="shared" si="7"/>
        <v>231.83679199218795</v>
      </c>
      <c r="J78" s="7">
        <f t="shared" si="7"/>
        <v>97.45947265625</v>
      </c>
      <c r="K78" s="7">
        <f t="shared" si="8"/>
        <v>163.61516113281294</v>
      </c>
      <c r="L78" s="8">
        <f t="shared" si="9"/>
        <v>1.6788020361027516</v>
      </c>
      <c r="M78" s="8">
        <f t="shared" si="5"/>
        <v>2.1964268948739889</v>
      </c>
      <c r="P78" s="6">
        <f t="shared" si="10"/>
        <v>-2.0811415412912404</v>
      </c>
      <c r="U78" s="18">
        <v>19.5</v>
      </c>
      <c r="V78" s="20">
        <f t="shared" si="6"/>
        <v>1.9665157224192744</v>
      </c>
    </row>
    <row r="79" spans="1:22" x14ac:dyDescent="0.15">
      <c r="A79" s="6">
        <v>39</v>
      </c>
      <c r="B79" s="6">
        <v>77</v>
      </c>
      <c r="D79">
        <v>718.15362548828102</v>
      </c>
      <c r="E79">
        <v>578.85162353515602</v>
      </c>
      <c r="F79">
        <v>489.19036865234398</v>
      </c>
      <c r="G79">
        <v>481.31939697265602</v>
      </c>
      <c r="I79" s="7">
        <f t="shared" si="7"/>
        <v>228.96325683593705</v>
      </c>
      <c r="J79" s="7">
        <f t="shared" si="7"/>
        <v>97.5322265625</v>
      </c>
      <c r="K79" s="7">
        <f t="shared" si="8"/>
        <v>160.69069824218707</v>
      </c>
      <c r="L79" s="8">
        <f t="shared" si="9"/>
        <v>1.6475651577503385</v>
      </c>
      <c r="M79" s="8">
        <f t="shared" si="5"/>
        <v>2.1719124172848385</v>
      </c>
      <c r="P79" s="6">
        <f t="shared" si="10"/>
        <v>-3.1740209204516914</v>
      </c>
      <c r="U79" s="18">
        <v>20</v>
      </c>
      <c r="V79" s="20">
        <f t="shared" si="6"/>
        <v>1.9554647539850312</v>
      </c>
    </row>
    <row r="80" spans="1:22" x14ac:dyDescent="0.15">
      <c r="A80" s="6">
        <v>39.5</v>
      </c>
      <c r="B80" s="6">
        <v>78</v>
      </c>
      <c r="D80">
        <v>719.186279296875</v>
      </c>
      <c r="E80">
        <v>578.18841552734398</v>
      </c>
      <c r="F80">
        <v>488.48138427734398</v>
      </c>
      <c r="G80">
        <v>480.91741943359398</v>
      </c>
      <c r="I80" s="7">
        <f t="shared" si="7"/>
        <v>230.70489501953102</v>
      </c>
      <c r="J80" s="7">
        <f t="shared" si="7"/>
        <v>97.27099609375</v>
      </c>
      <c r="K80" s="7">
        <f t="shared" si="8"/>
        <v>162.61519775390605</v>
      </c>
      <c r="L80" s="8">
        <f t="shared" si="9"/>
        <v>1.6717747764932638</v>
      </c>
      <c r="M80" s="8">
        <f t="shared" si="5"/>
        <v>2.2028444367910267</v>
      </c>
      <c r="P80" s="6">
        <f t="shared" si="10"/>
        <v>-1.7950412480860309</v>
      </c>
      <c r="U80" s="18">
        <v>20.5</v>
      </c>
      <c r="V80" s="20">
        <f t="shared" si="6"/>
        <v>1.9756240046994786</v>
      </c>
    </row>
    <row r="81" spans="1:22" x14ac:dyDescent="0.15">
      <c r="A81" s="6">
        <v>40</v>
      </c>
      <c r="B81" s="6">
        <v>79</v>
      </c>
      <c r="D81">
        <v>720.60009765625</v>
      </c>
      <c r="E81">
        <v>579.31072998046898</v>
      </c>
      <c r="F81">
        <v>488.65933227539102</v>
      </c>
      <c r="G81">
        <v>480.77490234375</v>
      </c>
      <c r="I81" s="7">
        <f t="shared" si="7"/>
        <v>231.94076538085898</v>
      </c>
      <c r="J81" s="7">
        <f t="shared" si="7"/>
        <v>98.535827636718977</v>
      </c>
      <c r="K81" s="7">
        <f t="shared" si="8"/>
        <v>162.9656860351557</v>
      </c>
      <c r="L81" s="8">
        <f t="shared" si="9"/>
        <v>1.6538724030002179</v>
      </c>
      <c r="M81" s="8">
        <f t="shared" si="5"/>
        <v>2.1916644640612439</v>
      </c>
      <c r="P81" s="6">
        <f t="shared" si="10"/>
        <v>-2.2934553632358226</v>
      </c>
      <c r="U81" s="18">
        <v>21</v>
      </c>
      <c r="V81" s="20">
        <f t="shared" si="6"/>
        <v>1.9511454779208979</v>
      </c>
    </row>
    <row r="82" spans="1:22" x14ac:dyDescent="0.15">
      <c r="A82" s="6">
        <v>40.5</v>
      </c>
      <c r="B82" s="6">
        <v>80</v>
      </c>
      <c r="D82">
        <v>719.06048583984398</v>
      </c>
      <c r="E82">
        <v>578.75543212890602</v>
      </c>
      <c r="F82">
        <v>490.00320434570301</v>
      </c>
      <c r="G82">
        <v>482.26550292968801</v>
      </c>
      <c r="I82" s="7">
        <f t="shared" si="7"/>
        <v>229.05728149414097</v>
      </c>
      <c r="J82" s="7">
        <f t="shared" si="7"/>
        <v>96.489929199218011</v>
      </c>
      <c r="K82" s="7">
        <f t="shared" si="8"/>
        <v>161.51433105468837</v>
      </c>
      <c r="L82" s="8">
        <f t="shared" si="9"/>
        <v>1.6738983269561498</v>
      </c>
      <c r="M82" s="8">
        <f t="shared" si="5"/>
        <v>2.2184127887804386</v>
      </c>
      <c r="P82" s="6">
        <f t="shared" si="10"/>
        <v>-1.1009888949463487</v>
      </c>
      <c r="U82" s="18">
        <v>21.5</v>
      </c>
      <c r="V82" s="20">
        <f t="shared" si="6"/>
        <v>1.9903573108830461</v>
      </c>
    </row>
    <row r="83" spans="1:22" x14ac:dyDescent="0.15">
      <c r="A83" s="6">
        <v>41</v>
      </c>
      <c r="B83" s="6">
        <v>81</v>
      </c>
      <c r="D83">
        <v>718.46173095703102</v>
      </c>
      <c r="E83">
        <v>579.813720703125</v>
      </c>
      <c r="F83">
        <v>488.57284545898398</v>
      </c>
      <c r="G83">
        <v>480.40267944335898</v>
      </c>
      <c r="I83" s="7">
        <f t="shared" si="7"/>
        <v>229.88888549804705</v>
      </c>
      <c r="J83" s="7">
        <f t="shared" si="7"/>
        <v>99.411041259766023</v>
      </c>
      <c r="K83" s="7">
        <f t="shared" si="8"/>
        <v>160.30115661621085</v>
      </c>
      <c r="L83" s="8">
        <f t="shared" si="9"/>
        <v>1.6125085763596008</v>
      </c>
      <c r="M83" s="8">
        <f t="shared" si="5"/>
        <v>2.163745438947152</v>
      </c>
      <c r="P83" s="6">
        <f t="shared" si="10"/>
        <v>-3.5381127997441952</v>
      </c>
      <c r="U83" s="18">
        <v>22</v>
      </c>
      <c r="V83" s="20">
        <f t="shared" si="6"/>
        <v>1.9788265821161992</v>
      </c>
    </row>
    <row r="84" spans="1:22" x14ac:dyDescent="0.15">
      <c r="A84" s="6">
        <v>41.5</v>
      </c>
      <c r="B84" s="6">
        <v>82</v>
      </c>
      <c r="D84">
        <v>719.1357421875</v>
      </c>
      <c r="E84">
        <v>580.530029296875</v>
      </c>
      <c r="F84">
        <v>490.02056884765602</v>
      </c>
      <c r="G84">
        <v>482.29919433593801</v>
      </c>
      <c r="I84" s="7">
        <f t="shared" si="7"/>
        <v>229.11517333984398</v>
      </c>
      <c r="J84" s="7">
        <f t="shared" si="7"/>
        <v>98.230834960936988</v>
      </c>
      <c r="K84" s="7">
        <f t="shared" si="8"/>
        <v>160.35358886718808</v>
      </c>
      <c r="L84" s="8">
        <f t="shared" si="9"/>
        <v>1.6324160222292232</v>
      </c>
      <c r="M84" s="8">
        <f t="shared" si="5"/>
        <v>2.1903752855800374</v>
      </c>
      <c r="P84" s="6">
        <f t="shared" si="10"/>
        <v>-2.3509282003804985</v>
      </c>
      <c r="U84" s="18">
        <v>65</v>
      </c>
      <c r="V84" s="20">
        <f t="shared" ref="V84:V104" si="11">L131</f>
        <v>1.3344826955451312</v>
      </c>
    </row>
    <row r="85" spans="1:22" x14ac:dyDescent="0.15">
      <c r="A85" s="6">
        <v>42</v>
      </c>
      <c r="B85" s="6">
        <v>83</v>
      </c>
      <c r="D85">
        <v>719.92645263671898</v>
      </c>
      <c r="E85">
        <v>580.76763916015602</v>
      </c>
      <c r="F85">
        <v>488.73590087890602</v>
      </c>
      <c r="G85">
        <v>481.03649902343801</v>
      </c>
      <c r="I85" s="7">
        <f t="shared" si="7"/>
        <v>231.19055175781295</v>
      </c>
      <c r="J85" s="7">
        <f t="shared" si="7"/>
        <v>99.731140136718011</v>
      </c>
      <c r="K85" s="7">
        <f t="shared" si="8"/>
        <v>161.37875366211034</v>
      </c>
      <c r="L85" s="8">
        <f t="shared" si="9"/>
        <v>1.6181380603980033</v>
      </c>
      <c r="M85" s="8">
        <f t="shared" si="5"/>
        <v>2.1828197245120804</v>
      </c>
      <c r="P85" s="6">
        <f t="shared" si="10"/>
        <v>-2.6877624999950336</v>
      </c>
      <c r="U85" s="18">
        <v>65.5</v>
      </c>
      <c r="V85" s="20">
        <f t="shared" si="11"/>
        <v>1.3338644209892869</v>
      </c>
    </row>
    <row r="86" spans="1:22" x14ac:dyDescent="0.15">
      <c r="A86" s="6">
        <v>42.5</v>
      </c>
      <c r="B86" s="6">
        <v>84</v>
      </c>
      <c r="D86">
        <v>714.93212890625</v>
      </c>
      <c r="E86">
        <v>579.40728759765602</v>
      </c>
      <c r="F86">
        <v>490.11804199218801</v>
      </c>
      <c r="G86">
        <v>482.31973266601602</v>
      </c>
      <c r="I86" s="7">
        <f t="shared" si="7"/>
        <v>224.81408691406199</v>
      </c>
      <c r="J86" s="7">
        <f t="shared" si="7"/>
        <v>97.08755493164</v>
      </c>
      <c r="K86" s="7">
        <f t="shared" si="8"/>
        <v>156.85279846191401</v>
      </c>
      <c r="L86" s="8">
        <f t="shared" si="9"/>
        <v>1.6155808905925699</v>
      </c>
      <c r="M86" s="8">
        <f t="shared" si="5"/>
        <v>2.1869849554699101</v>
      </c>
      <c r="P86" s="6">
        <f t="shared" si="10"/>
        <v>-2.5020724314753804</v>
      </c>
      <c r="U86" s="18">
        <v>66</v>
      </c>
      <c r="V86" s="20">
        <f t="shared" si="11"/>
        <v>1.3383375897509542</v>
      </c>
    </row>
    <row r="87" spans="1:22" x14ac:dyDescent="0.15">
      <c r="A87" s="6">
        <v>43</v>
      </c>
      <c r="B87" s="6">
        <v>85</v>
      </c>
      <c r="C87" s="6" t="s">
        <v>10</v>
      </c>
      <c r="D87">
        <v>698.73583984375</v>
      </c>
      <c r="E87">
        <v>572.60876464843795</v>
      </c>
      <c r="F87">
        <v>488.88265991210898</v>
      </c>
      <c r="G87">
        <v>481.01312255859398</v>
      </c>
      <c r="I87" s="7">
        <f t="shared" si="7"/>
        <v>209.85317993164102</v>
      </c>
      <c r="J87" s="7">
        <f t="shared" si="7"/>
        <v>91.595642089843977</v>
      </c>
      <c r="K87" s="7">
        <f t="shared" si="8"/>
        <v>145.73623046875025</v>
      </c>
      <c r="L87" s="8">
        <f t="shared" si="9"/>
        <v>1.5910825792978345</v>
      </c>
      <c r="M87" s="8">
        <f t="shared" si="5"/>
        <v>2.1692090449384374</v>
      </c>
      <c r="P87" s="6">
        <f t="shared" si="10"/>
        <v>-3.294539902788971</v>
      </c>
      <c r="U87" s="18">
        <v>66.5</v>
      </c>
      <c r="V87" s="20">
        <f t="shared" si="11"/>
        <v>1.3355032673466243</v>
      </c>
    </row>
    <row r="88" spans="1:22" x14ac:dyDescent="0.15">
      <c r="A88" s="6">
        <v>43.5</v>
      </c>
      <c r="B88" s="6">
        <v>86</v>
      </c>
      <c r="D88">
        <v>698.46649169921898</v>
      </c>
      <c r="E88">
        <v>572.89685058593795</v>
      </c>
      <c r="F88">
        <v>488.5458984375</v>
      </c>
      <c r="G88">
        <v>480.87274169921898</v>
      </c>
      <c r="I88" s="7">
        <f t="shared" si="7"/>
        <v>209.92059326171898</v>
      </c>
      <c r="J88" s="7">
        <f t="shared" si="7"/>
        <v>92.024108886718977</v>
      </c>
      <c r="K88" s="7">
        <f t="shared" si="8"/>
        <v>145.5037170410157</v>
      </c>
      <c r="L88" s="8">
        <f t="shared" si="9"/>
        <v>1.5811477970422918</v>
      </c>
      <c r="M88" s="8">
        <f t="shared" ref="M88:M151" si="12">L88+ABS($N$2)*A88</f>
        <v>2.1659966634461574</v>
      </c>
      <c r="P88" s="6">
        <f t="shared" si="10"/>
        <v>-3.4377510105167266</v>
      </c>
      <c r="U88" s="18">
        <v>67</v>
      </c>
      <c r="V88" s="20">
        <f t="shared" si="11"/>
        <v>1.3275657433055132</v>
      </c>
    </row>
    <row r="89" spans="1:22" x14ac:dyDescent="0.15">
      <c r="A89" s="6">
        <v>44</v>
      </c>
      <c r="B89" s="6">
        <v>87</v>
      </c>
      <c r="D89">
        <v>698.69757080078102</v>
      </c>
      <c r="E89">
        <v>572.52874755859398</v>
      </c>
      <c r="F89">
        <v>489.32647705078102</v>
      </c>
      <c r="G89">
        <v>481.72100830078102</v>
      </c>
      <c r="I89" s="7">
        <f t="shared" si="7"/>
        <v>209.37109375</v>
      </c>
      <c r="J89" s="7">
        <f t="shared" si="7"/>
        <v>90.807739257812955</v>
      </c>
      <c r="K89" s="7">
        <f t="shared" si="8"/>
        <v>145.80567626953092</v>
      </c>
      <c r="L89" s="8">
        <f t="shared" si="9"/>
        <v>1.6056525298529116</v>
      </c>
      <c r="M89" s="8">
        <f t="shared" si="12"/>
        <v>2.1972237970200399</v>
      </c>
      <c r="P89" s="6">
        <f t="shared" si="10"/>
        <v>-2.0456148644750356</v>
      </c>
      <c r="U89" s="18">
        <v>67.5</v>
      </c>
      <c r="V89" s="20">
        <f t="shared" si="11"/>
        <v>1.3201765987229679</v>
      </c>
    </row>
    <row r="90" spans="1:22" x14ac:dyDescent="0.15">
      <c r="A90" s="6">
        <v>44.5</v>
      </c>
      <c r="B90" s="6">
        <v>88</v>
      </c>
      <c r="D90">
        <v>697.58831787109398</v>
      </c>
      <c r="E90">
        <v>573.36120605468795</v>
      </c>
      <c r="F90">
        <v>488.06948852539102</v>
      </c>
      <c r="G90">
        <v>480.21374511718801</v>
      </c>
      <c r="I90" s="7">
        <f t="shared" si="7"/>
        <v>209.51882934570295</v>
      </c>
      <c r="J90" s="7">
        <f t="shared" si="7"/>
        <v>93.147460937499943</v>
      </c>
      <c r="K90" s="7">
        <f t="shared" si="8"/>
        <v>144.31560668945298</v>
      </c>
      <c r="L90" s="8">
        <f t="shared" si="9"/>
        <v>1.5493241064969643</v>
      </c>
      <c r="M90" s="8">
        <f t="shared" si="12"/>
        <v>2.1476177744273555</v>
      </c>
      <c r="P90" s="6">
        <f t="shared" si="10"/>
        <v>-4.2570998523381292</v>
      </c>
      <c r="U90" s="18">
        <v>68</v>
      </c>
      <c r="V90" s="20">
        <f t="shared" si="11"/>
        <v>1.3291183071304284</v>
      </c>
    </row>
    <row r="91" spans="1:22" x14ac:dyDescent="0.15">
      <c r="A91" s="6">
        <v>45</v>
      </c>
      <c r="B91" s="6">
        <v>89</v>
      </c>
      <c r="D91">
        <v>701.21276855468795</v>
      </c>
      <c r="E91">
        <v>575.134033203125</v>
      </c>
      <c r="F91">
        <v>489.81036376953102</v>
      </c>
      <c r="G91">
        <v>482.00674438476602</v>
      </c>
      <c r="I91" s="7">
        <f t="shared" si="7"/>
        <v>211.40240478515693</v>
      </c>
      <c r="J91" s="7">
        <f t="shared" si="7"/>
        <v>93.127288818358977</v>
      </c>
      <c r="K91" s="7">
        <f t="shared" si="8"/>
        <v>146.21330261230565</v>
      </c>
      <c r="L91" s="8">
        <f t="shared" si="9"/>
        <v>1.5700371445096915</v>
      </c>
      <c r="M91" s="8">
        <f t="shared" si="12"/>
        <v>2.1750532132033453</v>
      </c>
      <c r="P91" s="6">
        <f t="shared" si="10"/>
        <v>-3.0340011675932197</v>
      </c>
      <c r="U91" s="18">
        <v>68.5</v>
      </c>
      <c r="V91" s="20">
        <f t="shared" si="11"/>
        <v>1.3297575512492459</v>
      </c>
    </row>
    <row r="92" spans="1:22" x14ac:dyDescent="0.15">
      <c r="A92" s="6">
        <v>45.5</v>
      </c>
      <c r="B92" s="6">
        <v>90</v>
      </c>
      <c r="D92">
        <v>700.47564697265602</v>
      </c>
      <c r="E92">
        <v>574.60968017578102</v>
      </c>
      <c r="F92">
        <v>489.43496704101602</v>
      </c>
      <c r="G92">
        <v>481.37362670898398</v>
      </c>
      <c r="I92" s="7">
        <f t="shared" si="7"/>
        <v>211.04067993164</v>
      </c>
      <c r="J92" s="7">
        <f t="shared" si="7"/>
        <v>93.236053466797046</v>
      </c>
      <c r="K92" s="7">
        <f t="shared" si="8"/>
        <v>145.77544250488205</v>
      </c>
      <c r="L92" s="8">
        <f t="shared" si="9"/>
        <v>1.5635093623605076</v>
      </c>
      <c r="M92" s="8">
        <f t="shared" si="12"/>
        <v>2.1752478318174244</v>
      </c>
      <c r="P92" s="6">
        <f t="shared" si="10"/>
        <v>-3.0253248794955292</v>
      </c>
      <c r="U92" s="18">
        <v>69</v>
      </c>
      <c r="V92" s="20">
        <f t="shared" si="11"/>
        <v>1.3354721126237759</v>
      </c>
    </row>
    <row r="93" spans="1:22" x14ac:dyDescent="0.15">
      <c r="A93" s="6">
        <v>46</v>
      </c>
      <c r="B93" s="6">
        <v>91</v>
      </c>
      <c r="D93">
        <v>703.65362548828102</v>
      </c>
      <c r="E93">
        <v>577.08093261718795</v>
      </c>
      <c r="F93">
        <v>489.02444458007801</v>
      </c>
      <c r="G93">
        <v>481.07977294921898</v>
      </c>
      <c r="I93" s="7">
        <f t="shared" si="7"/>
        <v>214.62918090820301</v>
      </c>
      <c r="J93" s="7">
        <f t="shared" si="7"/>
        <v>96.001159667968977</v>
      </c>
      <c r="K93" s="7">
        <f t="shared" si="8"/>
        <v>147.42836914062474</v>
      </c>
      <c r="L93" s="8">
        <f t="shared" si="9"/>
        <v>1.5356936275616113</v>
      </c>
      <c r="M93" s="8">
        <f t="shared" si="12"/>
        <v>2.154154497781791</v>
      </c>
      <c r="P93" s="6">
        <f t="shared" si="10"/>
        <v>-3.9656863341279394</v>
      </c>
      <c r="U93" s="18">
        <v>69.5</v>
      </c>
      <c r="V93" s="20">
        <f t="shared" si="11"/>
        <v>1.3337919907512445</v>
      </c>
    </row>
    <row r="94" spans="1:22" x14ac:dyDescent="0.15">
      <c r="A94" s="6">
        <v>46.5</v>
      </c>
      <c r="B94" s="6">
        <v>92</v>
      </c>
      <c r="D94">
        <v>700.06396484375</v>
      </c>
      <c r="E94">
        <v>575.80328369140602</v>
      </c>
      <c r="F94">
        <v>489.58169555664102</v>
      </c>
      <c r="G94">
        <v>481.60971069335898</v>
      </c>
      <c r="I94" s="7">
        <f t="shared" si="7"/>
        <v>210.48226928710898</v>
      </c>
      <c r="J94" s="7">
        <f t="shared" si="7"/>
        <v>94.193572998047046</v>
      </c>
      <c r="K94" s="7">
        <f t="shared" si="8"/>
        <v>144.54676818847605</v>
      </c>
      <c r="L94" s="8">
        <f t="shared" si="9"/>
        <v>1.534571453101933</v>
      </c>
      <c r="M94" s="8">
        <f t="shared" si="12"/>
        <v>2.1597547240853756</v>
      </c>
      <c r="P94" s="6">
        <f t="shared" si="10"/>
        <v>-3.716022770074332</v>
      </c>
      <c r="U94" s="18">
        <v>70</v>
      </c>
      <c r="V94" s="20">
        <f t="shared" si="11"/>
        <v>1.3246230493129436</v>
      </c>
    </row>
    <row r="95" spans="1:22" x14ac:dyDescent="0.15">
      <c r="A95" s="6">
        <v>47</v>
      </c>
      <c r="B95" s="6">
        <v>93</v>
      </c>
      <c r="D95">
        <v>698.89471435546898</v>
      </c>
      <c r="E95">
        <v>576.14318847656295</v>
      </c>
      <c r="F95">
        <v>488.34597778320301</v>
      </c>
      <c r="G95">
        <v>480.23184204101602</v>
      </c>
      <c r="I95" s="7">
        <f t="shared" si="7"/>
        <v>210.54873657226597</v>
      </c>
      <c r="J95" s="7">
        <f t="shared" si="7"/>
        <v>95.911346435546932</v>
      </c>
      <c r="K95" s="7">
        <f t="shared" si="8"/>
        <v>143.41079406738311</v>
      </c>
      <c r="L95" s="8">
        <f t="shared" si="9"/>
        <v>1.4952432574153895</v>
      </c>
      <c r="M95" s="8">
        <f t="shared" si="12"/>
        <v>2.1271489291620949</v>
      </c>
      <c r="P95" s="6">
        <f t="shared" si="10"/>
        <v>-5.1696209870136594</v>
      </c>
      <c r="U95" s="18">
        <v>70.5</v>
      </c>
      <c r="V95" s="20">
        <f t="shared" si="11"/>
        <v>1.3009489415790729</v>
      </c>
    </row>
    <row r="96" spans="1:22" x14ac:dyDescent="0.15">
      <c r="A96" s="6">
        <v>47.5</v>
      </c>
      <c r="B96" s="6">
        <v>94</v>
      </c>
      <c r="D96">
        <v>699.52960205078102</v>
      </c>
      <c r="E96">
        <v>575.74627685546898</v>
      </c>
      <c r="F96">
        <v>489.22756958007801</v>
      </c>
      <c r="G96">
        <v>481.50265502929699</v>
      </c>
      <c r="I96" s="7">
        <f t="shared" si="7"/>
        <v>210.30203247070301</v>
      </c>
      <c r="J96" s="7">
        <f t="shared" si="7"/>
        <v>94.243621826171989</v>
      </c>
      <c r="K96" s="7">
        <f t="shared" si="8"/>
        <v>144.33149719238264</v>
      </c>
      <c r="L96" s="8">
        <f t="shared" si="9"/>
        <v>1.5314723096974714</v>
      </c>
      <c r="M96" s="8">
        <f t="shared" si="12"/>
        <v>2.1701003822074396</v>
      </c>
      <c r="P96" s="6">
        <f t="shared" si="10"/>
        <v>-3.2548032158607172</v>
      </c>
      <c r="U96" s="18">
        <v>71</v>
      </c>
      <c r="V96" s="20">
        <f t="shared" si="11"/>
        <v>1.3055509031030899</v>
      </c>
    </row>
    <row r="97" spans="1:22" x14ac:dyDescent="0.15">
      <c r="A97" s="6">
        <v>48</v>
      </c>
      <c r="B97" s="6">
        <v>95</v>
      </c>
      <c r="D97">
        <v>693.9560546875</v>
      </c>
      <c r="E97">
        <v>572.48956298828102</v>
      </c>
      <c r="F97">
        <v>488.27578735351602</v>
      </c>
      <c r="G97">
        <v>480.31408691406301</v>
      </c>
      <c r="I97" s="7">
        <f t="shared" si="7"/>
        <v>205.68026733398398</v>
      </c>
      <c r="J97" s="7">
        <f t="shared" si="7"/>
        <v>92.175476074218011</v>
      </c>
      <c r="K97" s="7">
        <f t="shared" si="8"/>
        <v>141.15743408203139</v>
      </c>
      <c r="L97" s="8">
        <f t="shared" si="9"/>
        <v>1.5313990238398552</v>
      </c>
      <c r="M97" s="8">
        <f t="shared" si="12"/>
        <v>2.1767494971130859</v>
      </c>
      <c r="P97" s="6">
        <f t="shared" si="10"/>
        <v>-2.9583791724103579</v>
      </c>
      <c r="U97" s="18">
        <v>71.5</v>
      </c>
      <c r="V97" s="20">
        <f t="shared" si="11"/>
        <v>1.299042600977713</v>
      </c>
    </row>
    <row r="98" spans="1:22" x14ac:dyDescent="0.15">
      <c r="A98" s="6">
        <v>48.5</v>
      </c>
      <c r="B98" s="6">
        <v>96</v>
      </c>
      <c r="D98">
        <v>694.63226318359398</v>
      </c>
      <c r="E98">
        <v>571.591796875</v>
      </c>
      <c r="F98">
        <v>488.58206176757801</v>
      </c>
      <c r="G98">
        <v>480.693359375</v>
      </c>
      <c r="I98" s="7">
        <f t="shared" si="7"/>
        <v>206.05020141601597</v>
      </c>
      <c r="J98" s="7">
        <f t="shared" si="7"/>
        <v>90.8984375</v>
      </c>
      <c r="K98" s="7">
        <f t="shared" si="8"/>
        <v>142.42129516601597</v>
      </c>
      <c r="L98" s="8">
        <f t="shared" si="9"/>
        <v>1.5668178582939445</v>
      </c>
      <c r="M98" s="8">
        <f t="shared" si="12"/>
        <v>2.2188907323304381</v>
      </c>
      <c r="P98" s="6">
        <f t="shared" si="10"/>
        <v>-1.0796817041935505</v>
      </c>
      <c r="U98" s="18">
        <v>72</v>
      </c>
      <c r="V98" s="20">
        <f t="shared" si="11"/>
        <v>1.3053342232169931</v>
      </c>
    </row>
    <row r="99" spans="1:22" x14ac:dyDescent="0.15">
      <c r="A99" s="6">
        <v>49</v>
      </c>
      <c r="B99" s="6">
        <v>97</v>
      </c>
      <c r="D99">
        <v>692.76501464843795</v>
      </c>
      <c r="E99">
        <v>572.77978515625</v>
      </c>
      <c r="F99">
        <v>489.28182983398398</v>
      </c>
      <c r="G99">
        <v>481.65365600585898</v>
      </c>
      <c r="I99" s="7">
        <f t="shared" si="7"/>
        <v>203.48318481445398</v>
      </c>
      <c r="J99" s="7">
        <f t="shared" si="7"/>
        <v>91.126129150391023</v>
      </c>
      <c r="K99" s="7">
        <f t="shared" si="8"/>
        <v>139.69489440918028</v>
      </c>
      <c r="L99" s="8">
        <f t="shared" si="9"/>
        <v>1.5329839609299463</v>
      </c>
      <c r="M99" s="8">
        <f t="shared" si="12"/>
        <v>2.1917792357297028</v>
      </c>
      <c r="P99" s="6">
        <f t="shared" si="10"/>
        <v>-2.2883387300416462</v>
      </c>
      <c r="U99" s="18">
        <v>72.5</v>
      </c>
      <c r="V99" s="20">
        <f t="shared" si="11"/>
        <v>1.2915472605285547</v>
      </c>
    </row>
    <row r="100" spans="1:22" x14ac:dyDescent="0.15">
      <c r="A100" s="6">
        <v>49.5</v>
      </c>
      <c r="B100" s="6">
        <v>98</v>
      </c>
      <c r="D100">
        <v>694.72760009765602</v>
      </c>
      <c r="E100">
        <v>573.17492675781295</v>
      </c>
      <c r="F100">
        <v>488.6015625</v>
      </c>
      <c r="G100">
        <v>480.81851196289102</v>
      </c>
      <c r="I100" s="7">
        <f t="shared" si="7"/>
        <v>206.12603759765602</v>
      </c>
      <c r="J100" s="7">
        <f t="shared" si="7"/>
        <v>92.356414794921932</v>
      </c>
      <c r="K100" s="7">
        <f t="shared" si="8"/>
        <v>141.47654724121065</v>
      </c>
      <c r="L100" s="8">
        <f t="shared" si="9"/>
        <v>1.5318540412743427</v>
      </c>
      <c r="M100" s="8">
        <f t="shared" si="12"/>
        <v>2.1973717168373623</v>
      </c>
      <c r="P100" s="6">
        <f t="shared" si="10"/>
        <v>-2.039020454394993</v>
      </c>
      <c r="U100" s="18">
        <v>73</v>
      </c>
      <c r="V100" s="20">
        <f t="shared" si="11"/>
        <v>1.2752452234429181</v>
      </c>
    </row>
    <row r="101" spans="1:22" x14ac:dyDescent="0.15">
      <c r="A101" s="6">
        <v>50</v>
      </c>
      <c r="B101" s="6">
        <v>99</v>
      </c>
      <c r="D101">
        <v>694.87164306640602</v>
      </c>
      <c r="E101">
        <v>573.24066162109398</v>
      </c>
      <c r="F101">
        <v>487.58950805664102</v>
      </c>
      <c r="G101">
        <v>479.99609375</v>
      </c>
      <c r="I101" s="7">
        <f t="shared" si="7"/>
        <v>207.282135009765</v>
      </c>
      <c r="J101" s="7">
        <f t="shared" si="7"/>
        <v>93.244567871093977</v>
      </c>
      <c r="K101" s="7">
        <f t="shared" si="8"/>
        <v>142.01093749999922</v>
      </c>
      <c r="L101" s="8">
        <f t="shared" si="9"/>
        <v>1.5229942155592628</v>
      </c>
      <c r="M101" s="8">
        <f t="shared" si="12"/>
        <v>2.1952342918855452</v>
      </c>
      <c r="P101" s="6">
        <f t="shared" si="10"/>
        <v>-2.1343089485449886</v>
      </c>
      <c r="U101" s="18">
        <v>73.5</v>
      </c>
      <c r="V101" s="20">
        <f t="shared" si="11"/>
        <v>1.2978564475596159</v>
      </c>
    </row>
    <row r="102" spans="1:22" x14ac:dyDescent="0.15">
      <c r="A102" s="6">
        <v>50.5</v>
      </c>
      <c r="B102" s="6">
        <v>100</v>
      </c>
      <c r="D102">
        <v>693.89599609375</v>
      </c>
      <c r="E102">
        <v>573.11926269531295</v>
      </c>
      <c r="F102">
        <v>488.28820800781301</v>
      </c>
      <c r="G102">
        <v>480.14178466796898</v>
      </c>
      <c r="I102" s="7">
        <f t="shared" si="7"/>
        <v>205.60778808593699</v>
      </c>
      <c r="J102" s="7">
        <f t="shared" si="7"/>
        <v>92.977478027343977</v>
      </c>
      <c r="K102" s="7">
        <f t="shared" si="8"/>
        <v>140.52355346679622</v>
      </c>
      <c r="L102" s="8">
        <f t="shared" si="9"/>
        <v>1.5113719628474898</v>
      </c>
      <c r="M102" s="8">
        <f t="shared" si="12"/>
        <v>2.1903344399370348</v>
      </c>
      <c r="P102" s="6">
        <f t="shared" si="10"/>
        <v>-2.3527491390810562</v>
      </c>
      <c r="U102" s="18">
        <v>74</v>
      </c>
      <c r="V102" s="20">
        <f t="shared" si="11"/>
        <v>1.2868134569566683</v>
      </c>
    </row>
    <row r="103" spans="1:22" x14ac:dyDescent="0.15">
      <c r="A103" s="6">
        <v>51</v>
      </c>
      <c r="B103" s="6">
        <v>101</v>
      </c>
      <c r="D103">
        <v>693.50915527343795</v>
      </c>
      <c r="E103">
        <v>573.062255859375</v>
      </c>
      <c r="F103">
        <v>489.12762451171898</v>
      </c>
      <c r="G103">
        <v>481.49343872070301</v>
      </c>
      <c r="I103" s="7">
        <f t="shared" si="7"/>
        <v>204.38153076171898</v>
      </c>
      <c r="J103" s="7">
        <f t="shared" si="7"/>
        <v>91.568817138671989</v>
      </c>
      <c r="K103" s="7">
        <f t="shared" si="8"/>
        <v>140.2833587646486</v>
      </c>
      <c r="L103" s="8">
        <f t="shared" si="9"/>
        <v>1.5319992454658797</v>
      </c>
      <c r="M103" s="8">
        <f t="shared" si="12"/>
        <v>2.2176841233186879</v>
      </c>
      <c r="P103" s="6">
        <f t="shared" si="10"/>
        <v>-1.1334735136602374</v>
      </c>
      <c r="U103" s="18">
        <v>74.5</v>
      </c>
      <c r="V103" s="20">
        <f t="shared" si="11"/>
        <v>1.2861260350167569</v>
      </c>
    </row>
    <row r="104" spans="1:22" x14ac:dyDescent="0.15">
      <c r="A104" s="6">
        <v>51.5</v>
      </c>
      <c r="B104" s="6">
        <v>102</v>
      </c>
      <c r="D104">
        <v>695.30767822265602</v>
      </c>
      <c r="E104">
        <v>573.75238037109398</v>
      </c>
      <c r="F104">
        <v>489.17654418945301</v>
      </c>
      <c r="G104">
        <v>481.55441284179699</v>
      </c>
      <c r="I104" s="7">
        <f t="shared" si="7"/>
        <v>206.13113403320301</v>
      </c>
      <c r="J104" s="7">
        <f t="shared" si="7"/>
        <v>92.197967529296989</v>
      </c>
      <c r="K104" s="7">
        <f t="shared" si="8"/>
        <v>141.59255676269512</v>
      </c>
      <c r="L104" s="8">
        <f t="shared" si="9"/>
        <v>1.5357448819867143</v>
      </c>
      <c r="M104" s="8">
        <f t="shared" si="12"/>
        <v>2.228152160602785</v>
      </c>
      <c r="P104" s="6">
        <f t="shared" si="10"/>
        <v>-0.66679817675092812</v>
      </c>
      <c r="U104" s="18">
        <v>75</v>
      </c>
      <c r="V104" s="20">
        <f t="shared" si="11"/>
        <v>1.2810723424794994</v>
      </c>
    </row>
    <row r="105" spans="1:22" x14ac:dyDescent="0.15">
      <c r="A105" s="6">
        <v>52</v>
      </c>
      <c r="B105" s="6">
        <v>103</v>
      </c>
      <c r="D105">
        <v>701.96691894531295</v>
      </c>
      <c r="E105">
        <v>578.61053466796898</v>
      </c>
      <c r="F105">
        <v>488.14498901367199</v>
      </c>
      <c r="G105">
        <v>480.239990234375</v>
      </c>
      <c r="I105" s="7">
        <f t="shared" si="7"/>
        <v>213.82192993164097</v>
      </c>
      <c r="J105" s="7">
        <f t="shared" si="7"/>
        <v>98.370544433593977</v>
      </c>
      <c r="K105" s="7">
        <f t="shared" si="8"/>
        <v>144.96254882812519</v>
      </c>
      <c r="L105" s="8">
        <f t="shared" si="9"/>
        <v>1.4736377608033226</v>
      </c>
      <c r="M105" s="8">
        <f t="shared" si="12"/>
        <v>2.172767440182656</v>
      </c>
      <c r="P105" s="6">
        <f t="shared" si="10"/>
        <v>-3.1359031636960557</v>
      </c>
      <c r="U105" s="18"/>
      <c r="V105" s="20"/>
    </row>
    <row r="106" spans="1:22" x14ac:dyDescent="0.15">
      <c r="A106" s="6">
        <v>52.5</v>
      </c>
      <c r="B106" s="6">
        <v>104</v>
      </c>
      <c r="D106">
        <v>703.47344970703102</v>
      </c>
      <c r="E106">
        <v>580.57574462890602</v>
      </c>
      <c r="F106">
        <v>488.21234130859398</v>
      </c>
      <c r="G106">
        <v>480.23645019531301</v>
      </c>
      <c r="I106" s="7">
        <f t="shared" si="7"/>
        <v>215.26110839843705</v>
      </c>
      <c r="J106" s="7">
        <f t="shared" si="7"/>
        <v>100.33929443359301</v>
      </c>
      <c r="K106" s="7">
        <f t="shared" si="8"/>
        <v>145.02360229492194</v>
      </c>
      <c r="L106" s="8">
        <f t="shared" si="9"/>
        <v>1.4453320916154349</v>
      </c>
      <c r="M106" s="8">
        <f t="shared" si="12"/>
        <v>2.1511841717580311</v>
      </c>
      <c r="P106" s="6">
        <f t="shared" si="10"/>
        <v>-4.0981063724071785</v>
      </c>
    </row>
    <row r="107" spans="1:22" x14ac:dyDescent="0.15">
      <c r="A107" s="6">
        <v>53</v>
      </c>
      <c r="B107" s="6">
        <v>105</v>
      </c>
      <c r="D107">
        <v>704.67144775390602</v>
      </c>
      <c r="E107">
        <v>580.67364501953102</v>
      </c>
      <c r="F107">
        <v>489.25027465820301</v>
      </c>
      <c r="G107">
        <v>481.11874389648398</v>
      </c>
      <c r="I107" s="7">
        <f t="shared" si="7"/>
        <v>215.42117309570301</v>
      </c>
      <c r="J107" s="7">
        <f t="shared" si="7"/>
        <v>99.554901123047046</v>
      </c>
      <c r="K107" s="7">
        <f t="shared" si="8"/>
        <v>145.73274230957009</v>
      </c>
      <c r="L107" s="8">
        <f t="shared" si="9"/>
        <v>1.4638429717231956</v>
      </c>
      <c r="M107" s="8">
        <f t="shared" si="12"/>
        <v>2.1764174526290549</v>
      </c>
      <c r="P107" s="6">
        <f t="shared" si="10"/>
        <v>-2.9731820401541911</v>
      </c>
    </row>
    <row r="108" spans="1:22" x14ac:dyDescent="0.15">
      <c r="A108" s="6">
        <v>53.5</v>
      </c>
      <c r="B108" s="6">
        <v>106</v>
      </c>
      <c r="D108">
        <v>703.83245849609398</v>
      </c>
      <c r="E108">
        <v>579.65057373046898</v>
      </c>
      <c r="F108">
        <v>489.09783935546898</v>
      </c>
      <c r="G108">
        <v>481.18469238281301</v>
      </c>
      <c r="I108" s="7">
        <f t="shared" si="7"/>
        <v>214.734619140625</v>
      </c>
      <c r="J108" s="7">
        <f t="shared" si="7"/>
        <v>98.465881347655966</v>
      </c>
      <c r="K108" s="7">
        <f t="shared" si="8"/>
        <v>145.80850219726582</v>
      </c>
      <c r="L108" s="8">
        <f t="shared" si="9"/>
        <v>1.4808022860472458</v>
      </c>
      <c r="M108" s="8">
        <f t="shared" si="12"/>
        <v>2.2000991677163677</v>
      </c>
      <c r="P108" s="6">
        <f t="shared" si="10"/>
        <v>-1.9174280275322124</v>
      </c>
    </row>
    <row r="109" spans="1:22" x14ac:dyDescent="0.15">
      <c r="A109" s="6">
        <v>54</v>
      </c>
      <c r="B109" s="6">
        <v>107</v>
      </c>
      <c r="D109">
        <v>703.36773681640602</v>
      </c>
      <c r="E109">
        <v>580.022216796875</v>
      </c>
      <c r="F109">
        <v>488.15951538085898</v>
      </c>
      <c r="G109">
        <v>480.42361450195301</v>
      </c>
      <c r="I109" s="7">
        <f t="shared" si="7"/>
        <v>215.20822143554705</v>
      </c>
      <c r="J109" s="7">
        <f t="shared" si="7"/>
        <v>99.598602294921989</v>
      </c>
      <c r="K109" s="7">
        <f t="shared" si="8"/>
        <v>145.48919982910166</v>
      </c>
      <c r="L109" s="8">
        <f t="shared" si="9"/>
        <v>1.4607554370923075</v>
      </c>
      <c r="M109" s="8">
        <f t="shared" si="12"/>
        <v>2.1867747195246925</v>
      </c>
      <c r="P109" s="6">
        <f t="shared" si="10"/>
        <v>-2.5114449554645653</v>
      </c>
    </row>
    <row r="110" spans="1:22" x14ac:dyDescent="0.15">
      <c r="A110" s="6">
        <v>54.5</v>
      </c>
      <c r="B110" s="6">
        <v>108</v>
      </c>
      <c r="D110">
        <v>703.77587890625</v>
      </c>
      <c r="E110">
        <v>580.25280761718795</v>
      </c>
      <c r="F110">
        <v>488.77560424804699</v>
      </c>
      <c r="G110">
        <v>481.08294677734398</v>
      </c>
      <c r="I110" s="7">
        <f t="shared" si="7"/>
        <v>215.00027465820301</v>
      </c>
      <c r="J110" s="7">
        <f t="shared" si="7"/>
        <v>99.169860839843977</v>
      </c>
      <c r="K110" s="7">
        <f t="shared" si="8"/>
        <v>145.58137207031223</v>
      </c>
      <c r="L110" s="8">
        <f t="shared" si="9"/>
        <v>1.4680001649434731</v>
      </c>
      <c r="M110" s="8">
        <f t="shared" si="12"/>
        <v>2.2007418481391205</v>
      </c>
      <c r="P110" s="6">
        <f t="shared" si="10"/>
        <v>-1.8887767059259324</v>
      </c>
    </row>
    <row r="111" spans="1:22" x14ac:dyDescent="0.15">
      <c r="A111" s="6">
        <v>55</v>
      </c>
      <c r="B111" s="6">
        <v>109</v>
      </c>
      <c r="D111">
        <v>705.32550048828102</v>
      </c>
      <c r="E111">
        <v>581.80895996093795</v>
      </c>
      <c r="F111">
        <v>489.95709228515602</v>
      </c>
      <c r="G111">
        <v>481.76959228515602</v>
      </c>
      <c r="I111" s="7">
        <f t="shared" si="7"/>
        <v>215.368408203125</v>
      </c>
      <c r="J111" s="7">
        <f t="shared" si="7"/>
        <v>100.03936767578193</v>
      </c>
      <c r="K111" s="7">
        <f t="shared" si="8"/>
        <v>145.34085083007767</v>
      </c>
      <c r="L111" s="8">
        <f t="shared" si="9"/>
        <v>1.4528365603140709</v>
      </c>
      <c r="M111" s="8">
        <f t="shared" si="12"/>
        <v>2.1923006442729815</v>
      </c>
      <c r="P111" s="6">
        <f t="shared" si="10"/>
        <v>-2.2650938273919716</v>
      </c>
    </row>
    <row r="112" spans="1:22" x14ac:dyDescent="0.15">
      <c r="A112" s="6">
        <v>55.5</v>
      </c>
      <c r="B112" s="6">
        <v>110</v>
      </c>
      <c r="D112">
        <v>704.83203125</v>
      </c>
      <c r="E112">
        <v>581.665771484375</v>
      </c>
      <c r="F112">
        <v>488.80929565429699</v>
      </c>
      <c r="G112">
        <v>480.71640014648398</v>
      </c>
      <c r="I112" s="7">
        <f t="shared" si="7"/>
        <v>216.02273559570301</v>
      </c>
      <c r="J112" s="7">
        <f t="shared" si="7"/>
        <v>100.94937133789102</v>
      </c>
      <c r="K112" s="7">
        <f t="shared" si="8"/>
        <v>145.3581756591793</v>
      </c>
      <c r="L112" s="8">
        <f t="shared" si="9"/>
        <v>1.4399116481136478</v>
      </c>
      <c r="M112" s="8">
        <f t="shared" si="12"/>
        <v>2.1860981328358209</v>
      </c>
      <c r="P112" s="6">
        <f t="shared" si="10"/>
        <v>-2.5416078515651734</v>
      </c>
    </row>
    <row r="113" spans="1:16" x14ac:dyDescent="0.15">
      <c r="A113" s="6">
        <v>56</v>
      </c>
      <c r="B113" s="6">
        <v>111</v>
      </c>
      <c r="D113">
        <v>701.76416015625</v>
      </c>
      <c r="E113">
        <v>580.08526611328102</v>
      </c>
      <c r="F113">
        <v>487.42785644531301</v>
      </c>
      <c r="G113">
        <v>479.39065551757801</v>
      </c>
      <c r="I113" s="7">
        <f t="shared" si="7"/>
        <v>214.33630371093699</v>
      </c>
      <c r="J113" s="7">
        <f t="shared" si="7"/>
        <v>100.69461059570301</v>
      </c>
      <c r="K113" s="7">
        <f t="shared" si="8"/>
        <v>143.85007629394488</v>
      </c>
      <c r="L113" s="8">
        <f t="shared" si="9"/>
        <v>1.4285777107924331</v>
      </c>
      <c r="M113" s="8">
        <f t="shared" si="12"/>
        <v>2.1814865962778693</v>
      </c>
      <c r="P113" s="6">
        <f t="shared" si="10"/>
        <v>-2.7471946600990966</v>
      </c>
    </row>
    <row r="114" spans="1:16" x14ac:dyDescent="0.15">
      <c r="A114" s="6">
        <v>56.5</v>
      </c>
      <c r="B114" s="6">
        <v>112</v>
      </c>
      <c r="D114">
        <v>703.82897949218795</v>
      </c>
      <c r="E114">
        <v>581.96472167968795</v>
      </c>
      <c r="F114">
        <v>488.47463989257801</v>
      </c>
      <c r="G114">
        <v>480.51824951171898</v>
      </c>
      <c r="I114" s="7">
        <f t="shared" si="7"/>
        <v>215.35433959960994</v>
      </c>
      <c r="J114" s="7">
        <f t="shared" si="7"/>
        <v>101.44647216796898</v>
      </c>
      <c r="K114" s="7">
        <f t="shared" si="8"/>
        <v>144.34180908203166</v>
      </c>
      <c r="L114" s="8">
        <f t="shared" si="9"/>
        <v>1.4228371474864021</v>
      </c>
      <c r="M114" s="8">
        <f t="shared" si="12"/>
        <v>2.1824684337351012</v>
      </c>
      <c r="P114" s="6">
        <f t="shared" si="10"/>
        <v>-2.7034233862959387</v>
      </c>
    </row>
    <row r="115" spans="1:16" x14ac:dyDescent="0.15">
      <c r="A115" s="6">
        <v>57</v>
      </c>
      <c r="B115" s="6">
        <v>113</v>
      </c>
      <c r="D115">
        <v>703.134033203125</v>
      </c>
      <c r="E115">
        <v>582.65972900390602</v>
      </c>
      <c r="F115">
        <v>489.14108276367199</v>
      </c>
      <c r="G115">
        <v>481.23254394531301</v>
      </c>
      <c r="I115" s="7">
        <f t="shared" si="7"/>
        <v>213.99295043945301</v>
      </c>
      <c r="J115" s="7">
        <f t="shared" si="7"/>
        <v>101.42718505859301</v>
      </c>
      <c r="K115" s="7">
        <f t="shared" si="8"/>
        <v>142.99392089843792</v>
      </c>
      <c r="L115" s="8">
        <f t="shared" si="9"/>
        <v>1.4098184901398221</v>
      </c>
      <c r="M115" s="8">
        <f t="shared" si="12"/>
        <v>2.1761721771517841</v>
      </c>
      <c r="P115" s="6">
        <f t="shared" si="10"/>
        <v>-2.9841166607410745</v>
      </c>
    </row>
    <row r="116" spans="1:16" x14ac:dyDescent="0.15">
      <c r="A116" s="6">
        <v>57.5</v>
      </c>
      <c r="B116" s="6">
        <v>114</v>
      </c>
      <c r="D116">
        <v>705.03961181640602</v>
      </c>
      <c r="E116">
        <v>583.12927246093795</v>
      </c>
      <c r="F116">
        <v>489.21588134765602</v>
      </c>
      <c r="G116">
        <v>480.97872924804699</v>
      </c>
      <c r="I116" s="7">
        <f t="shared" si="7"/>
        <v>215.82373046875</v>
      </c>
      <c r="J116" s="7">
        <f t="shared" si="7"/>
        <v>102.15054321289097</v>
      </c>
      <c r="K116" s="7">
        <f t="shared" si="8"/>
        <v>144.31835021972631</v>
      </c>
      <c r="L116" s="8">
        <f t="shared" si="9"/>
        <v>1.4128006144710736</v>
      </c>
      <c r="M116" s="8">
        <f t="shared" si="12"/>
        <v>2.1858767022462984</v>
      </c>
      <c r="P116" s="6">
        <f t="shared" si="10"/>
        <v>-2.5514794437426711</v>
      </c>
    </row>
    <row r="117" spans="1:16" x14ac:dyDescent="0.15">
      <c r="A117" s="6">
        <v>58</v>
      </c>
      <c r="B117" s="6">
        <v>115</v>
      </c>
      <c r="D117">
        <v>703.51220703125</v>
      </c>
      <c r="E117">
        <v>582.77978515625</v>
      </c>
      <c r="F117">
        <v>488.40234375</v>
      </c>
      <c r="G117">
        <v>479.92767333984398</v>
      </c>
      <c r="I117" s="7">
        <f t="shared" si="7"/>
        <v>215.10986328125</v>
      </c>
      <c r="J117" s="7">
        <f t="shared" si="7"/>
        <v>102.85211181640602</v>
      </c>
      <c r="K117" s="7">
        <f t="shared" si="8"/>
        <v>143.11338500976581</v>
      </c>
      <c r="L117" s="8">
        <f t="shared" si="9"/>
        <v>1.3914481918001578</v>
      </c>
      <c r="M117" s="8">
        <f t="shared" si="12"/>
        <v>2.171246680338645</v>
      </c>
      <c r="P117" s="6">
        <f t="shared" si="10"/>
        <v>-3.2037001244157275</v>
      </c>
    </row>
    <row r="118" spans="1:16" x14ac:dyDescent="0.15">
      <c r="A118" s="6">
        <v>58.5</v>
      </c>
      <c r="B118" s="6">
        <v>116</v>
      </c>
      <c r="D118">
        <v>700.080078125</v>
      </c>
      <c r="E118">
        <v>582.11572265625</v>
      </c>
      <c r="F118">
        <v>489.35873413085898</v>
      </c>
      <c r="G118">
        <v>481.30487060546898</v>
      </c>
      <c r="I118" s="7">
        <f t="shared" si="7"/>
        <v>210.72134399414102</v>
      </c>
      <c r="J118" s="7">
        <f t="shared" si="7"/>
        <v>100.81085205078102</v>
      </c>
      <c r="K118" s="7">
        <f t="shared" si="8"/>
        <v>140.15374755859432</v>
      </c>
      <c r="L118" s="8">
        <f t="shared" si="9"/>
        <v>1.390264487477948</v>
      </c>
      <c r="M118" s="8">
        <f t="shared" si="12"/>
        <v>2.1767853767796983</v>
      </c>
      <c r="P118" s="6">
        <f t="shared" si="10"/>
        <v>-2.9567796217925939</v>
      </c>
    </row>
    <row r="119" spans="1:16" x14ac:dyDescent="0.15">
      <c r="A119" s="6">
        <v>59</v>
      </c>
      <c r="B119" s="6">
        <v>117</v>
      </c>
      <c r="D119">
        <v>700.19885253906295</v>
      </c>
      <c r="E119">
        <v>580.09313964843795</v>
      </c>
      <c r="F119">
        <v>488.06344604492199</v>
      </c>
      <c r="G119">
        <v>480.31442260742199</v>
      </c>
      <c r="I119" s="7">
        <f t="shared" si="7"/>
        <v>212.13540649414097</v>
      </c>
      <c r="J119" s="7">
        <f t="shared" si="7"/>
        <v>99.778717041015966</v>
      </c>
      <c r="K119" s="7">
        <f t="shared" si="8"/>
        <v>142.29030456542978</v>
      </c>
      <c r="L119" s="8">
        <f t="shared" si="9"/>
        <v>1.426058670477178</v>
      </c>
      <c r="M119" s="8">
        <f t="shared" si="12"/>
        <v>2.2193019605421913</v>
      </c>
      <c r="P119" s="6">
        <f t="shared" si="10"/>
        <v>-1.0613487484485331</v>
      </c>
    </row>
    <row r="120" spans="1:16" x14ac:dyDescent="0.15">
      <c r="A120" s="6">
        <v>59.5</v>
      </c>
      <c r="B120" s="6">
        <v>118</v>
      </c>
      <c r="D120">
        <v>700.66448974609398</v>
      </c>
      <c r="E120">
        <v>581.23931884765602</v>
      </c>
      <c r="F120">
        <v>489.09286499023398</v>
      </c>
      <c r="G120">
        <v>481.74832153320301</v>
      </c>
      <c r="I120" s="7">
        <f t="shared" si="7"/>
        <v>211.57162475586</v>
      </c>
      <c r="J120" s="7">
        <f t="shared" si="7"/>
        <v>99.490997314453011</v>
      </c>
      <c r="K120" s="7">
        <f t="shared" si="8"/>
        <v>141.92792663574289</v>
      </c>
      <c r="L120" s="8">
        <f t="shared" si="9"/>
        <v>1.4265403952798159</v>
      </c>
      <c r="M120" s="8">
        <f t="shared" si="12"/>
        <v>2.2265060861080919</v>
      </c>
      <c r="P120" s="6">
        <f t="shared" si="10"/>
        <v>-0.74018178712034732</v>
      </c>
    </row>
    <row r="121" spans="1:16" x14ac:dyDescent="0.15">
      <c r="A121" s="6">
        <v>60</v>
      </c>
      <c r="B121" s="6">
        <v>119</v>
      </c>
      <c r="D121">
        <v>698.02435302734398</v>
      </c>
      <c r="E121">
        <v>580.43951416015602</v>
      </c>
      <c r="F121">
        <v>487.89080810546898</v>
      </c>
      <c r="G121">
        <v>480.30059814453102</v>
      </c>
      <c r="I121" s="7">
        <f t="shared" si="7"/>
        <v>210.133544921875</v>
      </c>
      <c r="J121" s="7">
        <f t="shared" si="7"/>
        <v>100.138916015625</v>
      </c>
      <c r="K121" s="7">
        <f t="shared" si="8"/>
        <v>140.03630371093749</v>
      </c>
      <c r="L121" s="8">
        <f t="shared" si="9"/>
        <v>1.3984204071980084</v>
      </c>
      <c r="M121" s="8">
        <f t="shared" si="12"/>
        <v>2.2051084987895471</v>
      </c>
      <c r="P121" s="6">
        <f t="shared" si="10"/>
        <v>-1.694107150578736</v>
      </c>
    </row>
    <row r="122" spans="1:16" x14ac:dyDescent="0.15">
      <c r="A122" s="6">
        <v>60.5</v>
      </c>
      <c r="B122" s="6">
        <v>120</v>
      </c>
      <c r="D122">
        <v>696.55310058593795</v>
      </c>
      <c r="E122">
        <v>579.65447998046898</v>
      </c>
      <c r="F122">
        <v>488.73059082031301</v>
      </c>
      <c r="G122">
        <v>481.19744873046898</v>
      </c>
      <c r="I122" s="7">
        <f t="shared" si="7"/>
        <v>207.82250976562494</v>
      </c>
      <c r="J122" s="7">
        <f t="shared" si="7"/>
        <v>98.45703125</v>
      </c>
      <c r="K122" s="7">
        <f t="shared" si="8"/>
        <v>138.90258789062494</v>
      </c>
      <c r="L122" s="8">
        <f t="shared" si="9"/>
        <v>1.4107939892878392</v>
      </c>
      <c r="M122" s="8">
        <f t="shared" si="12"/>
        <v>2.2242044816426407</v>
      </c>
      <c r="P122" s="6">
        <f t="shared" si="10"/>
        <v>-0.84278956450934672</v>
      </c>
    </row>
    <row r="123" spans="1:16" x14ac:dyDescent="0.15">
      <c r="A123" s="6">
        <v>61</v>
      </c>
      <c r="B123" s="6">
        <v>121</v>
      </c>
      <c r="D123">
        <v>696.68493652343795</v>
      </c>
      <c r="E123">
        <v>580.526123046875</v>
      </c>
      <c r="F123">
        <v>489.28109741210898</v>
      </c>
      <c r="G123">
        <v>481.58560180664102</v>
      </c>
      <c r="I123" s="7">
        <f t="shared" si="7"/>
        <v>207.40383911132898</v>
      </c>
      <c r="J123" s="7">
        <f t="shared" si="7"/>
        <v>98.940521240233977</v>
      </c>
      <c r="K123" s="7">
        <f t="shared" si="8"/>
        <v>138.14547424316521</v>
      </c>
      <c r="L123" s="8">
        <f t="shared" si="9"/>
        <v>1.396247690142435</v>
      </c>
      <c r="M123" s="8">
        <f t="shared" si="12"/>
        <v>2.2163805832604995</v>
      </c>
      <c r="P123" s="6">
        <f t="shared" si="10"/>
        <v>-1.191586603948332</v>
      </c>
    </row>
    <row r="124" spans="1:16" x14ac:dyDescent="0.15">
      <c r="A124" s="6">
        <v>61.5</v>
      </c>
      <c r="B124" s="6">
        <v>122</v>
      </c>
      <c r="D124">
        <v>697.32373046875</v>
      </c>
      <c r="E124">
        <v>580.76672363281295</v>
      </c>
      <c r="F124">
        <v>488.02658081054699</v>
      </c>
      <c r="G124">
        <v>480.13400268554699</v>
      </c>
      <c r="I124" s="7">
        <f t="shared" si="7"/>
        <v>209.29714965820301</v>
      </c>
      <c r="J124" s="7">
        <f t="shared" si="7"/>
        <v>100.63272094726597</v>
      </c>
      <c r="K124" s="7">
        <f t="shared" si="8"/>
        <v>138.85424499511686</v>
      </c>
      <c r="L124" s="8">
        <f t="shared" si="9"/>
        <v>1.3798120898259316</v>
      </c>
      <c r="M124" s="8">
        <f t="shared" si="12"/>
        <v>2.2066673837072588</v>
      </c>
      <c r="P124" s="6">
        <f t="shared" si="10"/>
        <v>-1.6246105367979311</v>
      </c>
    </row>
    <row r="125" spans="1:16" x14ac:dyDescent="0.15">
      <c r="A125" s="6">
        <v>62</v>
      </c>
      <c r="B125" s="6">
        <v>123</v>
      </c>
      <c r="D125">
        <v>696.62750244140602</v>
      </c>
      <c r="E125">
        <v>581.362060546875</v>
      </c>
      <c r="F125">
        <v>489.16659545898398</v>
      </c>
      <c r="G125">
        <v>481.18893432617199</v>
      </c>
      <c r="I125" s="7">
        <f t="shared" si="7"/>
        <v>207.46090698242205</v>
      </c>
      <c r="J125" s="7">
        <f t="shared" si="7"/>
        <v>100.17312622070301</v>
      </c>
      <c r="K125" s="7">
        <f t="shared" si="8"/>
        <v>137.33971862792993</v>
      </c>
      <c r="L125" s="8">
        <f t="shared" si="9"/>
        <v>1.3710235849617081</v>
      </c>
      <c r="M125" s="8">
        <f t="shared" si="12"/>
        <v>2.2046012796062979</v>
      </c>
      <c r="P125" s="6">
        <f t="shared" si="10"/>
        <v>-1.7167194776851038</v>
      </c>
    </row>
    <row r="126" spans="1:16" x14ac:dyDescent="0.15">
      <c r="A126" s="6">
        <v>62.5</v>
      </c>
      <c r="B126" s="6">
        <v>124</v>
      </c>
      <c r="D126">
        <v>695.65625</v>
      </c>
      <c r="E126">
        <v>580.95123291015602</v>
      </c>
      <c r="F126">
        <v>488.095703125</v>
      </c>
      <c r="G126">
        <v>480.28182983398398</v>
      </c>
      <c r="I126" s="7">
        <f t="shared" si="7"/>
        <v>207.560546875</v>
      </c>
      <c r="J126" s="7">
        <f t="shared" si="7"/>
        <v>100.66940307617205</v>
      </c>
      <c r="K126" s="7">
        <f t="shared" si="8"/>
        <v>137.09196472167957</v>
      </c>
      <c r="L126" s="8">
        <f t="shared" si="9"/>
        <v>1.3618036914150391</v>
      </c>
      <c r="M126" s="8">
        <f t="shared" si="12"/>
        <v>2.2021037868228919</v>
      </c>
      <c r="P126" s="6">
        <f t="shared" si="10"/>
        <v>-1.8280601478119891</v>
      </c>
    </row>
    <row r="127" spans="1:16" x14ac:dyDescent="0.15">
      <c r="A127" s="6">
        <v>63</v>
      </c>
      <c r="B127" s="6">
        <v>125</v>
      </c>
      <c r="D127">
        <v>694.23974609375</v>
      </c>
      <c r="E127">
        <v>581.637939453125</v>
      </c>
      <c r="F127">
        <v>489.33993530273398</v>
      </c>
      <c r="G127">
        <v>481.33001708984398</v>
      </c>
      <c r="I127" s="7">
        <f t="shared" si="7"/>
        <v>204.89981079101602</v>
      </c>
      <c r="J127" s="7">
        <f t="shared" si="7"/>
        <v>100.30792236328102</v>
      </c>
      <c r="K127" s="7">
        <f t="shared" si="8"/>
        <v>134.68426513671932</v>
      </c>
      <c r="L127" s="8">
        <f t="shared" si="9"/>
        <v>1.3427081526914586</v>
      </c>
      <c r="M127" s="8">
        <f t="shared" si="12"/>
        <v>2.1897306488625743</v>
      </c>
      <c r="P127" s="6">
        <f t="shared" si="10"/>
        <v>-2.3796667355176644</v>
      </c>
    </row>
    <row r="128" spans="1:16" x14ac:dyDescent="0.15">
      <c r="A128" s="6">
        <v>63.5</v>
      </c>
      <c r="B128" s="6">
        <v>126</v>
      </c>
      <c r="D128">
        <v>695.03131103515602</v>
      </c>
      <c r="E128">
        <v>580.48565673828102</v>
      </c>
      <c r="F128">
        <v>489.11273193359398</v>
      </c>
      <c r="G128">
        <v>481.21871948242199</v>
      </c>
      <c r="I128" s="7">
        <f t="shared" si="7"/>
        <v>205.91857910156205</v>
      </c>
      <c r="J128" s="7">
        <f t="shared" si="7"/>
        <v>99.266937255859034</v>
      </c>
      <c r="K128" s="7">
        <f t="shared" si="8"/>
        <v>136.43172302246074</v>
      </c>
      <c r="L128" s="8">
        <f t="shared" si="9"/>
        <v>1.3743923887851002</v>
      </c>
      <c r="M128" s="8">
        <f t="shared" si="12"/>
        <v>2.2281372857194786</v>
      </c>
      <c r="P128" s="6">
        <f t="shared" si="10"/>
        <v>-0.66746131359216387</v>
      </c>
    </row>
    <row r="129" spans="1:16" x14ac:dyDescent="0.15">
      <c r="A129" s="6">
        <v>64</v>
      </c>
      <c r="B129" s="6">
        <v>127</v>
      </c>
      <c r="D129">
        <v>695.30938720703102</v>
      </c>
      <c r="E129">
        <v>580.49914550781295</v>
      </c>
      <c r="F129">
        <v>488.81814575195301</v>
      </c>
      <c r="G129">
        <v>480.79830932617199</v>
      </c>
      <c r="I129" s="7">
        <f t="shared" si="7"/>
        <v>206.49124145507801</v>
      </c>
      <c r="J129" s="7">
        <f t="shared" si="7"/>
        <v>99.700836181640966</v>
      </c>
      <c r="K129" s="7">
        <f t="shared" si="8"/>
        <v>136.70065612792934</v>
      </c>
      <c r="L129" s="8">
        <f t="shared" si="9"/>
        <v>1.3711084215871558</v>
      </c>
      <c r="M129" s="8">
        <f t="shared" si="12"/>
        <v>2.2315757192847974</v>
      </c>
      <c r="P129" s="6">
        <f t="shared" si="10"/>
        <v>-0.51417258343324723</v>
      </c>
    </row>
    <row r="130" spans="1:16" x14ac:dyDescent="0.15">
      <c r="A130" s="6">
        <v>64.5</v>
      </c>
      <c r="B130" s="6">
        <v>128</v>
      </c>
      <c r="D130">
        <v>691.76934814453102</v>
      </c>
      <c r="E130">
        <v>579.94036865234398</v>
      </c>
      <c r="F130">
        <v>488.02551269531301</v>
      </c>
      <c r="G130">
        <v>480.26904296875</v>
      </c>
      <c r="I130" s="7">
        <f t="shared" ref="I130:J152" si="13">D130-F130</f>
        <v>203.74383544921801</v>
      </c>
      <c r="J130" s="7">
        <f t="shared" si="13"/>
        <v>99.671325683593977</v>
      </c>
      <c r="K130" s="7">
        <f t="shared" ref="K130:K152" si="14">I130-0.7*J130</f>
        <v>133.97390747070222</v>
      </c>
      <c r="L130" s="8">
        <f t="shared" ref="L130:L152" si="15">K130/J130</f>
        <v>1.344156973450936</v>
      </c>
      <c r="M130" s="8">
        <f t="shared" si="12"/>
        <v>2.2113466719118402</v>
      </c>
      <c r="P130" s="6">
        <f t="shared" si="10"/>
        <v>-1.4160032936152711</v>
      </c>
    </row>
    <row r="131" spans="1:16" x14ac:dyDescent="0.15">
      <c r="A131" s="6">
        <v>65</v>
      </c>
      <c r="B131" s="6">
        <v>129</v>
      </c>
      <c r="D131">
        <v>692.006103515625</v>
      </c>
      <c r="E131">
        <v>580.354248046875</v>
      </c>
      <c r="F131">
        <v>488.3505859375</v>
      </c>
      <c r="G131">
        <v>480.25238037109398</v>
      </c>
      <c r="I131" s="7">
        <f t="shared" si="13"/>
        <v>203.655517578125</v>
      </c>
      <c r="J131" s="7">
        <f t="shared" si="13"/>
        <v>100.10186767578102</v>
      </c>
      <c r="K131" s="7">
        <f t="shared" si="14"/>
        <v>133.58421020507831</v>
      </c>
      <c r="L131" s="8">
        <f t="shared" si="15"/>
        <v>1.3344826955451312</v>
      </c>
      <c r="M131" s="8">
        <f t="shared" si="12"/>
        <v>2.2083947947692981</v>
      </c>
      <c r="P131" s="6">
        <f t="shared" si="10"/>
        <v>-1.5476008627320246</v>
      </c>
    </row>
    <row r="132" spans="1:16" x14ac:dyDescent="0.15">
      <c r="A132" s="6">
        <v>65.5</v>
      </c>
      <c r="B132" s="6">
        <v>130</v>
      </c>
      <c r="D132">
        <v>693.06787109375</v>
      </c>
      <c r="E132">
        <v>580.865966796875</v>
      </c>
      <c r="F132">
        <v>488.43496704101602</v>
      </c>
      <c r="G132">
        <v>480.25311279296898</v>
      </c>
      <c r="I132" s="7">
        <f t="shared" si="13"/>
        <v>204.63290405273398</v>
      </c>
      <c r="J132" s="7">
        <f t="shared" si="13"/>
        <v>100.61285400390602</v>
      </c>
      <c r="K132" s="7">
        <f t="shared" si="14"/>
        <v>134.20390624999976</v>
      </c>
      <c r="L132" s="8">
        <f t="shared" si="15"/>
        <v>1.3338644209892869</v>
      </c>
      <c r="M132" s="8">
        <f t="shared" si="12"/>
        <v>2.214498920976717</v>
      </c>
      <c r="P132" s="6">
        <f t="shared" si="10"/>
        <v>-1.2754729482936831</v>
      </c>
    </row>
    <row r="133" spans="1:16" x14ac:dyDescent="0.15">
      <c r="A133" s="6">
        <v>66</v>
      </c>
      <c r="B133" s="6">
        <v>131</v>
      </c>
      <c r="D133">
        <v>696.9677734375</v>
      </c>
      <c r="E133">
        <v>582.42950439453102</v>
      </c>
      <c r="F133">
        <v>488.44418334960898</v>
      </c>
      <c r="G133">
        <v>480.12869262695301</v>
      </c>
      <c r="I133" s="7">
        <f t="shared" si="13"/>
        <v>208.52359008789102</v>
      </c>
      <c r="J133" s="7">
        <f t="shared" si="13"/>
        <v>102.30081176757801</v>
      </c>
      <c r="K133" s="7">
        <f t="shared" si="14"/>
        <v>136.9130218505864</v>
      </c>
      <c r="L133" s="8">
        <f t="shared" si="15"/>
        <v>1.3383375897509542</v>
      </c>
      <c r="M133" s="8">
        <f t="shared" si="12"/>
        <v>2.2256944905016467</v>
      </c>
      <c r="P133" s="6">
        <f t="shared" si="10"/>
        <v>-0.77636351276697935</v>
      </c>
    </row>
    <row r="134" spans="1:16" x14ac:dyDescent="0.15">
      <c r="A134" s="6">
        <v>66.5</v>
      </c>
      <c r="B134" s="6">
        <v>132</v>
      </c>
      <c r="D134">
        <v>695.583984375</v>
      </c>
      <c r="E134">
        <v>582.22235107421898</v>
      </c>
      <c r="F134">
        <v>488.44879150390602</v>
      </c>
      <c r="G134">
        <v>480.461181640625</v>
      </c>
      <c r="I134" s="7">
        <f t="shared" si="13"/>
        <v>207.13519287109398</v>
      </c>
      <c r="J134" s="7">
        <f t="shared" si="13"/>
        <v>101.76116943359398</v>
      </c>
      <c r="K134" s="7">
        <f t="shared" si="14"/>
        <v>135.90237426757818</v>
      </c>
      <c r="L134" s="8">
        <f t="shared" si="15"/>
        <v>1.3355032673466243</v>
      </c>
      <c r="M134" s="8">
        <f t="shared" si="12"/>
        <v>2.2295825688605797</v>
      </c>
      <c r="P134" s="6">
        <f t="shared" ref="P134:P152" si="16">(M134-$O$2)/$O$2*100</f>
        <v>-0.6030291780831144</v>
      </c>
    </row>
    <row r="135" spans="1:16" x14ac:dyDescent="0.15">
      <c r="A135" s="6">
        <v>67</v>
      </c>
      <c r="B135" s="6">
        <v>133</v>
      </c>
      <c r="D135">
        <v>695.57269287109398</v>
      </c>
      <c r="E135">
        <v>582.77673339843795</v>
      </c>
      <c r="F135">
        <v>488.54095458984398</v>
      </c>
      <c r="G135">
        <v>480.668212890625</v>
      </c>
      <c r="I135" s="7">
        <f t="shared" si="13"/>
        <v>207.03173828125</v>
      </c>
      <c r="J135" s="7">
        <f t="shared" si="13"/>
        <v>102.10852050781295</v>
      </c>
      <c r="K135" s="7">
        <f t="shared" si="14"/>
        <v>135.55577392578095</v>
      </c>
      <c r="L135" s="8">
        <f t="shared" si="15"/>
        <v>1.3275657433055132</v>
      </c>
      <c r="M135" s="8">
        <f t="shared" si="12"/>
        <v>2.2283674455827316</v>
      </c>
      <c r="P135" s="6">
        <f t="shared" si="16"/>
        <v>-0.65720056185699516</v>
      </c>
    </row>
    <row r="136" spans="1:16" x14ac:dyDescent="0.15">
      <c r="A136" s="6">
        <v>67.5</v>
      </c>
      <c r="B136" s="6">
        <v>134</v>
      </c>
      <c r="D136">
        <v>696.18408203125</v>
      </c>
      <c r="E136">
        <v>583.09313964843795</v>
      </c>
      <c r="F136">
        <v>488.69903564453102</v>
      </c>
      <c r="G136">
        <v>480.38674926757801</v>
      </c>
      <c r="I136" s="7">
        <f t="shared" si="13"/>
        <v>207.48504638671898</v>
      </c>
      <c r="J136" s="7">
        <f t="shared" si="13"/>
        <v>102.70639038085994</v>
      </c>
      <c r="K136" s="7">
        <f t="shared" si="14"/>
        <v>135.59057312011703</v>
      </c>
      <c r="L136" s="8">
        <f t="shared" si="15"/>
        <v>1.3201765987229679</v>
      </c>
      <c r="M136" s="8">
        <f t="shared" si="12"/>
        <v>2.2277007017634487</v>
      </c>
      <c r="P136" s="6">
        <f t="shared" si="16"/>
        <v>-0.68692465320779139</v>
      </c>
    </row>
    <row r="137" spans="1:16" x14ac:dyDescent="0.15">
      <c r="A137" s="6">
        <v>68</v>
      </c>
      <c r="B137" s="6">
        <v>135</v>
      </c>
      <c r="D137">
        <v>694.88903808593795</v>
      </c>
      <c r="E137">
        <v>582.89031982421898</v>
      </c>
      <c r="F137">
        <v>489.05068969726602</v>
      </c>
      <c r="G137">
        <v>481.44805908203102</v>
      </c>
      <c r="I137" s="7">
        <f t="shared" si="13"/>
        <v>205.83834838867193</v>
      </c>
      <c r="J137" s="7">
        <f t="shared" si="13"/>
        <v>101.44226074218795</v>
      </c>
      <c r="K137" s="7">
        <f t="shared" si="14"/>
        <v>134.82876586914037</v>
      </c>
      <c r="L137" s="8">
        <f t="shared" si="15"/>
        <v>1.3291183071304284</v>
      </c>
      <c r="M137" s="8">
        <f t="shared" si="12"/>
        <v>2.2433648109341724</v>
      </c>
      <c r="P137" s="6">
        <f t="shared" si="16"/>
        <v>1.1396648698253407E-2</v>
      </c>
    </row>
    <row r="138" spans="1:16" x14ac:dyDescent="0.15">
      <c r="A138" s="6">
        <v>68.5</v>
      </c>
      <c r="B138" s="6">
        <v>136</v>
      </c>
      <c r="D138">
        <v>695.08966064453102</v>
      </c>
      <c r="E138">
        <v>582.90338134765602</v>
      </c>
      <c r="F138">
        <v>489.37149047851602</v>
      </c>
      <c r="G138">
        <v>481.55227661132801</v>
      </c>
      <c r="I138" s="7">
        <f t="shared" si="13"/>
        <v>205.718170166015</v>
      </c>
      <c r="J138" s="7">
        <f t="shared" si="13"/>
        <v>101.35110473632801</v>
      </c>
      <c r="K138" s="7">
        <f t="shared" si="14"/>
        <v>134.77239685058538</v>
      </c>
      <c r="L138" s="8">
        <f t="shared" si="15"/>
        <v>1.3297575512492459</v>
      </c>
      <c r="M138" s="8">
        <f t="shared" si="12"/>
        <v>2.2507264558162525</v>
      </c>
      <c r="P138" s="6">
        <f t="shared" si="16"/>
        <v>0.33958597515113209</v>
      </c>
    </row>
    <row r="139" spans="1:16" x14ac:dyDescent="0.15">
      <c r="A139" s="6">
        <v>69</v>
      </c>
      <c r="B139" s="6">
        <v>137</v>
      </c>
      <c r="D139">
        <v>695.32635498046898</v>
      </c>
      <c r="E139">
        <v>582.865966796875</v>
      </c>
      <c r="F139">
        <v>489.82312011718801</v>
      </c>
      <c r="G139">
        <v>481.90499877929699</v>
      </c>
      <c r="I139" s="7">
        <f t="shared" si="13"/>
        <v>205.50323486328097</v>
      </c>
      <c r="J139" s="7">
        <f t="shared" si="13"/>
        <v>100.96096801757801</v>
      </c>
      <c r="K139" s="7">
        <f t="shared" si="14"/>
        <v>134.83055725097637</v>
      </c>
      <c r="L139" s="8">
        <f t="shared" si="15"/>
        <v>1.3354721126237759</v>
      </c>
      <c r="M139" s="8">
        <f t="shared" si="12"/>
        <v>2.2631634179540452</v>
      </c>
      <c r="P139" s="6">
        <f t="shared" si="16"/>
        <v>0.8940379070906681</v>
      </c>
    </row>
    <row r="140" spans="1:16" x14ac:dyDescent="0.15">
      <c r="A140" s="6">
        <v>69.5</v>
      </c>
      <c r="B140" s="6">
        <v>138</v>
      </c>
      <c r="D140">
        <v>692.6279296875</v>
      </c>
      <c r="E140">
        <v>581.78240966796898</v>
      </c>
      <c r="F140">
        <v>489.04962158203102</v>
      </c>
      <c r="G140">
        <v>481.68450927734398</v>
      </c>
      <c r="I140" s="7">
        <f t="shared" si="13"/>
        <v>203.57830810546898</v>
      </c>
      <c r="J140" s="7">
        <f t="shared" si="13"/>
        <v>100.097900390625</v>
      </c>
      <c r="K140" s="7">
        <f t="shared" si="14"/>
        <v>133.50977783203149</v>
      </c>
      <c r="L140" s="8">
        <f t="shared" si="15"/>
        <v>1.3337919907512445</v>
      </c>
      <c r="M140" s="8">
        <f t="shared" si="12"/>
        <v>2.268205696844777</v>
      </c>
      <c r="P140" s="6">
        <f t="shared" si="16"/>
        <v>1.1188276299642954</v>
      </c>
    </row>
    <row r="141" spans="1:16" x14ac:dyDescent="0.15">
      <c r="A141" s="6">
        <v>70</v>
      </c>
      <c r="B141" s="6">
        <v>139</v>
      </c>
      <c r="D141">
        <v>694.69061279296898</v>
      </c>
      <c r="E141">
        <v>582.91424560546898</v>
      </c>
      <c r="F141">
        <v>489.465087890625</v>
      </c>
      <c r="G141">
        <v>481.54943847656301</v>
      </c>
      <c r="I141" s="7">
        <f t="shared" si="13"/>
        <v>205.22552490234398</v>
      </c>
      <c r="J141" s="7">
        <f t="shared" si="13"/>
        <v>101.36480712890597</v>
      </c>
      <c r="K141" s="7">
        <f t="shared" si="14"/>
        <v>134.27015991210982</v>
      </c>
      <c r="L141" s="8">
        <f t="shared" si="15"/>
        <v>1.3246230493129436</v>
      </c>
      <c r="M141" s="8">
        <f t="shared" si="12"/>
        <v>2.2657591561697386</v>
      </c>
      <c r="P141" s="6">
        <f t="shared" si="16"/>
        <v>1.0097584546452101</v>
      </c>
    </row>
    <row r="142" spans="1:16" x14ac:dyDescent="0.15">
      <c r="A142" s="6">
        <v>70.5</v>
      </c>
      <c r="B142" s="6">
        <v>140</v>
      </c>
      <c r="D142">
        <v>692.11224365234398</v>
      </c>
      <c r="E142">
        <v>582.759765625</v>
      </c>
      <c r="F142">
        <v>489.47500610351602</v>
      </c>
      <c r="G142">
        <v>481.48919677734398</v>
      </c>
      <c r="I142" s="7">
        <f t="shared" si="13"/>
        <v>202.63723754882795</v>
      </c>
      <c r="J142" s="7">
        <f t="shared" si="13"/>
        <v>101.27056884765602</v>
      </c>
      <c r="K142" s="7">
        <f t="shared" si="14"/>
        <v>131.74783935546873</v>
      </c>
      <c r="L142" s="8">
        <f t="shared" si="15"/>
        <v>1.3009489415790729</v>
      </c>
      <c r="M142" s="8">
        <f t="shared" si="12"/>
        <v>2.248807449199131</v>
      </c>
      <c r="P142" s="6">
        <f t="shared" si="16"/>
        <v>0.25403478391331569</v>
      </c>
    </row>
    <row r="143" spans="1:16" x14ac:dyDescent="0.15">
      <c r="A143" s="6">
        <v>71</v>
      </c>
      <c r="B143" s="6">
        <v>141</v>
      </c>
      <c r="D143">
        <v>692.39208984375</v>
      </c>
      <c r="E143">
        <v>581.87030029296898</v>
      </c>
      <c r="F143">
        <v>488.630615234375</v>
      </c>
      <c r="G143">
        <v>480.27154541015602</v>
      </c>
      <c r="I143" s="7">
        <f t="shared" si="13"/>
        <v>203.761474609375</v>
      </c>
      <c r="J143" s="7">
        <f t="shared" si="13"/>
        <v>101.59875488281295</v>
      </c>
      <c r="K143" s="7">
        <f t="shared" si="14"/>
        <v>132.64234619140592</v>
      </c>
      <c r="L143" s="8">
        <f t="shared" si="15"/>
        <v>1.3055509031030899</v>
      </c>
      <c r="M143" s="8">
        <f t="shared" si="12"/>
        <v>2.2601318114864108</v>
      </c>
      <c r="P143" s="6">
        <f t="shared" si="16"/>
        <v>0.75888592670853783</v>
      </c>
    </row>
    <row r="144" spans="1:16" x14ac:dyDescent="0.15">
      <c r="A144" s="6">
        <v>71.5</v>
      </c>
      <c r="B144" s="6">
        <v>142</v>
      </c>
      <c r="D144">
        <v>692.81591796875</v>
      </c>
      <c r="E144">
        <v>582.54046630859398</v>
      </c>
      <c r="F144">
        <v>488.14569091796898</v>
      </c>
      <c r="G144">
        <v>480.15634155273398</v>
      </c>
      <c r="I144" s="7">
        <f t="shared" si="13"/>
        <v>204.67022705078102</v>
      </c>
      <c r="J144" s="7">
        <f t="shared" si="13"/>
        <v>102.38412475586</v>
      </c>
      <c r="K144" s="7">
        <f t="shared" si="14"/>
        <v>133.00133972167902</v>
      </c>
      <c r="L144" s="8">
        <f t="shared" si="15"/>
        <v>1.299042600977713</v>
      </c>
      <c r="M144" s="8">
        <f t="shared" si="12"/>
        <v>2.2603459101242969</v>
      </c>
      <c r="P144" s="6">
        <f t="shared" si="16"/>
        <v>0.76843065331350224</v>
      </c>
    </row>
    <row r="145" spans="1:16" x14ac:dyDescent="0.15">
      <c r="A145" s="6">
        <v>72</v>
      </c>
      <c r="B145" s="6">
        <v>143</v>
      </c>
      <c r="D145">
        <v>694.0361328125</v>
      </c>
      <c r="E145">
        <v>582.99304199218795</v>
      </c>
      <c r="F145">
        <v>489.19107055664102</v>
      </c>
      <c r="G145">
        <v>480.84295654296898</v>
      </c>
      <c r="I145" s="7">
        <f t="shared" si="13"/>
        <v>204.84506225585898</v>
      </c>
      <c r="J145" s="7">
        <f t="shared" si="13"/>
        <v>102.15008544921898</v>
      </c>
      <c r="K145" s="7">
        <f t="shared" si="14"/>
        <v>133.34000244140572</v>
      </c>
      <c r="L145" s="8">
        <f t="shared" si="15"/>
        <v>1.3053342232169931</v>
      </c>
      <c r="M145" s="8">
        <f t="shared" si="12"/>
        <v>2.2733599331268395</v>
      </c>
      <c r="P145" s="6">
        <f t="shared" si="16"/>
        <v>1.3486085228061537</v>
      </c>
    </row>
    <row r="146" spans="1:16" x14ac:dyDescent="0.15">
      <c r="A146" s="6">
        <v>72.5</v>
      </c>
      <c r="B146" s="6">
        <v>144</v>
      </c>
      <c r="D146">
        <v>692.58483886718795</v>
      </c>
      <c r="E146">
        <v>582.50872802734398</v>
      </c>
      <c r="F146">
        <v>488.51153564453102</v>
      </c>
      <c r="G146">
        <v>480.03900146484398</v>
      </c>
      <c r="I146" s="7">
        <f t="shared" si="13"/>
        <v>204.07330322265693</v>
      </c>
      <c r="J146" s="7">
        <f t="shared" si="13"/>
        <v>102.4697265625</v>
      </c>
      <c r="K146" s="7">
        <f t="shared" si="14"/>
        <v>132.34449462890694</v>
      </c>
      <c r="L146" s="8">
        <f t="shared" si="15"/>
        <v>1.2915472605285547</v>
      </c>
      <c r="M146" s="8">
        <f t="shared" si="12"/>
        <v>2.266295371201664</v>
      </c>
      <c r="P146" s="6">
        <f t="shared" si="16"/>
        <v>1.0336634450353199</v>
      </c>
    </row>
    <row r="147" spans="1:16" x14ac:dyDescent="0.15">
      <c r="A147" s="6">
        <v>73</v>
      </c>
      <c r="B147" s="6">
        <v>145</v>
      </c>
      <c r="D147">
        <v>692.31243896484398</v>
      </c>
      <c r="E147">
        <v>583.81726074218795</v>
      </c>
      <c r="F147">
        <v>488.72811889648398</v>
      </c>
      <c r="G147">
        <v>480.74938964843801</v>
      </c>
      <c r="I147" s="7">
        <f t="shared" si="13"/>
        <v>203.58432006836</v>
      </c>
      <c r="J147" s="7">
        <f t="shared" si="13"/>
        <v>103.06787109374994</v>
      </c>
      <c r="K147" s="7">
        <f t="shared" si="14"/>
        <v>131.43681030273504</v>
      </c>
      <c r="L147" s="8">
        <f t="shared" si="15"/>
        <v>1.2752452234429181</v>
      </c>
      <c r="M147" s="8">
        <f t="shared" si="12"/>
        <v>2.2567157348792901</v>
      </c>
      <c r="P147" s="6">
        <f t="shared" si="16"/>
        <v>0.60659389160488297</v>
      </c>
    </row>
    <row r="148" spans="1:16" x14ac:dyDescent="0.15">
      <c r="A148" s="6">
        <v>73.5</v>
      </c>
      <c r="B148" s="6">
        <v>146</v>
      </c>
      <c r="D148">
        <v>691.657958984375</v>
      </c>
      <c r="E148">
        <v>582.21063232421898</v>
      </c>
      <c r="F148">
        <v>488.03225708007801</v>
      </c>
      <c r="G148">
        <v>480.28854370117199</v>
      </c>
      <c r="I148" s="7">
        <f t="shared" si="13"/>
        <v>203.62570190429699</v>
      </c>
      <c r="J148" s="7">
        <f t="shared" si="13"/>
        <v>101.92208862304699</v>
      </c>
      <c r="K148" s="7">
        <f t="shared" si="14"/>
        <v>132.2802398681641</v>
      </c>
      <c r="L148" s="8">
        <f t="shared" si="15"/>
        <v>1.2978564475596159</v>
      </c>
      <c r="M148" s="8">
        <f t="shared" si="12"/>
        <v>2.2860493597592511</v>
      </c>
      <c r="P148" s="6">
        <f t="shared" si="16"/>
        <v>1.9143155687547799</v>
      </c>
    </row>
    <row r="149" spans="1:16" x14ac:dyDescent="0.15">
      <c r="A149" s="6">
        <v>74</v>
      </c>
      <c r="B149" s="6">
        <v>147</v>
      </c>
      <c r="D149">
        <v>692.74932861328102</v>
      </c>
      <c r="E149">
        <v>583.3642578125</v>
      </c>
      <c r="F149">
        <v>489.51434326171898</v>
      </c>
      <c r="G149">
        <v>481.07232666015602</v>
      </c>
      <c r="I149" s="7">
        <f t="shared" si="13"/>
        <v>203.23498535156205</v>
      </c>
      <c r="J149" s="7">
        <f t="shared" si="13"/>
        <v>102.29193115234398</v>
      </c>
      <c r="K149" s="7">
        <f t="shared" si="14"/>
        <v>131.63063354492127</v>
      </c>
      <c r="L149" s="8">
        <f t="shared" si="15"/>
        <v>1.2868134569566683</v>
      </c>
      <c r="M149" s="8">
        <f t="shared" si="12"/>
        <v>2.2817287699195661</v>
      </c>
      <c r="P149" s="6">
        <f t="shared" si="16"/>
        <v>1.7216994493849065</v>
      </c>
    </row>
    <row r="150" spans="1:16" x14ac:dyDescent="0.15">
      <c r="A150" s="6">
        <v>74.5</v>
      </c>
      <c r="B150" s="6">
        <v>148</v>
      </c>
      <c r="D150">
        <v>692.77459716796898</v>
      </c>
      <c r="E150">
        <v>583.645751953125</v>
      </c>
      <c r="F150">
        <v>489.47961425781301</v>
      </c>
      <c r="G150">
        <v>481.28820800781301</v>
      </c>
      <c r="I150" s="7">
        <f t="shared" si="13"/>
        <v>203.29498291015597</v>
      </c>
      <c r="J150" s="7">
        <f t="shared" si="13"/>
        <v>102.35754394531199</v>
      </c>
      <c r="K150" s="7">
        <f t="shared" si="14"/>
        <v>131.64470214843757</v>
      </c>
      <c r="L150" s="8">
        <f t="shared" si="15"/>
        <v>1.2861260350167569</v>
      </c>
      <c r="M150" s="8">
        <f t="shared" si="12"/>
        <v>2.2877637487429174</v>
      </c>
      <c r="P150" s="6">
        <f t="shared" si="16"/>
        <v>1.990744705834905</v>
      </c>
    </row>
    <row r="151" spans="1:16" x14ac:dyDescent="0.15">
      <c r="A151" s="6">
        <v>75</v>
      </c>
      <c r="B151" s="6">
        <v>149</v>
      </c>
      <c r="D151">
        <v>692.58355712890602</v>
      </c>
      <c r="E151">
        <v>583.38031005859398</v>
      </c>
      <c r="F151">
        <v>488.17156982421898</v>
      </c>
      <c r="G151">
        <v>480.19781494140602</v>
      </c>
      <c r="I151" s="7">
        <f t="shared" si="13"/>
        <v>204.41198730468705</v>
      </c>
      <c r="J151" s="7">
        <f t="shared" si="13"/>
        <v>103.18249511718795</v>
      </c>
      <c r="K151" s="7">
        <f t="shared" si="14"/>
        <v>132.18424072265549</v>
      </c>
      <c r="L151" s="8">
        <f t="shared" si="15"/>
        <v>1.2810723424794994</v>
      </c>
      <c r="M151" s="8">
        <f t="shared" si="12"/>
        <v>2.2894324569689228</v>
      </c>
      <c r="P151" s="6">
        <f t="shared" si="16"/>
        <v>2.0651373500756232</v>
      </c>
    </row>
    <row r="152" spans="1:16" x14ac:dyDescent="0.15">
      <c r="A152" s="6">
        <v>75.5</v>
      </c>
      <c r="B152" s="6">
        <v>150</v>
      </c>
      <c r="D152">
        <v>690.83117675781295</v>
      </c>
      <c r="E152">
        <v>581.958251953125</v>
      </c>
      <c r="F152">
        <v>489.09075927734398</v>
      </c>
      <c r="G152">
        <v>480.98757934570301</v>
      </c>
      <c r="I152" s="7">
        <f t="shared" si="13"/>
        <v>201.74041748046898</v>
      </c>
      <c r="J152" s="7">
        <f t="shared" si="13"/>
        <v>100.97067260742199</v>
      </c>
      <c r="K152" s="7">
        <f t="shared" si="14"/>
        <v>131.0609466552736</v>
      </c>
      <c r="L152" s="8">
        <f t="shared" si="15"/>
        <v>1.2980100386658193</v>
      </c>
      <c r="M152" s="8">
        <f t="shared" ref="M152:M158" si="17">L152+ABS($N$2)*A152</f>
        <v>2.3130925539185054</v>
      </c>
      <c r="P152" s="6">
        <f t="shared" si="16"/>
        <v>3.1199276049811573</v>
      </c>
    </row>
    <row r="153" spans="1:16" x14ac:dyDescent="0.15">
      <c r="A153" s="18">
        <v>76</v>
      </c>
      <c r="B153" s="18">
        <v>151</v>
      </c>
      <c r="D153">
        <v>690.35552978515602</v>
      </c>
      <c r="E153">
        <v>583.69927978515602</v>
      </c>
      <c r="F153">
        <v>489.80078125</v>
      </c>
      <c r="G153">
        <v>481.22616577148398</v>
      </c>
      <c r="I153" s="19">
        <f t="shared" ref="I153:I191" si="18">D153-F153</f>
        <v>200.55474853515602</v>
      </c>
      <c r="J153" s="19">
        <f t="shared" ref="J153:J191" si="19">E153-G153</f>
        <v>102.47311401367205</v>
      </c>
      <c r="K153" s="19">
        <f t="shared" ref="K153:K191" si="20">I153-0.7*J153</f>
        <v>128.8235687255856</v>
      </c>
      <c r="L153" s="20">
        <f t="shared" ref="L153:L191" si="21">K153/J153</f>
        <v>1.2571450566867506</v>
      </c>
      <c r="M153" s="20">
        <f t="shared" si="17"/>
        <v>2.2789499727026996</v>
      </c>
      <c r="N153" s="18"/>
      <c r="O153" s="18"/>
      <c r="P153" s="18">
        <f t="shared" ref="P153:P191" si="22">(M153-$O$2)/$O$2*100</f>
        <v>1.5978179525780611</v>
      </c>
    </row>
    <row r="154" spans="1:16" x14ac:dyDescent="0.15">
      <c r="A154" s="18">
        <v>76.5</v>
      </c>
      <c r="B154" s="18">
        <v>152</v>
      </c>
      <c r="D154">
        <v>691.97998046875</v>
      </c>
      <c r="E154">
        <v>582.83203125</v>
      </c>
      <c r="F154">
        <v>488.37326049804699</v>
      </c>
      <c r="G154">
        <v>480.10812377929699</v>
      </c>
      <c r="I154" s="19">
        <f t="shared" si="18"/>
        <v>203.60671997070301</v>
      </c>
      <c r="J154" s="19">
        <f t="shared" si="19"/>
        <v>102.72390747070301</v>
      </c>
      <c r="K154" s="19">
        <f t="shared" si="20"/>
        <v>131.69998474121093</v>
      </c>
      <c r="L154" s="20">
        <f t="shared" si="21"/>
        <v>1.2820772494345771</v>
      </c>
      <c r="M154" s="20">
        <f t="shared" si="17"/>
        <v>2.3106045662137893</v>
      </c>
      <c r="N154" s="18"/>
      <c r="O154" s="18"/>
      <c r="P154" s="18">
        <f t="shared" si="22"/>
        <v>3.0090106805555505</v>
      </c>
    </row>
    <row r="155" spans="1:16" x14ac:dyDescent="0.15">
      <c r="A155" s="18">
        <v>77</v>
      </c>
      <c r="B155" s="18">
        <v>153</v>
      </c>
      <c r="D155">
        <v>691.62316894531295</v>
      </c>
      <c r="E155">
        <v>583.83636474609398</v>
      </c>
      <c r="F155">
        <v>488.13009643554699</v>
      </c>
      <c r="G155">
        <v>480.33145141601602</v>
      </c>
      <c r="I155" s="19">
        <f t="shared" si="18"/>
        <v>203.49307250976597</v>
      </c>
      <c r="J155" s="19">
        <f t="shared" si="19"/>
        <v>103.50491333007795</v>
      </c>
      <c r="K155" s="19">
        <f t="shared" si="20"/>
        <v>131.0396331787114</v>
      </c>
      <c r="L155" s="20">
        <f t="shared" si="21"/>
        <v>1.2660233119641868</v>
      </c>
      <c r="M155" s="20">
        <f t="shared" si="17"/>
        <v>2.3012730295066612</v>
      </c>
      <c r="N155" s="18"/>
      <c r="O155" s="18"/>
      <c r="P155" s="18">
        <f t="shared" si="22"/>
        <v>2.5930016505441333</v>
      </c>
    </row>
    <row r="156" spans="1:16" x14ac:dyDescent="0.15">
      <c r="A156" s="18">
        <v>77.5</v>
      </c>
      <c r="B156" s="18">
        <v>154</v>
      </c>
      <c r="D156">
        <v>692.97564697265602</v>
      </c>
      <c r="E156">
        <v>584.61181640625</v>
      </c>
      <c r="F156">
        <v>488.65048217773398</v>
      </c>
      <c r="G156">
        <v>480.85784912109398</v>
      </c>
      <c r="I156" s="19">
        <f t="shared" si="18"/>
        <v>204.32516479492205</v>
      </c>
      <c r="J156" s="19">
        <f t="shared" si="19"/>
        <v>103.75396728515602</v>
      </c>
      <c r="K156" s="19">
        <f t="shared" si="20"/>
        <v>131.69738769531284</v>
      </c>
      <c r="L156" s="20">
        <f t="shared" si="21"/>
        <v>1.2693238739811992</v>
      </c>
      <c r="M156" s="20">
        <f t="shared" si="17"/>
        <v>2.3112959922869365</v>
      </c>
      <c r="N156" s="18"/>
      <c r="O156" s="18"/>
      <c r="P156" s="18">
        <f t="shared" si="22"/>
        <v>3.039835130915892</v>
      </c>
    </row>
    <row r="157" spans="1:16" x14ac:dyDescent="0.15">
      <c r="A157" s="18">
        <v>78</v>
      </c>
      <c r="B157" s="18">
        <v>155</v>
      </c>
      <c r="D157">
        <v>696.20715332031295</v>
      </c>
      <c r="E157">
        <v>586.01739501953102</v>
      </c>
      <c r="F157">
        <v>488.51153564453102</v>
      </c>
      <c r="G157">
        <v>480.50549316406301</v>
      </c>
      <c r="I157" s="19">
        <f t="shared" si="18"/>
        <v>207.69561767578193</v>
      </c>
      <c r="J157" s="19">
        <f t="shared" si="19"/>
        <v>105.51190185546801</v>
      </c>
      <c r="K157" s="19">
        <f t="shared" si="20"/>
        <v>133.83728637695432</v>
      </c>
      <c r="L157" s="20">
        <f t="shared" si="21"/>
        <v>1.2684567714482762</v>
      </c>
      <c r="M157" s="20">
        <f t="shared" si="17"/>
        <v>2.3171512905172764</v>
      </c>
      <c r="N157" s="18"/>
      <c r="O157" s="18"/>
      <c r="P157" s="18">
        <f t="shared" si="22"/>
        <v>3.3008700508525632</v>
      </c>
    </row>
    <row r="158" spans="1:16" x14ac:dyDescent="0.15">
      <c r="A158" s="18">
        <v>78.5</v>
      </c>
      <c r="B158" s="18">
        <v>156</v>
      </c>
      <c r="D158">
        <v>695.75457763671898</v>
      </c>
      <c r="E158">
        <v>586.15576171875</v>
      </c>
      <c r="F158">
        <v>488.75540161132801</v>
      </c>
      <c r="G158">
        <v>480.39596557617199</v>
      </c>
      <c r="I158" s="19">
        <f t="shared" si="18"/>
        <v>206.99917602539097</v>
      </c>
      <c r="J158" s="19">
        <f t="shared" si="19"/>
        <v>105.75979614257801</v>
      </c>
      <c r="K158" s="19">
        <f t="shared" si="20"/>
        <v>132.96731872558638</v>
      </c>
      <c r="L158" s="20">
        <f t="shared" si="21"/>
        <v>1.2572577063814407</v>
      </c>
      <c r="M158" s="20">
        <f t="shared" si="17"/>
        <v>2.3126746262137039</v>
      </c>
      <c r="N158" s="18"/>
      <c r="O158" s="18"/>
      <c r="P158" s="18">
        <f t="shared" si="22"/>
        <v>3.1012959792858332</v>
      </c>
    </row>
    <row r="159" spans="1:16" x14ac:dyDescent="0.15">
      <c r="A159" s="18">
        <v>79</v>
      </c>
      <c r="B159" s="18">
        <v>157</v>
      </c>
      <c r="D159">
        <v>692.60876464843795</v>
      </c>
      <c r="E159">
        <v>584.96124267578102</v>
      </c>
      <c r="F159">
        <v>488.49343872070301</v>
      </c>
      <c r="G159">
        <v>480.77703857421898</v>
      </c>
      <c r="I159" s="19">
        <f t="shared" si="18"/>
        <v>204.11532592773494</v>
      </c>
      <c r="J159" s="19">
        <f t="shared" si="19"/>
        <v>104.18420410156205</v>
      </c>
      <c r="K159" s="19">
        <f t="shared" si="20"/>
        <v>131.18638305664152</v>
      </c>
      <c r="L159" s="20">
        <f t="shared" si="21"/>
        <v>1.2591772830433767</v>
      </c>
      <c r="M159" s="20">
        <f t="shared" ref="M159:M191" si="23">L159+ABS($N$2)*A159</f>
        <v>2.3213166036389028</v>
      </c>
      <c r="N159" s="18"/>
      <c r="O159" s="18"/>
      <c r="P159" s="18">
        <f t="shared" si="22"/>
        <v>3.4865637823146041</v>
      </c>
    </row>
    <row r="160" spans="1:16" x14ac:dyDescent="0.15">
      <c r="A160" s="18">
        <v>79.5</v>
      </c>
      <c r="B160" s="18">
        <v>158</v>
      </c>
      <c r="D160">
        <v>693.061767578125</v>
      </c>
      <c r="E160">
        <v>584.10833740234398</v>
      </c>
      <c r="F160">
        <v>488.19070434570301</v>
      </c>
      <c r="G160">
        <v>480.20382690429699</v>
      </c>
      <c r="I160" s="19">
        <f t="shared" si="18"/>
        <v>204.87106323242199</v>
      </c>
      <c r="J160" s="19">
        <f t="shared" si="19"/>
        <v>103.90451049804699</v>
      </c>
      <c r="K160" s="19">
        <f t="shared" si="20"/>
        <v>132.1379058837891</v>
      </c>
      <c r="L160" s="20">
        <f t="shared" si="21"/>
        <v>1.2717244444000608</v>
      </c>
      <c r="M160" s="20">
        <f t="shared" si="23"/>
        <v>2.3405861657588494</v>
      </c>
      <c r="N160" s="18"/>
      <c r="O160" s="18"/>
      <c r="P160" s="18">
        <f t="shared" si="22"/>
        <v>4.3456197018117999</v>
      </c>
    </row>
    <row r="161" spans="1:16" x14ac:dyDescent="0.15">
      <c r="A161" s="18">
        <v>80</v>
      </c>
      <c r="B161" s="18">
        <v>159</v>
      </c>
      <c r="D161">
        <v>689.80505371093795</v>
      </c>
      <c r="E161">
        <v>582.53875732421898</v>
      </c>
      <c r="F161">
        <v>488.24032592773398</v>
      </c>
      <c r="G161">
        <v>480.20275878906301</v>
      </c>
      <c r="I161" s="19">
        <f t="shared" si="18"/>
        <v>201.56472778320398</v>
      </c>
      <c r="J161" s="19">
        <f t="shared" si="19"/>
        <v>102.33599853515597</v>
      </c>
      <c r="K161" s="19">
        <f t="shared" si="20"/>
        <v>129.9295288085948</v>
      </c>
      <c r="L161" s="20">
        <f t="shared" si="21"/>
        <v>1.2696365958061131</v>
      </c>
      <c r="M161" s="20">
        <f t="shared" si="23"/>
        <v>2.3452207179281648</v>
      </c>
      <c r="N161" s="18"/>
      <c r="O161" s="18"/>
      <c r="P161" s="18">
        <f t="shared" si="22"/>
        <v>4.5522325688030927</v>
      </c>
    </row>
    <row r="162" spans="1:16" x14ac:dyDescent="0.15">
      <c r="A162" s="18">
        <v>80.5</v>
      </c>
      <c r="B162" s="18">
        <v>160</v>
      </c>
      <c r="D162">
        <v>688.686279296875</v>
      </c>
      <c r="E162">
        <v>583.47735595703102</v>
      </c>
      <c r="F162">
        <v>488.36901855468801</v>
      </c>
      <c r="G162">
        <v>480.61715698242199</v>
      </c>
      <c r="I162" s="19">
        <f t="shared" si="18"/>
        <v>200.31726074218699</v>
      </c>
      <c r="J162" s="19">
        <f t="shared" si="19"/>
        <v>102.86019897460903</v>
      </c>
      <c r="K162" s="19">
        <f t="shared" si="20"/>
        <v>128.31512145996066</v>
      </c>
      <c r="L162" s="20">
        <f t="shared" si="21"/>
        <v>1.2474710601292456</v>
      </c>
      <c r="M162" s="20">
        <f t="shared" si="23"/>
        <v>2.3297775830145602</v>
      </c>
      <c r="N162" s="18"/>
      <c r="O162" s="18"/>
      <c r="P162" s="18">
        <f t="shared" si="22"/>
        <v>3.8637625153298361</v>
      </c>
    </row>
    <row r="163" spans="1:16" x14ac:dyDescent="0.15">
      <c r="A163" s="18">
        <v>81</v>
      </c>
      <c r="B163" s="18">
        <v>161</v>
      </c>
      <c r="D163">
        <v>687.80114746093795</v>
      </c>
      <c r="E163">
        <v>582.76110839843795</v>
      </c>
      <c r="F163">
        <v>488.095703125</v>
      </c>
      <c r="G163">
        <v>480.32507324218801</v>
      </c>
      <c r="I163" s="19">
        <f t="shared" si="18"/>
        <v>199.70544433593795</v>
      </c>
      <c r="J163" s="19">
        <f t="shared" si="19"/>
        <v>102.43603515624994</v>
      </c>
      <c r="K163" s="19">
        <f t="shared" si="20"/>
        <v>128.00021972656299</v>
      </c>
      <c r="L163" s="20">
        <f t="shared" si="21"/>
        <v>1.2495624174766129</v>
      </c>
      <c r="M163" s="20">
        <f t="shared" si="23"/>
        <v>2.3385913411251904</v>
      </c>
      <c r="N163" s="18"/>
      <c r="O163" s="18"/>
      <c r="P163" s="18">
        <f t="shared" si="22"/>
        <v>4.2566884692681359</v>
      </c>
    </row>
    <row r="164" spans="1:16" x14ac:dyDescent="0.15">
      <c r="A164" s="18">
        <v>81.5</v>
      </c>
      <c r="B164" s="18">
        <v>162</v>
      </c>
      <c r="D164">
        <v>687.77764892578102</v>
      </c>
      <c r="E164">
        <v>580.32855224609398</v>
      </c>
      <c r="F164">
        <v>488.42395019531301</v>
      </c>
      <c r="G164">
        <v>480.18716430664102</v>
      </c>
      <c r="I164" s="19">
        <f t="shared" si="18"/>
        <v>199.35369873046801</v>
      </c>
      <c r="J164" s="19">
        <f t="shared" si="19"/>
        <v>100.14138793945295</v>
      </c>
      <c r="K164" s="19">
        <f t="shared" si="20"/>
        <v>129.25472717285095</v>
      </c>
      <c r="L164" s="20">
        <f t="shared" si="21"/>
        <v>1.2907223459994421</v>
      </c>
      <c r="M164" s="20">
        <f t="shared" si="23"/>
        <v>2.3864736704112826</v>
      </c>
      <c r="N164" s="18"/>
      <c r="O164" s="18"/>
      <c r="P164" s="18">
        <f t="shared" si="22"/>
        <v>6.391329524238067</v>
      </c>
    </row>
    <row r="165" spans="1:16" x14ac:dyDescent="0.15">
      <c r="A165" s="18">
        <v>82</v>
      </c>
      <c r="B165" s="18">
        <v>163</v>
      </c>
      <c r="D165">
        <v>684.87512207031295</v>
      </c>
      <c r="E165">
        <v>580.854248046875</v>
      </c>
      <c r="F165">
        <v>489.09820556640602</v>
      </c>
      <c r="G165">
        <v>480.90924072265602</v>
      </c>
      <c r="I165" s="19">
        <f t="shared" si="18"/>
        <v>195.77691650390693</v>
      </c>
      <c r="J165" s="19">
        <f t="shared" si="19"/>
        <v>99.945007324218977</v>
      </c>
      <c r="K165" s="19">
        <f t="shared" si="20"/>
        <v>125.81541137695365</v>
      </c>
      <c r="L165" s="20">
        <f t="shared" si="21"/>
        <v>1.2588463870817654</v>
      </c>
      <c r="M165" s="20">
        <f t="shared" si="23"/>
        <v>2.3613201122568683</v>
      </c>
      <c r="N165" s="18"/>
      <c r="O165" s="18"/>
      <c r="P165" s="18">
        <f t="shared" si="22"/>
        <v>5.269959308637838</v>
      </c>
    </row>
    <row r="166" spans="1:16" x14ac:dyDescent="0.15">
      <c r="A166" s="18">
        <v>82.5</v>
      </c>
      <c r="B166" s="18">
        <v>164</v>
      </c>
      <c r="D166">
        <v>685.44036865234398</v>
      </c>
      <c r="E166">
        <v>580.12487792968795</v>
      </c>
      <c r="F166">
        <v>487.29421997070301</v>
      </c>
      <c r="G166">
        <v>479.37823486328102</v>
      </c>
      <c r="I166" s="19">
        <f t="shared" si="18"/>
        <v>198.14614868164097</v>
      </c>
      <c r="J166" s="19">
        <f t="shared" si="19"/>
        <v>100.74664306640693</v>
      </c>
      <c r="K166" s="19">
        <f t="shared" si="20"/>
        <v>127.62349853515612</v>
      </c>
      <c r="L166" s="20">
        <f t="shared" si="21"/>
        <v>1.2667766850656588</v>
      </c>
      <c r="M166" s="20">
        <f t="shared" si="23"/>
        <v>2.3759728110040248</v>
      </c>
      <c r="N166" s="18"/>
      <c r="O166" s="18"/>
      <c r="P166" s="18">
        <f t="shared" si="22"/>
        <v>5.9231909449874864</v>
      </c>
    </row>
    <row r="167" spans="1:16" x14ac:dyDescent="0.15">
      <c r="A167" s="18">
        <v>83</v>
      </c>
      <c r="B167" s="18">
        <v>165</v>
      </c>
      <c r="D167">
        <v>683.67059326171898</v>
      </c>
      <c r="E167">
        <v>580.270263671875</v>
      </c>
      <c r="F167">
        <v>489.00177001953102</v>
      </c>
      <c r="G167">
        <v>480.94046020507801</v>
      </c>
      <c r="I167" s="19">
        <f t="shared" si="18"/>
        <v>194.66882324218795</v>
      </c>
      <c r="J167" s="19">
        <f t="shared" si="19"/>
        <v>99.329803466796989</v>
      </c>
      <c r="K167" s="19">
        <f t="shared" si="20"/>
        <v>125.13796081543006</v>
      </c>
      <c r="L167" s="20">
        <f t="shared" si="21"/>
        <v>1.2598228975380987</v>
      </c>
      <c r="M167" s="20">
        <f t="shared" si="23"/>
        <v>2.3757414242397275</v>
      </c>
      <c r="N167" s="18"/>
      <c r="O167" s="18"/>
      <c r="P167" s="18">
        <f t="shared" si="22"/>
        <v>5.9128754968042001</v>
      </c>
    </row>
    <row r="168" spans="1:16" x14ac:dyDescent="0.15">
      <c r="A168" s="18">
        <v>83.5</v>
      </c>
      <c r="B168" s="18">
        <v>166</v>
      </c>
      <c r="D168">
        <v>681.96954345703102</v>
      </c>
      <c r="E168">
        <v>579.40863037109398</v>
      </c>
      <c r="F168">
        <v>487.81283569335898</v>
      </c>
      <c r="G168">
        <v>479.51895141601602</v>
      </c>
      <c r="I168" s="19">
        <f t="shared" si="18"/>
        <v>194.15670776367205</v>
      </c>
      <c r="J168" s="19">
        <f t="shared" si="19"/>
        <v>99.889678955077954</v>
      </c>
      <c r="K168" s="19">
        <f t="shared" si="20"/>
        <v>124.23393249511749</v>
      </c>
      <c r="L168" s="20">
        <f t="shared" si="21"/>
        <v>1.243711400363871</v>
      </c>
      <c r="M168" s="20">
        <f t="shared" si="23"/>
        <v>2.3663523278287624</v>
      </c>
      <c r="N168" s="18"/>
      <c r="O168" s="18"/>
      <c r="P168" s="18">
        <f t="shared" si="22"/>
        <v>5.4943003989185923</v>
      </c>
    </row>
    <row r="169" spans="1:16" x14ac:dyDescent="0.15">
      <c r="A169" s="18">
        <v>84</v>
      </c>
      <c r="B169" s="18">
        <v>167</v>
      </c>
      <c r="D169">
        <v>682.091796875</v>
      </c>
      <c r="E169">
        <v>579.57922363281295</v>
      </c>
      <c r="F169">
        <v>488.47183227539102</v>
      </c>
      <c r="G169">
        <v>480.239990234375</v>
      </c>
      <c r="I169" s="19">
        <f t="shared" si="18"/>
        <v>193.61996459960898</v>
      </c>
      <c r="J169" s="19">
        <f t="shared" si="19"/>
        <v>99.339233398437955</v>
      </c>
      <c r="K169" s="19">
        <f t="shared" si="20"/>
        <v>124.08250122070241</v>
      </c>
      <c r="L169" s="20">
        <f t="shared" si="21"/>
        <v>1.2490785058006451</v>
      </c>
      <c r="M169" s="20">
        <f t="shared" si="23"/>
        <v>2.3784418340287994</v>
      </c>
      <c r="N169" s="18"/>
      <c r="O169" s="18"/>
      <c r="P169" s="18">
        <f t="shared" si="22"/>
        <v>6.0332624054391975</v>
      </c>
    </row>
    <row r="170" spans="1:16" x14ac:dyDescent="0.15">
      <c r="A170" s="18">
        <v>84.5</v>
      </c>
      <c r="B170" s="18">
        <v>168</v>
      </c>
      <c r="D170">
        <v>670.674072265625</v>
      </c>
      <c r="E170">
        <v>571.91516113281295</v>
      </c>
      <c r="F170">
        <v>487.89578247070301</v>
      </c>
      <c r="G170">
        <v>479.55938720703102</v>
      </c>
      <c r="I170" s="19">
        <f t="shared" si="18"/>
        <v>182.77828979492199</v>
      </c>
      <c r="J170" s="19">
        <f t="shared" si="19"/>
        <v>92.355773925781932</v>
      </c>
      <c r="K170" s="19">
        <f t="shared" si="20"/>
        <v>118.12924804687464</v>
      </c>
      <c r="L170" s="20">
        <f t="shared" si="21"/>
        <v>1.2790672745788969</v>
      </c>
      <c r="M170" s="20">
        <f t="shared" si="23"/>
        <v>2.4151530035703139</v>
      </c>
      <c r="N170" s="18"/>
      <c r="O170" s="18"/>
      <c r="P170" s="18">
        <f t="shared" si="22"/>
        <v>7.6698822367563935</v>
      </c>
    </row>
    <row r="171" spans="1:16" x14ac:dyDescent="0.15">
      <c r="A171" s="18">
        <v>85</v>
      </c>
      <c r="B171" s="18">
        <v>169</v>
      </c>
      <c r="D171">
        <v>673.30328369140602</v>
      </c>
      <c r="E171">
        <v>573.92822265625</v>
      </c>
      <c r="F171">
        <v>488.58065795898398</v>
      </c>
      <c r="G171">
        <v>480.47463989257801</v>
      </c>
      <c r="I171" s="19">
        <f t="shared" si="18"/>
        <v>184.72262573242205</v>
      </c>
      <c r="J171" s="19">
        <f t="shared" si="19"/>
        <v>93.453582763671989</v>
      </c>
      <c r="K171" s="19">
        <f t="shared" si="20"/>
        <v>119.30511779785165</v>
      </c>
      <c r="L171" s="20">
        <f t="shared" si="21"/>
        <v>1.2766243333822069</v>
      </c>
      <c r="M171" s="20">
        <f t="shared" si="23"/>
        <v>2.4194324631368866</v>
      </c>
      <c r="N171" s="18"/>
      <c r="O171" s="18"/>
      <c r="P171" s="18">
        <f t="shared" si="22"/>
        <v>7.8606647283371318</v>
      </c>
    </row>
    <row r="172" spans="1:16" x14ac:dyDescent="0.15">
      <c r="A172" s="18">
        <v>85.5</v>
      </c>
      <c r="B172" s="18">
        <v>170</v>
      </c>
      <c r="D172">
        <v>668.17364501953102</v>
      </c>
      <c r="E172">
        <v>572.13317871093795</v>
      </c>
      <c r="F172">
        <v>488.84011840820301</v>
      </c>
      <c r="G172">
        <v>480.69232177734398</v>
      </c>
      <c r="I172" s="19">
        <f t="shared" si="18"/>
        <v>179.33352661132801</v>
      </c>
      <c r="J172" s="19">
        <f t="shared" si="19"/>
        <v>91.440856933593977</v>
      </c>
      <c r="K172" s="19">
        <f t="shared" si="20"/>
        <v>115.32492675781224</v>
      </c>
      <c r="L172" s="20">
        <f t="shared" si="21"/>
        <v>1.2611969159646361</v>
      </c>
      <c r="M172" s="20">
        <f t="shared" si="23"/>
        <v>2.4107274464825785</v>
      </c>
      <c r="N172" s="18"/>
      <c r="O172" s="18"/>
      <c r="P172" s="18">
        <f t="shared" si="22"/>
        <v>7.4725865748401077</v>
      </c>
    </row>
    <row r="173" spans="1:16" x14ac:dyDescent="0.15">
      <c r="A173" s="18">
        <v>86</v>
      </c>
      <c r="B173" s="18">
        <v>171</v>
      </c>
      <c r="D173">
        <v>677.22235107421898</v>
      </c>
      <c r="E173">
        <v>578.90515136718795</v>
      </c>
      <c r="F173">
        <v>487.67315673828102</v>
      </c>
      <c r="G173">
        <v>479.72067260742199</v>
      </c>
      <c r="I173" s="19">
        <f t="shared" si="18"/>
        <v>189.54919433593795</v>
      </c>
      <c r="J173" s="19">
        <f t="shared" si="19"/>
        <v>99.184478759765966</v>
      </c>
      <c r="K173" s="19">
        <f t="shared" si="20"/>
        <v>120.12005920410178</v>
      </c>
      <c r="L173" s="20">
        <f t="shared" si="21"/>
        <v>1.2110771837097993</v>
      </c>
      <c r="M173" s="20">
        <f t="shared" si="23"/>
        <v>2.3673301149910051</v>
      </c>
      <c r="N173" s="18"/>
      <c r="O173" s="18"/>
      <c r="P173" s="18">
        <f t="shared" si="22"/>
        <v>5.5378911066110881</v>
      </c>
    </row>
    <row r="174" spans="1:16" x14ac:dyDescent="0.15">
      <c r="A174" s="18">
        <v>86.5</v>
      </c>
      <c r="B174" s="18">
        <v>172</v>
      </c>
      <c r="D174">
        <v>682.55310058593795</v>
      </c>
      <c r="E174">
        <v>581.72717285156295</v>
      </c>
      <c r="F174">
        <v>488.41296386718801</v>
      </c>
      <c r="G174">
        <v>480.65863037109398</v>
      </c>
      <c r="I174" s="19">
        <f t="shared" si="18"/>
        <v>194.14013671874994</v>
      </c>
      <c r="J174" s="19">
        <f t="shared" si="19"/>
        <v>101.06854248046898</v>
      </c>
      <c r="K174" s="19">
        <f t="shared" si="20"/>
        <v>123.39215698242167</v>
      </c>
      <c r="L174" s="20">
        <f t="shared" si="21"/>
        <v>1.22087599122414</v>
      </c>
      <c r="M174" s="20">
        <f t="shared" si="23"/>
        <v>2.3838513232686083</v>
      </c>
      <c r="N174" s="18"/>
      <c r="O174" s="18"/>
      <c r="P174" s="18">
        <f t="shared" si="22"/>
        <v>6.2744227247026991</v>
      </c>
    </row>
    <row r="175" spans="1:16" x14ac:dyDescent="0.15">
      <c r="A175" s="18">
        <v>87</v>
      </c>
      <c r="B175" s="18">
        <v>173</v>
      </c>
      <c r="D175">
        <v>681.51263427734398</v>
      </c>
      <c r="E175">
        <v>581.442138671875</v>
      </c>
      <c r="F175">
        <v>486.94967651367199</v>
      </c>
      <c r="G175">
        <v>479.07904052734398</v>
      </c>
      <c r="I175" s="19">
        <f t="shared" si="18"/>
        <v>194.56295776367199</v>
      </c>
      <c r="J175" s="19">
        <f t="shared" si="19"/>
        <v>102.36309814453102</v>
      </c>
      <c r="K175" s="19">
        <f t="shared" si="20"/>
        <v>122.90878906250028</v>
      </c>
      <c r="L175" s="20">
        <f t="shared" si="21"/>
        <v>1.2007138440550116</v>
      </c>
      <c r="M175" s="20">
        <f t="shared" si="23"/>
        <v>2.3704115768627427</v>
      </c>
      <c r="N175" s="18"/>
      <c r="O175" s="18"/>
      <c r="P175" s="18">
        <f t="shared" si="22"/>
        <v>5.6752656896526501</v>
      </c>
    </row>
    <row r="176" spans="1:16" x14ac:dyDescent="0.15">
      <c r="A176" s="18">
        <v>87.5</v>
      </c>
      <c r="B176" s="18">
        <v>174</v>
      </c>
      <c r="D176">
        <v>681.74499511718795</v>
      </c>
      <c r="E176">
        <v>580.785888671875</v>
      </c>
      <c r="F176">
        <v>488.29031372070301</v>
      </c>
      <c r="G176">
        <v>480.61575317382801</v>
      </c>
      <c r="I176" s="19">
        <f t="shared" si="18"/>
        <v>193.45468139648494</v>
      </c>
      <c r="J176" s="19">
        <f t="shared" si="19"/>
        <v>100.17013549804699</v>
      </c>
      <c r="K176" s="19">
        <f t="shared" si="20"/>
        <v>123.33558654785206</v>
      </c>
      <c r="L176" s="20">
        <f t="shared" si="21"/>
        <v>1.2312610533531396</v>
      </c>
      <c r="M176" s="20">
        <f t="shared" si="23"/>
        <v>2.4076811869241337</v>
      </c>
      <c r="N176" s="18"/>
      <c r="O176" s="18"/>
      <c r="P176" s="18">
        <f t="shared" si="22"/>
        <v>7.3367813453430601</v>
      </c>
    </row>
    <row r="177" spans="1:16" x14ac:dyDescent="0.15">
      <c r="A177" s="18">
        <v>88</v>
      </c>
      <c r="B177" s="18">
        <v>175</v>
      </c>
      <c r="D177">
        <v>682.416015625</v>
      </c>
      <c r="E177">
        <v>581.17578125</v>
      </c>
      <c r="F177">
        <v>487.69833374023398</v>
      </c>
      <c r="G177">
        <v>479.93478393554699</v>
      </c>
      <c r="I177" s="19">
        <f t="shared" si="18"/>
        <v>194.71768188476602</v>
      </c>
      <c r="J177" s="19">
        <f t="shared" si="19"/>
        <v>101.24099731445301</v>
      </c>
      <c r="K177" s="19">
        <f t="shared" si="20"/>
        <v>123.84898376464892</v>
      </c>
      <c r="L177" s="20">
        <f t="shared" si="21"/>
        <v>1.2233086106409625</v>
      </c>
      <c r="M177" s="20">
        <f t="shared" si="23"/>
        <v>2.4064511449752191</v>
      </c>
      <c r="N177" s="18"/>
      <c r="O177" s="18"/>
      <c r="P177" s="18">
        <f t="shared" si="22"/>
        <v>7.281944872626787</v>
      </c>
    </row>
    <row r="178" spans="1:16" x14ac:dyDescent="0.15">
      <c r="A178" s="18">
        <v>88.5</v>
      </c>
      <c r="B178" s="18">
        <v>176</v>
      </c>
      <c r="D178">
        <v>681.31024169921898</v>
      </c>
      <c r="E178">
        <v>580.938232421875</v>
      </c>
      <c r="F178">
        <v>489.12335205078102</v>
      </c>
      <c r="G178">
        <v>480.693359375</v>
      </c>
      <c r="I178" s="19">
        <f t="shared" si="18"/>
        <v>192.18688964843795</v>
      </c>
      <c r="J178" s="19">
        <f t="shared" si="19"/>
        <v>100.244873046875</v>
      </c>
      <c r="K178" s="19">
        <f t="shared" si="20"/>
        <v>122.01547851562546</v>
      </c>
      <c r="L178" s="20">
        <f t="shared" si="21"/>
        <v>1.21717425347599</v>
      </c>
      <c r="M178" s="20">
        <f t="shared" si="23"/>
        <v>2.4070391885735098</v>
      </c>
      <c r="N178" s="18"/>
      <c r="O178" s="18"/>
      <c r="P178" s="18">
        <f t="shared" si="22"/>
        <v>7.3081604311791644</v>
      </c>
    </row>
    <row r="179" spans="1:16" x14ac:dyDescent="0.15">
      <c r="A179" s="18">
        <v>89</v>
      </c>
      <c r="B179" s="18">
        <v>177</v>
      </c>
      <c r="D179">
        <v>676.966064453125</v>
      </c>
      <c r="E179">
        <v>579.05963134765602</v>
      </c>
      <c r="F179">
        <v>487.74441528320301</v>
      </c>
      <c r="G179">
        <v>479.72775268554699</v>
      </c>
      <c r="I179" s="19">
        <f t="shared" si="18"/>
        <v>189.22164916992199</v>
      </c>
      <c r="J179" s="19">
        <f t="shared" si="19"/>
        <v>99.331878662109034</v>
      </c>
      <c r="K179" s="19">
        <f t="shared" si="20"/>
        <v>119.68933410644567</v>
      </c>
      <c r="L179" s="20">
        <f t="shared" si="21"/>
        <v>1.2049438278881779</v>
      </c>
      <c r="M179" s="20">
        <f t="shared" si="23"/>
        <v>2.4015311637489605</v>
      </c>
      <c r="N179" s="18"/>
      <c r="O179" s="18"/>
      <c r="P179" s="18">
        <f t="shared" si="22"/>
        <v>7.0626072992079552</v>
      </c>
    </row>
    <row r="180" spans="1:16" x14ac:dyDescent="0.15">
      <c r="A180" s="18">
        <v>89.5</v>
      </c>
      <c r="B180" s="18">
        <v>178</v>
      </c>
      <c r="D180">
        <v>679.86248779296898</v>
      </c>
      <c r="E180">
        <v>580.05267333984398</v>
      </c>
      <c r="F180">
        <v>488.12689208984398</v>
      </c>
      <c r="G180">
        <v>480.05212402343801</v>
      </c>
      <c r="I180" s="19">
        <f t="shared" si="18"/>
        <v>191.735595703125</v>
      </c>
      <c r="J180" s="19">
        <f t="shared" si="19"/>
        <v>100.00054931640597</v>
      </c>
      <c r="K180" s="19">
        <f t="shared" si="20"/>
        <v>121.73521118164084</v>
      </c>
      <c r="L180" s="20">
        <f t="shared" si="21"/>
        <v>1.2173454247382729</v>
      </c>
      <c r="M180" s="20">
        <f t="shared" si="23"/>
        <v>2.4206551613623182</v>
      </c>
      <c r="N180" s="18"/>
      <c r="O180" s="18"/>
      <c r="P180" s="18">
        <f t="shared" si="22"/>
        <v>7.9151738106804395</v>
      </c>
    </row>
    <row r="181" spans="1:16" x14ac:dyDescent="0.15">
      <c r="A181" s="18">
        <v>90</v>
      </c>
      <c r="B181" s="18">
        <v>179</v>
      </c>
      <c r="D181">
        <v>680.68493652343795</v>
      </c>
      <c r="E181">
        <v>581.33770751953102</v>
      </c>
      <c r="F181">
        <v>488.55264282226602</v>
      </c>
      <c r="G181">
        <v>480.57107543945301</v>
      </c>
      <c r="I181" s="19">
        <f t="shared" si="18"/>
        <v>192.13229370117193</v>
      </c>
      <c r="J181" s="19">
        <f t="shared" si="19"/>
        <v>100.76663208007801</v>
      </c>
      <c r="K181" s="19">
        <f t="shared" si="20"/>
        <v>121.59565124511732</v>
      </c>
      <c r="L181" s="20">
        <f t="shared" si="21"/>
        <v>1.2067055208165214</v>
      </c>
      <c r="M181" s="20">
        <f t="shared" si="23"/>
        <v>2.4167376582038296</v>
      </c>
      <c r="N181" s="18"/>
      <c r="O181" s="18"/>
      <c r="P181" s="18">
        <f t="shared" si="22"/>
        <v>7.7405276896632431</v>
      </c>
    </row>
    <row r="182" spans="1:16" x14ac:dyDescent="0.15">
      <c r="A182" s="18">
        <v>90.5</v>
      </c>
      <c r="B182" s="18">
        <v>180</v>
      </c>
      <c r="D182">
        <v>681.71759033203102</v>
      </c>
      <c r="E182">
        <v>581.50695800781295</v>
      </c>
      <c r="F182">
        <v>487.89541625976602</v>
      </c>
      <c r="G182">
        <v>480.18115234375</v>
      </c>
      <c r="I182" s="19">
        <f t="shared" si="18"/>
        <v>193.822174072265</v>
      </c>
      <c r="J182" s="19">
        <f t="shared" si="19"/>
        <v>101.32580566406295</v>
      </c>
      <c r="K182" s="19">
        <f t="shared" si="20"/>
        <v>122.89411010742094</v>
      </c>
      <c r="L182" s="20">
        <f t="shared" si="21"/>
        <v>1.2128609222695534</v>
      </c>
      <c r="M182" s="20">
        <f t="shared" si="23"/>
        <v>2.4296154604201243</v>
      </c>
      <c r="N182" s="18"/>
      <c r="O182" s="18"/>
      <c r="P182" s="18">
        <f t="shared" si="22"/>
        <v>8.3146327033195053</v>
      </c>
    </row>
    <row r="183" spans="1:16" x14ac:dyDescent="0.15">
      <c r="A183" s="18">
        <v>91</v>
      </c>
      <c r="B183" s="18">
        <v>181</v>
      </c>
      <c r="D183">
        <v>680.95172119140602</v>
      </c>
      <c r="E183">
        <v>581.19274902343795</v>
      </c>
      <c r="F183">
        <v>487.83480834960898</v>
      </c>
      <c r="G183">
        <v>479.32684326171898</v>
      </c>
      <c r="I183" s="19">
        <f t="shared" si="18"/>
        <v>193.11691284179705</v>
      </c>
      <c r="J183" s="19">
        <f t="shared" si="19"/>
        <v>101.86590576171898</v>
      </c>
      <c r="K183" s="19">
        <f t="shared" si="20"/>
        <v>121.81077880859377</v>
      </c>
      <c r="L183" s="20">
        <f t="shared" si="21"/>
        <v>1.1957953733168496</v>
      </c>
      <c r="M183" s="20">
        <f t="shared" si="23"/>
        <v>2.4192723122306834</v>
      </c>
      <c r="N183" s="18"/>
      <c r="O183" s="18"/>
      <c r="P183" s="18">
        <f t="shared" si="22"/>
        <v>7.853525044356231</v>
      </c>
    </row>
    <row r="184" spans="1:16" x14ac:dyDescent="0.15">
      <c r="A184" s="18">
        <v>91.5</v>
      </c>
      <c r="B184" s="18">
        <v>182</v>
      </c>
      <c r="D184">
        <v>678.11529541015602</v>
      </c>
      <c r="E184">
        <v>580.21234130859398</v>
      </c>
      <c r="F184">
        <v>487.981201171875</v>
      </c>
      <c r="G184">
        <v>480.18292236328102</v>
      </c>
      <c r="I184" s="19">
        <f t="shared" si="18"/>
        <v>190.13409423828102</v>
      </c>
      <c r="J184" s="19">
        <f t="shared" si="19"/>
        <v>100.02941894531295</v>
      </c>
      <c r="K184" s="19">
        <f t="shared" si="20"/>
        <v>120.11350097656197</v>
      </c>
      <c r="L184" s="20">
        <f t="shared" si="21"/>
        <v>1.2007817524385418</v>
      </c>
      <c r="M184" s="20">
        <f t="shared" si="23"/>
        <v>2.4309810921156383</v>
      </c>
      <c r="N184" s="18"/>
      <c r="O184" s="18"/>
      <c r="P184" s="18">
        <f t="shared" si="22"/>
        <v>8.3755138995076575</v>
      </c>
    </row>
    <row r="185" spans="1:16" x14ac:dyDescent="0.15">
      <c r="A185" s="18">
        <v>92</v>
      </c>
      <c r="B185" s="18">
        <v>183</v>
      </c>
      <c r="D185">
        <v>676.47912597656295</v>
      </c>
      <c r="E185">
        <v>579.86553955078102</v>
      </c>
      <c r="F185">
        <v>488.41510009765602</v>
      </c>
      <c r="G185">
        <v>480.37753295898398</v>
      </c>
      <c r="I185" s="19">
        <f t="shared" si="18"/>
        <v>188.06402587890693</v>
      </c>
      <c r="J185" s="19">
        <f t="shared" si="19"/>
        <v>99.488006591797046</v>
      </c>
      <c r="K185" s="19">
        <f t="shared" si="20"/>
        <v>118.422421264649</v>
      </c>
      <c r="L185" s="20">
        <f t="shared" si="21"/>
        <v>1.19031856523712</v>
      </c>
      <c r="M185" s="20">
        <f t="shared" si="23"/>
        <v>2.4272403056774792</v>
      </c>
      <c r="N185" s="18"/>
      <c r="O185" s="18"/>
      <c r="P185" s="18">
        <f t="shared" si="22"/>
        <v>8.2087459826617959</v>
      </c>
    </row>
    <row r="186" spans="1:16" x14ac:dyDescent="0.15">
      <c r="A186" s="18">
        <v>92.5</v>
      </c>
      <c r="B186" s="18">
        <v>184</v>
      </c>
      <c r="D186">
        <v>679.30072021484398</v>
      </c>
      <c r="E186">
        <v>580.95080566406295</v>
      </c>
      <c r="F186">
        <v>488.040771484375</v>
      </c>
      <c r="G186">
        <v>480.40765380859398</v>
      </c>
      <c r="I186" s="19">
        <f t="shared" si="18"/>
        <v>191.25994873046898</v>
      </c>
      <c r="J186" s="19">
        <f t="shared" si="19"/>
        <v>100.54315185546898</v>
      </c>
      <c r="K186" s="19">
        <f t="shared" si="20"/>
        <v>120.87974243164069</v>
      </c>
      <c r="L186" s="20">
        <f t="shared" si="21"/>
        <v>1.2022672872380769</v>
      </c>
      <c r="M186" s="20">
        <f t="shared" si="23"/>
        <v>2.4459114284416987</v>
      </c>
      <c r="N186" s="18"/>
      <c r="O186" s="18"/>
      <c r="P186" s="18">
        <f t="shared" si="22"/>
        <v>9.0411228905759913</v>
      </c>
    </row>
    <row r="187" spans="1:16" x14ac:dyDescent="0.15">
      <c r="A187" s="18">
        <v>93</v>
      </c>
      <c r="B187" s="18">
        <v>185</v>
      </c>
      <c r="D187">
        <v>676.51220703125</v>
      </c>
      <c r="E187">
        <v>579.27722167968795</v>
      </c>
      <c r="F187">
        <v>487.24176025390602</v>
      </c>
      <c r="G187">
        <v>479.32150268554699</v>
      </c>
      <c r="I187" s="19">
        <f t="shared" si="18"/>
        <v>189.27044677734398</v>
      </c>
      <c r="J187" s="19">
        <f t="shared" si="19"/>
        <v>99.955718994140966</v>
      </c>
      <c r="K187" s="19">
        <f t="shared" si="20"/>
        <v>119.3014434814453</v>
      </c>
      <c r="L187" s="20">
        <f t="shared" si="21"/>
        <v>1.1935429476370263</v>
      </c>
      <c r="M187" s="20">
        <f t="shared" si="23"/>
        <v>2.4439094896039113</v>
      </c>
      <c r="N187" s="18"/>
      <c r="O187" s="18"/>
      <c r="P187" s="18">
        <f t="shared" si="22"/>
        <v>8.9518744998565971</v>
      </c>
    </row>
    <row r="188" spans="1:16" x14ac:dyDescent="0.15">
      <c r="A188" s="18">
        <v>93.5</v>
      </c>
      <c r="B188" s="18">
        <v>186</v>
      </c>
      <c r="D188">
        <v>677.45477294921898</v>
      </c>
      <c r="E188">
        <v>579.18231201171898</v>
      </c>
      <c r="F188">
        <v>486.77243041992199</v>
      </c>
      <c r="G188">
        <v>478.57992553710898</v>
      </c>
      <c r="I188" s="19">
        <f t="shared" si="18"/>
        <v>190.68234252929699</v>
      </c>
      <c r="J188" s="19">
        <f t="shared" si="19"/>
        <v>100.60238647461</v>
      </c>
      <c r="K188" s="19">
        <f t="shared" si="20"/>
        <v>120.26067199706999</v>
      </c>
      <c r="L188" s="20">
        <f t="shared" si="21"/>
        <v>1.1954057573715842</v>
      </c>
      <c r="M188" s="20">
        <f t="shared" si="23"/>
        <v>2.4524947001017319</v>
      </c>
      <c r="N188" s="18"/>
      <c r="O188" s="18"/>
      <c r="P188" s="18">
        <f t="shared" si="22"/>
        <v>9.3346115777608194</v>
      </c>
    </row>
    <row r="189" spans="1:16" x14ac:dyDescent="0.15">
      <c r="A189" s="18">
        <v>94</v>
      </c>
      <c r="B189" s="18">
        <v>187</v>
      </c>
      <c r="D189">
        <v>672.49737548828102</v>
      </c>
      <c r="E189">
        <v>578.20495605468795</v>
      </c>
      <c r="F189">
        <v>486.45266723632801</v>
      </c>
      <c r="G189">
        <v>478.66644287109398</v>
      </c>
      <c r="I189" s="19">
        <f t="shared" si="18"/>
        <v>186.04470825195301</v>
      </c>
      <c r="J189" s="19">
        <f t="shared" si="19"/>
        <v>99.538513183593977</v>
      </c>
      <c r="K189" s="19">
        <f t="shared" si="20"/>
        <v>116.36774902343723</v>
      </c>
      <c r="L189" s="20">
        <f t="shared" si="21"/>
        <v>1.1690726061861356</v>
      </c>
      <c r="M189" s="20">
        <f t="shared" si="23"/>
        <v>2.432883949679546</v>
      </c>
      <c r="N189" s="18"/>
      <c r="O189" s="18"/>
      <c r="P189" s="18">
        <f t="shared" si="22"/>
        <v>8.4603451501639899</v>
      </c>
    </row>
    <row r="190" spans="1:16" x14ac:dyDescent="0.15">
      <c r="A190" s="18">
        <v>94.5</v>
      </c>
      <c r="B190" s="18">
        <v>188</v>
      </c>
      <c r="D190">
        <v>676.34118652343795</v>
      </c>
      <c r="E190">
        <v>580.630126953125</v>
      </c>
      <c r="F190">
        <v>487.487060546875</v>
      </c>
      <c r="G190">
        <v>479.62106323242199</v>
      </c>
      <c r="I190" s="19">
        <f t="shared" si="18"/>
        <v>188.85412597656295</v>
      </c>
      <c r="J190" s="19">
        <f t="shared" si="19"/>
        <v>101.00906372070301</v>
      </c>
      <c r="K190" s="19">
        <f t="shared" si="20"/>
        <v>118.14778137207085</v>
      </c>
      <c r="L190" s="20">
        <f t="shared" si="21"/>
        <v>1.1696750471696042</v>
      </c>
      <c r="M190" s="20">
        <f t="shared" si="23"/>
        <v>2.4402087914262776</v>
      </c>
      <c r="N190" s="18"/>
      <c r="O190" s="18"/>
      <c r="P190" s="18">
        <f t="shared" si="22"/>
        <v>8.7868937568599534</v>
      </c>
    </row>
    <row r="191" spans="1:16" x14ac:dyDescent="0.15">
      <c r="A191" s="18">
        <v>95</v>
      </c>
      <c r="B191" s="18">
        <v>189</v>
      </c>
      <c r="D191">
        <v>676.02917480468795</v>
      </c>
      <c r="E191">
        <v>580.27502441406295</v>
      </c>
      <c r="F191">
        <v>486.87060546875</v>
      </c>
      <c r="G191">
        <v>478.84295654296898</v>
      </c>
      <c r="I191" s="19">
        <f t="shared" si="18"/>
        <v>189.15856933593795</v>
      </c>
      <c r="J191" s="19">
        <f t="shared" si="19"/>
        <v>101.43206787109398</v>
      </c>
      <c r="K191" s="19">
        <f t="shared" si="20"/>
        <v>118.15612182617218</v>
      </c>
      <c r="L191" s="20">
        <f t="shared" si="21"/>
        <v>1.1648793552777821</v>
      </c>
      <c r="M191" s="20">
        <f t="shared" si="23"/>
        <v>2.4421355002977183</v>
      </c>
      <c r="N191" s="18"/>
      <c r="O191" s="18"/>
      <c r="P191" s="18">
        <f t="shared" si="22"/>
        <v>8.8727883221259525</v>
      </c>
    </row>
    <row r="192" spans="1:16" x14ac:dyDescent="0.15">
      <c r="D192">
        <v>671.88122558593795</v>
      </c>
      <c r="E192">
        <v>577.517822265625</v>
      </c>
      <c r="F192">
        <v>486.158447265625</v>
      </c>
      <c r="G192">
        <v>477.98477172851602</v>
      </c>
      <c r="I192" s="7"/>
      <c r="J192" s="7"/>
      <c r="K192" s="7"/>
      <c r="L192" s="7"/>
    </row>
    <row r="193" spans="4:12" x14ac:dyDescent="0.15">
      <c r="D193">
        <v>670.03875732421898</v>
      </c>
      <c r="E193">
        <v>576.85595703125</v>
      </c>
      <c r="F193">
        <v>487.39419555664102</v>
      </c>
      <c r="G193">
        <v>479.10989379882801</v>
      </c>
      <c r="I193" s="7"/>
      <c r="J193" s="7"/>
      <c r="K193" s="7"/>
      <c r="L193" s="7"/>
    </row>
    <row r="194" spans="4:12" x14ac:dyDescent="0.15">
      <c r="D194">
        <v>669.13317871093795</v>
      </c>
      <c r="E194">
        <v>575.89166259765602</v>
      </c>
      <c r="F194">
        <v>486.04324340820301</v>
      </c>
      <c r="G194">
        <v>478.22509765625</v>
      </c>
      <c r="I194" s="7"/>
      <c r="J194" s="7"/>
      <c r="K194" s="7"/>
      <c r="L194" s="7"/>
    </row>
    <row r="195" spans="4:12" x14ac:dyDescent="0.15">
      <c r="I195" s="7"/>
      <c r="J195" s="7"/>
      <c r="K195" s="7"/>
      <c r="L195" s="7"/>
    </row>
    <row r="196" spans="4:12" x14ac:dyDescent="0.15">
      <c r="I196" s="7"/>
      <c r="J196" s="7"/>
      <c r="K196" s="7"/>
      <c r="L196" s="7"/>
    </row>
    <row r="197" spans="4:12" x14ac:dyDescent="0.15">
      <c r="I197" s="7"/>
      <c r="J197" s="7"/>
      <c r="K197" s="7"/>
      <c r="L197" s="7"/>
    </row>
    <row r="198" spans="4:12" x14ac:dyDescent="0.15">
      <c r="I198" s="7"/>
      <c r="J198" s="7"/>
      <c r="K198" s="7"/>
      <c r="L198" s="7"/>
    </row>
    <row r="199" spans="4:12" x14ac:dyDescent="0.15">
      <c r="I199" s="7"/>
      <c r="J199" s="7"/>
      <c r="K199" s="7"/>
      <c r="L199" s="7"/>
    </row>
    <row r="200" spans="4:12" x14ac:dyDescent="0.15">
      <c r="I200" s="7"/>
      <c r="J200" s="7"/>
      <c r="K200" s="7"/>
      <c r="L200" s="7"/>
    </row>
    <row r="201" spans="4:12" x14ac:dyDescent="0.15">
      <c r="I201" s="7"/>
      <c r="J201" s="7"/>
      <c r="K201" s="7"/>
      <c r="L201" s="7"/>
    </row>
    <row r="202" spans="4:12" x14ac:dyDescent="0.15">
      <c r="I202" s="7"/>
      <c r="J202" s="7"/>
      <c r="K202" s="7"/>
      <c r="L202" s="7"/>
    </row>
    <row r="203" spans="4:12" x14ac:dyDescent="0.15">
      <c r="I203" s="7"/>
      <c r="J203" s="7"/>
      <c r="K203" s="7"/>
      <c r="L203" s="7"/>
    </row>
    <row r="204" spans="4:12" x14ac:dyDescent="0.15">
      <c r="I204" s="7"/>
      <c r="J204" s="7"/>
      <c r="K204" s="7"/>
      <c r="L204" s="7"/>
    </row>
    <row r="205" spans="4:12" x14ac:dyDescent="0.15">
      <c r="I205" s="7"/>
      <c r="J205" s="7"/>
      <c r="K205" s="7"/>
      <c r="L205" s="7"/>
    </row>
    <row r="206" spans="4:12" x14ac:dyDescent="0.15">
      <c r="I206" s="7"/>
      <c r="J206" s="7"/>
      <c r="K206" s="7"/>
      <c r="L206" s="7"/>
    </row>
    <row r="207" spans="4:12" x14ac:dyDescent="0.15">
      <c r="I207" s="7"/>
      <c r="J207" s="7"/>
      <c r="K207" s="7"/>
      <c r="L207" s="7"/>
    </row>
    <row r="208" spans="4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V798"/>
  <sheetViews>
    <sheetView topLeftCell="B13" zoomScale="75" zoomScaleNormal="75" zoomScalePageLayoutView="75" workbookViewId="0">
      <selection activeCell="F37" sqref="F37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38</v>
      </c>
      <c r="E1" t="s">
        <v>19</v>
      </c>
      <c r="F1" t="s">
        <v>39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733.21966552734398</v>
      </c>
      <c r="E2">
        <v>556.89263916015602</v>
      </c>
      <c r="F2">
        <v>480.645751953125</v>
      </c>
      <c r="G2">
        <v>476.39999389648398</v>
      </c>
      <c r="I2" s="19">
        <f t="shared" ref="I2:J65" si="0">D2-F2</f>
        <v>252.57391357421898</v>
      </c>
      <c r="J2" s="19">
        <f t="shared" si="0"/>
        <v>80.492645263672046</v>
      </c>
      <c r="K2" s="19">
        <f t="shared" ref="K2:K65" si="1">I2-0.7*J2</f>
        <v>196.22906188964856</v>
      </c>
      <c r="L2" s="20">
        <f t="shared" ref="L2:L65" si="2">K2/J2</f>
        <v>2.4378508278222868</v>
      </c>
      <c r="M2" s="20"/>
      <c r="N2" s="18">
        <f>LINEST(V64:V104,U64:U104)</f>
        <v>-6.9495716470169035E-3</v>
      </c>
      <c r="O2" s="21">
        <f>AVERAGE(M38:M45)</f>
        <v>2.4848019822755605</v>
      </c>
    </row>
    <row r="3" spans="1:16" x14ac:dyDescent="0.15">
      <c r="A3" s="18">
        <v>1</v>
      </c>
      <c r="B3" s="18">
        <v>1</v>
      </c>
      <c r="C3" s="18" t="s">
        <v>7</v>
      </c>
      <c r="D3">
        <v>723.092041015625</v>
      </c>
      <c r="E3">
        <v>555.276123046875</v>
      </c>
      <c r="F3">
        <v>480.65631103515602</v>
      </c>
      <c r="G3">
        <v>476.46804809570301</v>
      </c>
      <c r="I3" s="19">
        <f t="shared" si="0"/>
        <v>242.43572998046898</v>
      </c>
      <c r="J3" s="19">
        <f t="shared" si="0"/>
        <v>78.808074951171989</v>
      </c>
      <c r="K3" s="19">
        <f t="shared" si="1"/>
        <v>187.27007751464859</v>
      </c>
      <c r="L3" s="20">
        <f t="shared" si="2"/>
        <v>2.3762803193794246</v>
      </c>
      <c r="M3" s="20"/>
    </row>
    <row r="4" spans="1:16" ht="15" x14ac:dyDescent="0.15">
      <c r="A4" s="18">
        <v>1.5</v>
      </c>
      <c r="B4" s="18">
        <v>2</v>
      </c>
      <c r="D4">
        <v>721.705078125</v>
      </c>
      <c r="E4">
        <v>553.84515380859398</v>
      </c>
      <c r="F4">
        <v>479.35366821289102</v>
      </c>
      <c r="G4">
        <v>475.18710327148398</v>
      </c>
      <c r="I4" s="19">
        <f t="shared" si="0"/>
        <v>242.35140991210898</v>
      </c>
      <c r="J4" s="19">
        <f t="shared" si="0"/>
        <v>78.65805053711</v>
      </c>
      <c r="K4" s="19">
        <f t="shared" si="1"/>
        <v>187.29077453613198</v>
      </c>
      <c r="L4" s="20">
        <f t="shared" si="2"/>
        <v>2.3810757227929296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721.77142333984398</v>
      </c>
      <c r="E5">
        <v>553.59869384765602</v>
      </c>
      <c r="F5">
        <v>479.31085205078102</v>
      </c>
      <c r="G5">
        <v>475.41818237304699</v>
      </c>
      <c r="I5" s="19">
        <f t="shared" si="0"/>
        <v>242.46057128906295</v>
      </c>
      <c r="J5" s="19">
        <f t="shared" si="0"/>
        <v>78.180511474609034</v>
      </c>
      <c r="K5" s="19">
        <f t="shared" si="1"/>
        <v>187.73421325683663</v>
      </c>
      <c r="L5" s="20">
        <f t="shared" si="2"/>
        <v>2.4012916993745654</v>
      </c>
      <c r="M5" s="20"/>
      <c r="N5" s="18">
        <f>RSQ(V64:V104,U64:U104)</f>
        <v>0.97438213468496915</v>
      </c>
    </row>
    <row r="6" spans="1:16" x14ac:dyDescent="0.15">
      <c r="A6" s="18">
        <v>2.5</v>
      </c>
      <c r="B6" s="18">
        <v>4</v>
      </c>
      <c r="C6" s="18" t="s">
        <v>5</v>
      </c>
      <c r="D6">
        <v>717.17663574218795</v>
      </c>
      <c r="E6">
        <v>552.017822265625</v>
      </c>
      <c r="F6">
        <v>479.73080444335898</v>
      </c>
      <c r="G6">
        <v>475.53900146484398</v>
      </c>
      <c r="I6" s="19">
        <f t="shared" si="0"/>
        <v>237.44583129882898</v>
      </c>
      <c r="J6" s="19">
        <f t="shared" si="0"/>
        <v>76.478820800781023</v>
      </c>
      <c r="K6" s="19">
        <f t="shared" si="1"/>
        <v>183.91065673828226</v>
      </c>
      <c r="L6" s="20">
        <f t="shared" si="2"/>
        <v>2.4047266264388338</v>
      </c>
      <c r="M6" s="20">
        <f t="shared" ref="M6:M22" si="3">L6+ABS($N$2)*A6</f>
        <v>2.4221005555563759</v>
      </c>
      <c r="P6" s="18">
        <f t="shared" ref="P6:P69" si="4">(M6-$O$2)/$O$2*100</f>
        <v>-2.5233973236677443</v>
      </c>
    </row>
    <row r="7" spans="1:16" x14ac:dyDescent="0.15">
      <c r="A7" s="18">
        <v>3</v>
      </c>
      <c r="B7" s="18">
        <v>5</v>
      </c>
      <c r="C7" s="18" t="s">
        <v>8</v>
      </c>
      <c r="D7">
        <v>714.092529296875</v>
      </c>
      <c r="E7">
        <v>552.1103515625</v>
      </c>
      <c r="F7">
        <v>479.65689086914102</v>
      </c>
      <c r="G7">
        <v>476.08914184570301</v>
      </c>
      <c r="I7" s="19">
        <f t="shared" si="0"/>
        <v>234.43563842773398</v>
      </c>
      <c r="J7" s="19">
        <f t="shared" si="0"/>
        <v>76.021209716796989</v>
      </c>
      <c r="K7" s="19">
        <f t="shared" si="1"/>
        <v>181.22079162597609</v>
      </c>
      <c r="L7" s="20">
        <f t="shared" si="2"/>
        <v>2.3838188355733982</v>
      </c>
      <c r="M7" s="20">
        <f t="shared" si="3"/>
        <v>2.404667550514449</v>
      </c>
      <c r="P7" s="18">
        <f t="shared" si="4"/>
        <v>-3.2249826075768429</v>
      </c>
    </row>
    <row r="8" spans="1:16" x14ac:dyDescent="0.15">
      <c r="A8" s="18">
        <v>3.5</v>
      </c>
      <c r="B8" s="18">
        <v>6</v>
      </c>
      <c r="D8">
        <v>714.32159423828102</v>
      </c>
      <c r="E8">
        <v>552.001953125</v>
      </c>
      <c r="F8">
        <v>480.24749755859398</v>
      </c>
      <c r="G8">
        <v>476.19119262695301</v>
      </c>
      <c r="I8" s="19">
        <f t="shared" si="0"/>
        <v>234.07409667968705</v>
      </c>
      <c r="J8" s="19">
        <f t="shared" si="0"/>
        <v>75.810760498046989</v>
      </c>
      <c r="K8" s="19">
        <f t="shared" si="1"/>
        <v>181.00656433105416</v>
      </c>
      <c r="L8" s="20">
        <f t="shared" si="2"/>
        <v>2.3876104545306229</v>
      </c>
      <c r="M8" s="20">
        <f t="shared" si="3"/>
        <v>2.411933955295182</v>
      </c>
      <c r="P8" s="18">
        <f t="shared" si="4"/>
        <v>-2.9325486497578619</v>
      </c>
    </row>
    <row r="9" spans="1:16" x14ac:dyDescent="0.15">
      <c r="A9" s="18">
        <v>4</v>
      </c>
      <c r="B9" s="18">
        <v>7</v>
      </c>
      <c r="D9">
        <v>715.0390625</v>
      </c>
      <c r="E9">
        <v>552.41265869140602</v>
      </c>
      <c r="F9">
        <v>479.53665161132801</v>
      </c>
      <c r="G9">
        <v>475.50381469726602</v>
      </c>
      <c r="I9" s="19">
        <f t="shared" si="0"/>
        <v>235.50241088867199</v>
      </c>
      <c r="J9" s="19">
        <f t="shared" si="0"/>
        <v>76.90884399414</v>
      </c>
      <c r="K9" s="19">
        <f t="shared" si="1"/>
        <v>181.66622009277398</v>
      </c>
      <c r="L9" s="20">
        <f t="shared" si="2"/>
        <v>2.3620979156391413</v>
      </c>
      <c r="M9" s="20">
        <f t="shared" si="3"/>
        <v>2.389896202227209</v>
      </c>
      <c r="P9" s="18">
        <f t="shared" si="4"/>
        <v>-3.8194504320798059</v>
      </c>
    </row>
    <row r="10" spans="1:16" x14ac:dyDescent="0.15">
      <c r="A10" s="18">
        <v>4.5</v>
      </c>
      <c r="B10" s="18">
        <v>8</v>
      </c>
      <c r="D10">
        <v>723.96337890625</v>
      </c>
      <c r="E10">
        <v>553.96881103515602</v>
      </c>
      <c r="F10">
        <v>479.46978759765602</v>
      </c>
      <c r="G10">
        <v>475.76071166992199</v>
      </c>
      <c r="I10" s="19">
        <f t="shared" si="0"/>
        <v>244.49359130859398</v>
      </c>
      <c r="J10" s="19">
        <f t="shared" si="0"/>
        <v>78.208099365234034</v>
      </c>
      <c r="K10" s="19">
        <f t="shared" si="1"/>
        <v>189.74792175293015</v>
      </c>
      <c r="L10" s="20">
        <f t="shared" si="2"/>
        <v>2.4261927254721023</v>
      </c>
      <c r="M10" s="20">
        <f t="shared" si="3"/>
        <v>2.4574657978836782</v>
      </c>
      <c r="P10" s="18">
        <f t="shared" si="4"/>
        <v>-1.1001353261497318</v>
      </c>
    </row>
    <row r="11" spans="1:16" x14ac:dyDescent="0.15">
      <c r="A11" s="18">
        <v>5</v>
      </c>
      <c r="B11" s="18">
        <v>9</v>
      </c>
      <c r="D11">
        <v>727.75262451171898</v>
      </c>
      <c r="E11">
        <v>555.25183105468795</v>
      </c>
      <c r="F11">
        <v>480.34603881835898</v>
      </c>
      <c r="G11">
        <v>476.042236328125</v>
      </c>
      <c r="I11" s="19">
        <f t="shared" si="0"/>
        <v>247.40658569336</v>
      </c>
      <c r="J11" s="19">
        <f t="shared" si="0"/>
        <v>79.209594726562955</v>
      </c>
      <c r="K11" s="19">
        <f t="shared" si="1"/>
        <v>191.95986938476594</v>
      </c>
      <c r="L11" s="20">
        <f t="shared" si="2"/>
        <v>2.4234421353552533</v>
      </c>
      <c r="M11" s="20">
        <f t="shared" si="3"/>
        <v>2.458189993590338</v>
      </c>
      <c r="P11" s="18">
        <f t="shared" si="4"/>
        <v>-1.070990319351383</v>
      </c>
    </row>
    <row r="12" spans="1:16" x14ac:dyDescent="0.15">
      <c r="A12" s="18">
        <v>5.5</v>
      </c>
      <c r="B12" s="18">
        <v>10</v>
      </c>
      <c r="D12">
        <v>731.48095703125</v>
      </c>
      <c r="E12">
        <v>555.58734130859398</v>
      </c>
      <c r="F12">
        <v>480.46099853515602</v>
      </c>
      <c r="G12">
        <v>475.94427490234398</v>
      </c>
      <c r="I12" s="19">
        <f t="shared" si="0"/>
        <v>251.01995849609398</v>
      </c>
      <c r="J12" s="19">
        <f t="shared" si="0"/>
        <v>79.64306640625</v>
      </c>
      <c r="K12" s="19">
        <f t="shared" si="1"/>
        <v>195.26981201171898</v>
      </c>
      <c r="L12" s="20">
        <f t="shared" si="2"/>
        <v>2.4518118252211742</v>
      </c>
      <c r="M12" s="20">
        <f t="shared" si="3"/>
        <v>2.4900344692797671</v>
      </c>
      <c r="P12" s="18">
        <f t="shared" si="4"/>
        <v>0.21057963739286684</v>
      </c>
    </row>
    <row r="13" spans="1:16" x14ac:dyDescent="0.15">
      <c r="A13" s="18">
        <v>6</v>
      </c>
      <c r="B13" s="18">
        <v>11</v>
      </c>
      <c r="D13">
        <v>732.37554931640602</v>
      </c>
      <c r="E13">
        <v>554.28948974609398</v>
      </c>
      <c r="F13">
        <v>478.87625122070301</v>
      </c>
      <c r="G13">
        <v>474.87213134765602</v>
      </c>
      <c r="I13" s="19">
        <f t="shared" si="0"/>
        <v>253.49929809570301</v>
      </c>
      <c r="J13" s="19">
        <f t="shared" si="0"/>
        <v>79.417358398437955</v>
      </c>
      <c r="K13" s="19">
        <f t="shared" si="1"/>
        <v>197.90714721679643</v>
      </c>
      <c r="L13" s="20">
        <f t="shared" si="2"/>
        <v>2.4919885426545365</v>
      </c>
      <c r="M13" s="20">
        <f t="shared" si="3"/>
        <v>2.5336859725366381</v>
      </c>
      <c r="P13" s="18">
        <f t="shared" si="4"/>
        <v>1.9673193521968317</v>
      </c>
    </row>
    <row r="14" spans="1:16" x14ac:dyDescent="0.15">
      <c r="A14" s="18">
        <v>6.5</v>
      </c>
      <c r="B14" s="18">
        <v>12</v>
      </c>
      <c r="D14">
        <v>733.02178955078102</v>
      </c>
      <c r="E14">
        <v>555.10784912109398</v>
      </c>
      <c r="F14">
        <v>479.63284301757801</v>
      </c>
      <c r="G14">
        <v>475.84280395507801</v>
      </c>
      <c r="I14" s="19">
        <f t="shared" si="0"/>
        <v>253.38894653320301</v>
      </c>
      <c r="J14" s="19">
        <f t="shared" si="0"/>
        <v>79.265045166015966</v>
      </c>
      <c r="K14" s="19">
        <f t="shared" si="1"/>
        <v>197.90341491699184</v>
      </c>
      <c r="L14" s="20">
        <f t="shared" si="2"/>
        <v>2.4967299835948467</v>
      </c>
      <c r="M14" s="20">
        <f t="shared" si="3"/>
        <v>2.5419021993004565</v>
      </c>
      <c r="P14" s="18">
        <f t="shared" si="4"/>
        <v>2.2979785686022387</v>
      </c>
    </row>
    <row r="15" spans="1:16" x14ac:dyDescent="0.15">
      <c r="A15" s="18">
        <v>7</v>
      </c>
      <c r="B15" s="18">
        <v>13</v>
      </c>
      <c r="D15">
        <v>727.88073730468795</v>
      </c>
      <c r="E15">
        <v>553.96588134765602</v>
      </c>
      <c r="F15">
        <v>479.93197631835898</v>
      </c>
      <c r="G15">
        <v>476.06451416015602</v>
      </c>
      <c r="I15" s="19">
        <f t="shared" si="0"/>
        <v>247.94876098632898</v>
      </c>
      <c r="J15" s="19">
        <f t="shared" si="0"/>
        <v>77.9013671875</v>
      </c>
      <c r="K15" s="19">
        <f t="shared" si="1"/>
        <v>193.41780395507897</v>
      </c>
      <c r="L15" s="20">
        <f t="shared" si="2"/>
        <v>2.4828550632435453</v>
      </c>
      <c r="M15" s="20">
        <f t="shared" si="3"/>
        <v>2.5315020647726638</v>
      </c>
      <c r="P15" s="18">
        <f t="shared" si="4"/>
        <v>1.8794287363830819</v>
      </c>
    </row>
    <row r="16" spans="1:16" x14ac:dyDescent="0.15">
      <c r="A16" s="18">
        <v>7.5</v>
      </c>
      <c r="B16" s="18">
        <v>14</v>
      </c>
      <c r="D16">
        <v>722.464111328125</v>
      </c>
      <c r="E16">
        <v>552.84759521484398</v>
      </c>
      <c r="F16">
        <v>479.18356323242199</v>
      </c>
      <c r="G16">
        <v>474.90966796875</v>
      </c>
      <c r="I16" s="19">
        <f t="shared" si="0"/>
        <v>243.28054809570301</v>
      </c>
      <c r="J16" s="19">
        <f t="shared" si="0"/>
        <v>77.937927246093977</v>
      </c>
      <c r="K16" s="19">
        <f t="shared" si="1"/>
        <v>188.72399902343722</v>
      </c>
      <c r="L16" s="20">
        <f t="shared" si="2"/>
        <v>2.4214654622200711</v>
      </c>
      <c r="M16" s="20">
        <f t="shared" si="3"/>
        <v>2.4735872495726978</v>
      </c>
      <c r="P16" s="18">
        <f t="shared" si="4"/>
        <v>-0.45133305522367234</v>
      </c>
    </row>
    <row r="17" spans="1:16" x14ac:dyDescent="0.15">
      <c r="A17" s="18">
        <v>8</v>
      </c>
      <c r="B17" s="18">
        <v>15</v>
      </c>
      <c r="D17">
        <v>721.58685302734398</v>
      </c>
      <c r="E17">
        <v>551.06182861328102</v>
      </c>
      <c r="F17">
        <v>478.40292358398398</v>
      </c>
      <c r="G17">
        <v>474.87976074218801</v>
      </c>
      <c r="I17" s="19">
        <f t="shared" si="0"/>
        <v>243.18392944336</v>
      </c>
      <c r="J17" s="19">
        <f t="shared" si="0"/>
        <v>76.182067871093011</v>
      </c>
      <c r="K17" s="19">
        <f t="shared" si="1"/>
        <v>189.85648193359489</v>
      </c>
      <c r="L17" s="20">
        <f t="shared" si="2"/>
        <v>2.4921413560846015</v>
      </c>
      <c r="M17" s="20">
        <f t="shared" si="3"/>
        <v>2.5477379292607369</v>
      </c>
      <c r="P17" s="18">
        <f t="shared" si="4"/>
        <v>2.5328355110027823</v>
      </c>
    </row>
    <row r="18" spans="1:16" x14ac:dyDescent="0.15">
      <c r="A18" s="18">
        <v>8.5</v>
      </c>
      <c r="B18" s="18">
        <v>16</v>
      </c>
      <c r="D18">
        <v>733.20635986328102</v>
      </c>
      <c r="E18">
        <v>555.017822265625</v>
      </c>
      <c r="F18">
        <v>479.70498657226602</v>
      </c>
      <c r="G18">
        <v>476.28445434570301</v>
      </c>
      <c r="I18" s="19">
        <f t="shared" si="0"/>
        <v>253.501373291015</v>
      </c>
      <c r="J18" s="19">
        <f t="shared" si="0"/>
        <v>78.733367919921989</v>
      </c>
      <c r="K18" s="19">
        <f t="shared" si="1"/>
        <v>198.3880157470696</v>
      </c>
      <c r="L18" s="20">
        <f t="shared" si="2"/>
        <v>2.51974507109674</v>
      </c>
      <c r="M18" s="20">
        <f t="shared" si="3"/>
        <v>2.5788164300963836</v>
      </c>
      <c r="P18" s="18">
        <f t="shared" si="4"/>
        <v>3.7835790735616484</v>
      </c>
    </row>
    <row r="19" spans="1:16" x14ac:dyDescent="0.15">
      <c r="A19" s="18">
        <v>9</v>
      </c>
      <c r="B19" s="18">
        <v>17</v>
      </c>
      <c r="D19">
        <v>730.0390625</v>
      </c>
      <c r="E19">
        <v>555.09747314453102</v>
      </c>
      <c r="F19">
        <v>479.99884033203102</v>
      </c>
      <c r="G19">
        <v>476.36071777343801</v>
      </c>
      <c r="I19" s="19">
        <f t="shared" si="0"/>
        <v>250.04022216796898</v>
      </c>
      <c r="J19" s="19">
        <f t="shared" si="0"/>
        <v>78.736755371093011</v>
      </c>
      <c r="K19" s="19">
        <f t="shared" si="1"/>
        <v>194.92449340820389</v>
      </c>
      <c r="L19" s="20">
        <f t="shared" si="2"/>
        <v>2.4756480310816493</v>
      </c>
      <c r="M19" s="20">
        <f t="shared" si="3"/>
        <v>2.5381941759048017</v>
      </c>
      <c r="P19" s="18">
        <f t="shared" si="4"/>
        <v>2.1487504441036012</v>
      </c>
    </row>
    <row r="20" spans="1:16" x14ac:dyDescent="0.15">
      <c r="A20" s="18">
        <v>9.5</v>
      </c>
      <c r="B20" s="18">
        <v>18</v>
      </c>
      <c r="D20">
        <v>717.61553955078102</v>
      </c>
      <c r="E20">
        <v>551.06976318359398</v>
      </c>
      <c r="F20">
        <v>478.69677734375</v>
      </c>
      <c r="G20">
        <v>475.64456176757801</v>
      </c>
      <c r="I20" s="19">
        <f t="shared" si="0"/>
        <v>238.91876220703102</v>
      </c>
      <c r="J20" s="19">
        <f t="shared" si="0"/>
        <v>75.425201416015966</v>
      </c>
      <c r="K20" s="19">
        <f t="shared" si="1"/>
        <v>186.12112121581984</v>
      </c>
      <c r="L20" s="20">
        <f t="shared" si="2"/>
        <v>2.4676251136440244</v>
      </c>
      <c r="M20" s="20">
        <f t="shared" si="3"/>
        <v>2.533646044290685</v>
      </c>
      <c r="P20" s="18">
        <f t="shared" si="4"/>
        <v>1.9657124536899113</v>
      </c>
    </row>
    <row r="21" spans="1:16" x14ac:dyDescent="0.15">
      <c r="A21" s="18">
        <v>10</v>
      </c>
      <c r="B21" s="18">
        <v>19</v>
      </c>
      <c r="D21">
        <v>715.32012939453102</v>
      </c>
      <c r="E21">
        <v>550.47552490234398</v>
      </c>
      <c r="F21">
        <v>478.46041870117199</v>
      </c>
      <c r="G21">
        <v>474.78240966796898</v>
      </c>
      <c r="I21" s="19">
        <f t="shared" si="0"/>
        <v>236.85971069335903</v>
      </c>
      <c r="J21" s="19">
        <f t="shared" si="0"/>
        <v>75.693115234375</v>
      </c>
      <c r="K21" s="19">
        <f t="shared" si="1"/>
        <v>183.87453002929652</v>
      </c>
      <c r="L21" s="20">
        <f t="shared" si="2"/>
        <v>2.4292107605817286</v>
      </c>
      <c r="M21" s="20">
        <f t="shared" si="3"/>
        <v>2.4987064770518974</v>
      </c>
      <c r="P21" s="18">
        <f t="shared" si="4"/>
        <v>0.55958160350481168</v>
      </c>
    </row>
    <row r="22" spans="1:16" x14ac:dyDescent="0.15">
      <c r="A22" s="18">
        <v>10.5</v>
      </c>
      <c r="B22" s="18">
        <v>20</v>
      </c>
      <c r="D22">
        <v>715.97479248046898</v>
      </c>
      <c r="E22">
        <v>550.1103515625</v>
      </c>
      <c r="F22">
        <v>479.54605102539102</v>
      </c>
      <c r="G22">
        <v>475.61642456054699</v>
      </c>
      <c r="I22" s="19">
        <f t="shared" si="0"/>
        <v>236.42874145507795</v>
      </c>
      <c r="J22" s="19">
        <f t="shared" si="0"/>
        <v>74.493927001953011</v>
      </c>
      <c r="K22" s="19">
        <f t="shared" si="1"/>
        <v>184.28299255371084</v>
      </c>
      <c r="L22" s="20">
        <f t="shared" si="2"/>
        <v>2.4737988715359238</v>
      </c>
      <c r="M22" s="20">
        <f t="shared" si="3"/>
        <v>2.5467693738296013</v>
      </c>
      <c r="P22" s="18">
        <f t="shared" si="4"/>
        <v>2.4938563312514601</v>
      </c>
    </row>
    <row r="23" spans="1:16" x14ac:dyDescent="0.15">
      <c r="A23" s="18">
        <v>11</v>
      </c>
      <c r="B23" s="18">
        <v>21</v>
      </c>
      <c r="D23">
        <v>716.73327636718795</v>
      </c>
      <c r="E23">
        <v>551.720458984375</v>
      </c>
      <c r="F23">
        <v>479.46450805664102</v>
      </c>
      <c r="G23">
        <v>475.47506713867199</v>
      </c>
      <c r="I23" s="19">
        <f t="shared" si="0"/>
        <v>237.26876831054693</v>
      </c>
      <c r="J23" s="19">
        <f t="shared" si="0"/>
        <v>76.245391845703011</v>
      </c>
      <c r="K23" s="19">
        <f t="shared" si="1"/>
        <v>183.89699401855484</v>
      </c>
      <c r="L23" s="20">
        <f t="shared" si="2"/>
        <v>2.4119096192817162</v>
      </c>
      <c r="M23" s="20">
        <f>L23+ABS($N$2)*A23</f>
        <v>2.488354907398902</v>
      </c>
      <c r="P23" s="18">
        <f t="shared" si="4"/>
        <v>0.14298624794591278</v>
      </c>
    </row>
    <row r="24" spans="1:16" x14ac:dyDescent="0.15">
      <c r="A24" s="18">
        <v>11.5</v>
      </c>
      <c r="B24" s="18">
        <v>22</v>
      </c>
      <c r="D24">
        <v>712.35925292968795</v>
      </c>
      <c r="E24">
        <v>550.464599609375</v>
      </c>
      <c r="F24">
        <v>478.66217041015602</v>
      </c>
      <c r="G24">
        <v>474.67449951171898</v>
      </c>
      <c r="I24" s="19">
        <f t="shared" si="0"/>
        <v>233.69708251953193</v>
      </c>
      <c r="J24" s="19">
        <f t="shared" si="0"/>
        <v>75.790100097656023</v>
      </c>
      <c r="K24" s="19">
        <f t="shared" si="1"/>
        <v>180.64401245117273</v>
      </c>
      <c r="L24" s="20">
        <f t="shared" si="2"/>
        <v>2.383477686642606</v>
      </c>
      <c r="M24" s="20">
        <f t="shared" ref="M24:M87" si="5">L24+ABS($N$2)*A24</f>
        <v>2.4633977605833004</v>
      </c>
      <c r="P24" s="18">
        <f t="shared" si="4"/>
        <v>-0.86140553029735911</v>
      </c>
    </row>
    <row r="25" spans="1:16" x14ac:dyDescent="0.15">
      <c r="A25" s="18">
        <v>12</v>
      </c>
      <c r="B25" s="18">
        <v>23</v>
      </c>
      <c r="D25">
        <v>711.19696044921898</v>
      </c>
      <c r="E25">
        <v>549.15435791015602</v>
      </c>
      <c r="F25">
        <v>478.27273559570301</v>
      </c>
      <c r="G25">
        <v>474.21643066406301</v>
      </c>
      <c r="I25" s="19">
        <f t="shared" si="0"/>
        <v>232.92422485351597</v>
      </c>
      <c r="J25" s="19">
        <f t="shared" si="0"/>
        <v>74.937927246093011</v>
      </c>
      <c r="K25" s="19">
        <f t="shared" si="1"/>
        <v>180.46767578125088</v>
      </c>
      <c r="L25" s="20">
        <f t="shared" si="2"/>
        <v>2.4082288156783758</v>
      </c>
      <c r="M25" s="20">
        <f t="shared" si="5"/>
        <v>2.4916236754425785</v>
      </c>
      <c r="P25" s="18">
        <f t="shared" si="4"/>
        <v>0.27453669208564957</v>
      </c>
    </row>
    <row r="26" spans="1:16" x14ac:dyDescent="0.15">
      <c r="A26" s="18">
        <v>12.5</v>
      </c>
      <c r="B26" s="18">
        <v>24</v>
      </c>
      <c r="D26">
        <v>713.760986328125</v>
      </c>
      <c r="E26">
        <v>549.62744140625</v>
      </c>
      <c r="F26">
        <v>478.32785034179699</v>
      </c>
      <c r="G26">
        <v>474.70263671875</v>
      </c>
      <c r="I26" s="19">
        <f t="shared" si="0"/>
        <v>235.43313598632801</v>
      </c>
      <c r="J26" s="19">
        <f t="shared" si="0"/>
        <v>74.9248046875</v>
      </c>
      <c r="K26" s="19">
        <f t="shared" si="1"/>
        <v>182.98577270507801</v>
      </c>
      <c r="L26" s="20">
        <f t="shared" si="2"/>
        <v>2.4422589217053541</v>
      </c>
      <c r="M26" s="20">
        <f t="shared" si="5"/>
        <v>2.5291285672930655</v>
      </c>
      <c r="P26" s="18">
        <f t="shared" si="4"/>
        <v>1.7839081477595677</v>
      </c>
    </row>
    <row r="27" spans="1:16" x14ac:dyDescent="0.15">
      <c r="A27" s="18">
        <v>13</v>
      </c>
      <c r="B27" s="18">
        <v>25</v>
      </c>
      <c r="D27">
        <v>713.30725097656295</v>
      </c>
      <c r="E27">
        <v>551.65563964843795</v>
      </c>
      <c r="F27">
        <v>479.54428100585898</v>
      </c>
      <c r="G27">
        <v>475.80059814453102</v>
      </c>
      <c r="I27" s="19">
        <f t="shared" si="0"/>
        <v>233.76296997070398</v>
      </c>
      <c r="J27" s="19">
        <f t="shared" si="0"/>
        <v>75.855041503906932</v>
      </c>
      <c r="K27" s="19">
        <f t="shared" si="1"/>
        <v>180.66444091796913</v>
      </c>
      <c r="L27" s="20">
        <f t="shared" si="2"/>
        <v>2.3817064408126911</v>
      </c>
      <c r="M27" s="20">
        <f t="shared" si="5"/>
        <v>2.4720508722239107</v>
      </c>
      <c r="P27" s="18">
        <f t="shared" si="4"/>
        <v>-0.51316403249052434</v>
      </c>
    </row>
    <row r="28" spans="1:16" x14ac:dyDescent="0.15">
      <c r="A28" s="18">
        <v>13.5</v>
      </c>
      <c r="B28" s="18">
        <v>26</v>
      </c>
      <c r="D28">
        <v>713.17218017578102</v>
      </c>
      <c r="E28">
        <v>551.02374267578102</v>
      </c>
      <c r="F28">
        <v>480.21231079101602</v>
      </c>
      <c r="G28">
        <v>476.27273559570301</v>
      </c>
      <c r="I28" s="19">
        <f t="shared" si="0"/>
        <v>232.959869384765</v>
      </c>
      <c r="J28" s="19">
        <f t="shared" si="0"/>
        <v>74.751007080078011</v>
      </c>
      <c r="K28" s="19">
        <f t="shared" si="1"/>
        <v>180.63416442871039</v>
      </c>
      <c r="L28" s="20">
        <f t="shared" si="2"/>
        <v>2.4164780045732845</v>
      </c>
      <c r="M28" s="20">
        <f t="shared" si="5"/>
        <v>2.5102972218080128</v>
      </c>
      <c r="P28" s="18">
        <f t="shared" si="4"/>
        <v>1.0260471343114448</v>
      </c>
    </row>
    <row r="29" spans="1:16" x14ac:dyDescent="0.15">
      <c r="A29" s="18">
        <v>14</v>
      </c>
      <c r="B29" s="18">
        <v>27</v>
      </c>
      <c r="D29">
        <v>716.092041015625</v>
      </c>
      <c r="E29">
        <v>552.13854980468795</v>
      </c>
      <c r="F29">
        <v>479.52316284179699</v>
      </c>
      <c r="G29">
        <v>475.97595214843801</v>
      </c>
      <c r="I29" s="19">
        <f t="shared" si="0"/>
        <v>236.56887817382801</v>
      </c>
      <c r="J29" s="19">
        <f t="shared" si="0"/>
        <v>76.162597656249943</v>
      </c>
      <c r="K29" s="19">
        <f t="shared" si="1"/>
        <v>183.25505981445306</v>
      </c>
      <c r="L29" s="20">
        <f t="shared" si="2"/>
        <v>2.4061030670402173</v>
      </c>
      <c r="M29" s="20">
        <f t="shared" si="5"/>
        <v>2.5033970700984538</v>
      </c>
      <c r="P29" s="18">
        <f t="shared" si="4"/>
        <v>0.74835290520269526</v>
      </c>
    </row>
    <row r="30" spans="1:16" x14ac:dyDescent="0.15">
      <c r="A30" s="18">
        <v>14.5</v>
      </c>
      <c r="B30" s="18">
        <v>28</v>
      </c>
      <c r="D30">
        <v>716.21325683593795</v>
      </c>
      <c r="E30">
        <v>552.705078125</v>
      </c>
      <c r="F30">
        <v>479.56655883789102</v>
      </c>
      <c r="G30">
        <v>475.61819458007801</v>
      </c>
      <c r="I30" s="19">
        <f t="shared" si="0"/>
        <v>236.64669799804693</v>
      </c>
      <c r="J30" s="19">
        <f t="shared" si="0"/>
        <v>77.086883544921989</v>
      </c>
      <c r="K30" s="19">
        <f t="shared" si="1"/>
        <v>182.68587951660155</v>
      </c>
      <c r="L30" s="20">
        <f t="shared" si="2"/>
        <v>2.3698698288943318</v>
      </c>
      <c r="M30" s="20">
        <f t="shared" si="5"/>
        <v>2.4706386177760771</v>
      </c>
      <c r="P30" s="18">
        <f t="shared" si="4"/>
        <v>-0.56999972635697604</v>
      </c>
    </row>
    <row r="31" spans="1:16" x14ac:dyDescent="0.15">
      <c r="A31" s="18">
        <v>15</v>
      </c>
      <c r="B31" s="18">
        <v>29</v>
      </c>
      <c r="D31">
        <v>718.30975341796898</v>
      </c>
      <c r="E31">
        <v>553.796630859375</v>
      </c>
      <c r="F31">
        <v>479.83636474609398</v>
      </c>
      <c r="G31">
        <v>475.82931518554699</v>
      </c>
      <c r="I31" s="19">
        <f t="shared" si="0"/>
        <v>238.473388671875</v>
      </c>
      <c r="J31" s="19">
        <f t="shared" si="0"/>
        <v>77.967315673828011</v>
      </c>
      <c r="K31" s="19">
        <f t="shared" si="1"/>
        <v>183.89626770019538</v>
      </c>
      <c r="L31" s="20">
        <f t="shared" si="2"/>
        <v>2.358632795176832</v>
      </c>
      <c r="M31" s="20">
        <f t="shared" si="5"/>
        <v>2.4628763698820855</v>
      </c>
      <c r="P31" s="18">
        <f t="shared" si="4"/>
        <v>-0.88238871949851416</v>
      </c>
    </row>
    <row r="32" spans="1:16" x14ac:dyDescent="0.15">
      <c r="A32" s="18">
        <v>15.5</v>
      </c>
      <c r="B32" s="18">
        <v>30</v>
      </c>
      <c r="D32">
        <v>708.47302246093795</v>
      </c>
      <c r="E32">
        <v>549.70361328125</v>
      </c>
      <c r="F32">
        <v>479.38827514648398</v>
      </c>
      <c r="G32">
        <v>475.16305541992199</v>
      </c>
      <c r="I32" s="19">
        <f t="shared" si="0"/>
        <v>229.08474731445398</v>
      </c>
      <c r="J32" s="19">
        <f t="shared" si="0"/>
        <v>74.540557861328011</v>
      </c>
      <c r="K32" s="19">
        <f t="shared" si="1"/>
        <v>176.90635681152438</v>
      </c>
      <c r="L32" s="20">
        <f t="shared" si="2"/>
        <v>2.3732899496222339</v>
      </c>
      <c r="M32" s="20">
        <f t="shared" si="5"/>
        <v>2.4810083101509961</v>
      </c>
      <c r="P32" s="18">
        <f t="shared" si="4"/>
        <v>-0.15267502809580713</v>
      </c>
    </row>
    <row r="33" spans="1:16" x14ac:dyDescent="0.15">
      <c r="A33" s="18">
        <v>16</v>
      </c>
      <c r="B33" s="18">
        <v>31</v>
      </c>
      <c r="D33">
        <v>716.30725097656295</v>
      </c>
      <c r="E33">
        <v>553.18255615234398</v>
      </c>
      <c r="F33">
        <v>479.51025390625</v>
      </c>
      <c r="G33">
        <v>475.357177734375</v>
      </c>
      <c r="I33" s="19">
        <f t="shared" si="0"/>
        <v>236.79699707031295</v>
      </c>
      <c r="J33" s="19">
        <f t="shared" si="0"/>
        <v>77.825378417968977</v>
      </c>
      <c r="K33" s="19">
        <f t="shared" si="1"/>
        <v>182.31923217773468</v>
      </c>
      <c r="L33" s="20">
        <f t="shared" si="2"/>
        <v>2.342670679974995</v>
      </c>
      <c r="M33" s="20">
        <f t="shared" si="5"/>
        <v>2.4538638263272654</v>
      </c>
      <c r="P33" s="18">
        <f t="shared" si="4"/>
        <v>-1.2450954309027948</v>
      </c>
    </row>
    <row r="34" spans="1:16" x14ac:dyDescent="0.15">
      <c r="A34" s="18">
        <v>16.5</v>
      </c>
      <c r="B34" s="18">
        <v>32</v>
      </c>
      <c r="D34">
        <v>718.91491699218795</v>
      </c>
      <c r="E34">
        <v>553.574462890625</v>
      </c>
      <c r="F34">
        <v>478.835205078125</v>
      </c>
      <c r="G34">
        <v>475.13430786132801</v>
      </c>
      <c r="I34" s="19">
        <f t="shared" si="0"/>
        <v>240.07971191406295</v>
      </c>
      <c r="J34" s="19">
        <f t="shared" si="0"/>
        <v>78.440155029296989</v>
      </c>
      <c r="K34" s="19">
        <f t="shared" si="1"/>
        <v>185.17160339355507</v>
      </c>
      <c r="L34" s="20">
        <f t="shared" si="2"/>
        <v>2.3606736030084905</v>
      </c>
      <c r="M34" s="20">
        <f t="shared" si="5"/>
        <v>2.4753415351842696</v>
      </c>
      <c r="P34" s="18">
        <f t="shared" si="4"/>
        <v>-0.38073243496961096</v>
      </c>
    </row>
    <row r="35" spans="1:16" x14ac:dyDescent="0.15">
      <c r="A35" s="18">
        <v>17</v>
      </c>
      <c r="B35" s="18">
        <v>33</v>
      </c>
      <c r="D35">
        <v>721.21276855468795</v>
      </c>
      <c r="E35">
        <v>554.08459472656295</v>
      </c>
      <c r="F35">
        <v>479.41760253906301</v>
      </c>
      <c r="G35">
        <v>475.357177734375</v>
      </c>
      <c r="I35" s="19">
        <f t="shared" si="0"/>
        <v>241.79516601562494</v>
      </c>
      <c r="J35" s="19">
        <f t="shared" si="0"/>
        <v>78.727416992187955</v>
      </c>
      <c r="K35" s="19">
        <f t="shared" si="1"/>
        <v>186.68597412109338</v>
      </c>
      <c r="L35" s="20">
        <f t="shared" si="2"/>
        <v>2.3712955569165701</v>
      </c>
      <c r="M35" s="20">
        <f t="shared" si="5"/>
        <v>2.4894382749158575</v>
      </c>
      <c r="P35" s="18">
        <f t="shared" si="4"/>
        <v>0.1865860005492708</v>
      </c>
    </row>
    <row r="36" spans="1:16" x14ac:dyDescent="0.15">
      <c r="A36" s="18">
        <v>17.5</v>
      </c>
      <c r="B36" s="18">
        <v>34</v>
      </c>
      <c r="D36">
        <v>720.91784667968795</v>
      </c>
      <c r="E36">
        <v>554.93566894531295</v>
      </c>
      <c r="F36">
        <v>479.03167724609398</v>
      </c>
      <c r="G36">
        <v>475.00997924804699</v>
      </c>
      <c r="I36" s="19">
        <f t="shared" si="0"/>
        <v>241.88616943359398</v>
      </c>
      <c r="J36" s="19">
        <f t="shared" si="0"/>
        <v>79.925689697265966</v>
      </c>
      <c r="K36" s="19">
        <f t="shared" si="1"/>
        <v>185.93818664550781</v>
      </c>
      <c r="L36" s="20">
        <f t="shared" si="2"/>
        <v>2.3263882657726787</v>
      </c>
      <c r="M36" s="20">
        <f t="shared" si="5"/>
        <v>2.4480057695954747</v>
      </c>
      <c r="P36" s="18">
        <f t="shared" si="4"/>
        <v>-1.4808509065333308</v>
      </c>
    </row>
    <row r="37" spans="1:16" x14ac:dyDescent="0.15">
      <c r="A37" s="18">
        <v>18</v>
      </c>
      <c r="B37" s="18">
        <v>35</v>
      </c>
      <c r="D37">
        <v>728.869873046875</v>
      </c>
      <c r="E37">
        <v>555.95001220703102</v>
      </c>
      <c r="F37">
        <v>478.72610473632801</v>
      </c>
      <c r="G37">
        <v>474.91964721679699</v>
      </c>
      <c r="I37" s="19">
        <f t="shared" si="0"/>
        <v>250.14376831054699</v>
      </c>
      <c r="J37" s="19">
        <f t="shared" si="0"/>
        <v>81.030364990234034</v>
      </c>
      <c r="K37" s="19">
        <f t="shared" si="1"/>
        <v>193.42251281738316</v>
      </c>
      <c r="L37" s="20">
        <f t="shared" si="2"/>
        <v>2.3870374129586471</v>
      </c>
      <c r="M37" s="20">
        <f t="shared" si="5"/>
        <v>2.5121297026049514</v>
      </c>
      <c r="P37" s="18">
        <f t="shared" si="4"/>
        <v>1.0997946928698281</v>
      </c>
    </row>
    <row r="38" spans="1:16" x14ac:dyDescent="0.15">
      <c r="A38" s="18">
        <v>18.5</v>
      </c>
      <c r="B38" s="18">
        <v>36</v>
      </c>
      <c r="D38">
        <v>719.721435546875</v>
      </c>
      <c r="E38">
        <v>552.80456542968795</v>
      </c>
      <c r="F38">
        <v>478.28210449218801</v>
      </c>
      <c r="G38">
        <v>474.21173095703102</v>
      </c>
      <c r="I38" s="19">
        <f t="shared" si="0"/>
        <v>241.43933105468699</v>
      </c>
      <c r="J38" s="19">
        <f t="shared" si="0"/>
        <v>78.592834472656932</v>
      </c>
      <c r="K38" s="19">
        <f t="shared" si="1"/>
        <v>186.42434692382713</v>
      </c>
      <c r="L38" s="20">
        <f t="shared" si="2"/>
        <v>2.3720272741745387</v>
      </c>
      <c r="M38" s="20">
        <f t="shared" si="5"/>
        <v>2.5005943496443512</v>
      </c>
      <c r="P38" s="18">
        <f t="shared" si="4"/>
        <v>0.63555838579653068</v>
      </c>
    </row>
    <row r="39" spans="1:16" x14ac:dyDescent="0.15">
      <c r="A39" s="18">
        <v>19</v>
      </c>
      <c r="B39" s="18">
        <v>37</v>
      </c>
      <c r="D39">
        <v>716.13806152343795</v>
      </c>
      <c r="E39">
        <v>551.71649169921898</v>
      </c>
      <c r="F39">
        <v>478.03167724609398</v>
      </c>
      <c r="G39">
        <v>474.17654418945301</v>
      </c>
      <c r="I39" s="19">
        <f t="shared" si="0"/>
        <v>238.10638427734398</v>
      </c>
      <c r="J39" s="19">
        <f t="shared" si="0"/>
        <v>77.539947509765966</v>
      </c>
      <c r="K39" s="19">
        <f t="shared" si="1"/>
        <v>183.82842102050779</v>
      </c>
      <c r="L39" s="20">
        <f t="shared" si="2"/>
        <v>2.370757614935902</v>
      </c>
      <c r="M39" s="20">
        <f t="shared" si="5"/>
        <v>2.5027994762292232</v>
      </c>
      <c r="P39" s="18">
        <f t="shared" si="4"/>
        <v>0.72430294574945275</v>
      </c>
    </row>
    <row r="40" spans="1:16" x14ac:dyDescent="0.15">
      <c r="A40" s="18">
        <v>19.5</v>
      </c>
      <c r="B40" s="18">
        <v>38</v>
      </c>
      <c r="D40">
        <v>714.53289794921898</v>
      </c>
      <c r="E40">
        <v>552.33795166015602</v>
      </c>
      <c r="F40">
        <v>479.29031372070301</v>
      </c>
      <c r="G40">
        <v>475.21057128906301</v>
      </c>
      <c r="I40" s="19">
        <f t="shared" si="0"/>
        <v>235.24258422851597</v>
      </c>
      <c r="J40" s="19">
        <f t="shared" si="0"/>
        <v>77.127380371093011</v>
      </c>
      <c r="K40" s="19">
        <f t="shared" si="1"/>
        <v>181.25341796875085</v>
      </c>
      <c r="L40" s="20">
        <f t="shared" si="2"/>
        <v>2.350052822961997</v>
      </c>
      <c r="M40" s="20">
        <f t="shared" si="5"/>
        <v>2.4855694700788264</v>
      </c>
      <c r="P40" s="18">
        <f t="shared" si="4"/>
        <v>3.088728231627963E-2</v>
      </c>
    </row>
    <row r="41" spans="1:16" x14ac:dyDescent="0.15">
      <c r="A41" s="18">
        <v>20</v>
      </c>
      <c r="B41" s="18">
        <v>39</v>
      </c>
      <c r="D41">
        <v>714.66845703125</v>
      </c>
      <c r="E41">
        <v>552.83917236328102</v>
      </c>
      <c r="F41">
        <v>478.81759643554699</v>
      </c>
      <c r="G41">
        <v>475.03869628906301</v>
      </c>
      <c r="I41" s="19">
        <f t="shared" si="0"/>
        <v>235.85086059570301</v>
      </c>
      <c r="J41" s="19">
        <f t="shared" si="0"/>
        <v>77.800476074218011</v>
      </c>
      <c r="K41" s="19">
        <f t="shared" si="1"/>
        <v>181.39052734375042</v>
      </c>
      <c r="L41" s="20">
        <f t="shared" si="2"/>
        <v>2.3314835139403565</v>
      </c>
      <c r="M41" s="20">
        <f t="shared" si="5"/>
        <v>2.4704749468806946</v>
      </c>
      <c r="P41" s="18">
        <f t="shared" si="4"/>
        <v>-0.57658660517267168</v>
      </c>
    </row>
    <row r="42" spans="1:16" x14ac:dyDescent="0.15">
      <c r="A42" s="18">
        <v>20.5</v>
      </c>
      <c r="B42" s="18">
        <v>40</v>
      </c>
      <c r="D42">
        <v>715.18359375</v>
      </c>
      <c r="E42">
        <v>552.78973388671898</v>
      </c>
      <c r="F42">
        <v>478.71612548828102</v>
      </c>
      <c r="G42">
        <v>473.97946166992199</v>
      </c>
      <c r="I42" s="19">
        <f t="shared" si="0"/>
        <v>236.46746826171898</v>
      </c>
      <c r="J42" s="19">
        <f t="shared" si="0"/>
        <v>78.810272216796989</v>
      </c>
      <c r="K42" s="19">
        <f t="shared" si="1"/>
        <v>181.30027770996108</v>
      </c>
      <c r="L42" s="20">
        <f t="shared" si="2"/>
        <v>2.3004650613466628</v>
      </c>
      <c r="M42" s="20">
        <f t="shared" si="5"/>
        <v>2.4429312801105092</v>
      </c>
      <c r="P42" s="18">
        <f t="shared" si="4"/>
        <v>-1.6850719881793743</v>
      </c>
    </row>
    <row r="43" spans="1:16" x14ac:dyDescent="0.15">
      <c r="A43" s="18">
        <v>21</v>
      </c>
      <c r="B43" s="18">
        <v>41</v>
      </c>
      <c r="D43">
        <v>700.44781494140602</v>
      </c>
      <c r="E43">
        <v>546.98663330078102</v>
      </c>
      <c r="F43">
        <v>479.46450805664102</v>
      </c>
      <c r="G43">
        <v>475.76187133789102</v>
      </c>
      <c r="I43" s="19">
        <f t="shared" si="0"/>
        <v>220.983306884765</v>
      </c>
      <c r="J43" s="19">
        <f t="shared" si="0"/>
        <v>71.22476196289</v>
      </c>
      <c r="K43" s="19">
        <f t="shared" si="1"/>
        <v>171.125973510742</v>
      </c>
      <c r="L43" s="20">
        <f t="shared" si="2"/>
        <v>2.4026191003615174</v>
      </c>
      <c r="M43" s="20">
        <f t="shared" si="5"/>
        <v>2.5485601049488724</v>
      </c>
      <c r="P43" s="18">
        <f t="shared" si="4"/>
        <v>2.5659236884108885</v>
      </c>
    </row>
    <row r="44" spans="1:16" x14ac:dyDescent="0.15">
      <c r="A44" s="18">
        <v>21.5</v>
      </c>
      <c r="B44" s="18">
        <v>42</v>
      </c>
      <c r="D44">
        <v>656.425537109375</v>
      </c>
      <c r="E44">
        <v>534.46759033203102</v>
      </c>
      <c r="F44">
        <v>478.57888793945301</v>
      </c>
      <c r="G44">
        <v>475.30441284179699</v>
      </c>
      <c r="I44" s="19">
        <f t="shared" si="0"/>
        <v>177.84664916992199</v>
      </c>
      <c r="J44" s="19">
        <f t="shared" si="0"/>
        <v>59.163177490234034</v>
      </c>
      <c r="K44" s="19">
        <f t="shared" si="1"/>
        <v>136.43242492675816</v>
      </c>
      <c r="L44" s="20">
        <f t="shared" si="2"/>
        <v>2.3060361311607855</v>
      </c>
      <c r="M44" s="20">
        <f t="shared" si="5"/>
        <v>2.4554519215716488</v>
      </c>
      <c r="P44" s="18">
        <f t="shared" si="4"/>
        <v>-1.1811830847395384</v>
      </c>
    </row>
    <row r="45" spans="1:16" x14ac:dyDescent="0.15">
      <c r="A45" s="18">
        <v>22</v>
      </c>
      <c r="B45" s="18">
        <v>43</v>
      </c>
      <c r="D45">
        <v>658.72686767578102</v>
      </c>
      <c r="E45">
        <v>534.04901123046898</v>
      </c>
      <c r="F45">
        <v>477.74722290039102</v>
      </c>
      <c r="G45">
        <v>474.10498046875</v>
      </c>
      <c r="I45" s="19">
        <f t="shared" si="0"/>
        <v>180.97964477539</v>
      </c>
      <c r="J45" s="19">
        <f t="shared" si="0"/>
        <v>59.944030761718977</v>
      </c>
      <c r="K45" s="19">
        <f t="shared" si="1"/>
        <v>139.01882324218673</v>
      </c>
      <c r="L45" s="20">
        <f t="shared" si="2"/>
        <v>2.3191437325059883</v>
      </c>
      <c r="M45" s="20">
        <f t="shared" si="5"/>
        <v>2.4720343087403602</v>
      </c>
      <c r="P45" s="18">
        <f t="shared" si="4"/>
        <v>-0.51383062418147807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660.92230224609398</v>
      </c>
      <c r="E46">
        <v>535.85748291015602</v>
      </c>
      <c r="F46">
        <v>479.10205078125</v>
      </c>
      <c r="G46">
        <v>475.55599975585898</v>
      </c>
      <c r="I46" s="19">
        <f t="shared" si="0"/>
        <v>181.82025146484398</v>
      </c>
      <c r="J46" s="19">
        <f t="shared" si="0"/>
        <v>60.301483154297046</v>
      </c>
      <c r="K46" s="19">
        <f t="shared" si="1"/>
        <v>139.60921325683606</v>
      </c>
      <c r="L46" s="20">
        <f t="shared" si="2"/>
        <v>2.3151870560067245</v>
      </c>
      <c r="M46" s="20">
        <f t="shared" si="5"/>
        <v>2.4715524180646047</v>
      </c>
      <c r="P46" s="18">
        <f t="shared" si="4"/>
        <v>-0.53322414846200183</v>
      </c>
    </row>
    <row r="47" spans="1:16" x14ac:dyDescent="0.15">
      <c r="A47" s="18">
        <v>23</v>
      </c>
      <c r="B47" s="18">
        <v>45</v>
      </c>
      <c r="D47">
        <v>657.40472412109398</v>
      </c>
      <c r="E47">
        <v>534.37603759765602</v>
      </c>
      <c r="F47">
        <v>478.48269653320301</v>
      </c>
      <c r="G47">
        <v>474.92080688476602</v>
      </c>
      <c r="I47" s="19">
        <f t="shared" si="0"/>
        <v>178.92202758789097</v>
      </c>
      <c r="J47" s="19">
        <f t="shared" si="0"/>
        <v>59.45523071289</v>
      </c>
      <c r="K47" s="19">
        <f t="shared" si="1"/>
        <v>137.30336608886796</v>
      </c>
      <c r="L47" s="20">
        <f t="shared" si="2"/>
        <v>2.3093572162205125</v>
      </c>
      <c r="M47" s="20">
        <f t="shared" si="5"/>
        <v>2.4691973641019014</v>
      </c>
      <c r="P47" s="18">
        <f t="shared" si="4"/>
        <v>-0.62800248410010229</v>
      </c>
    </row>
    <row r="48" spans="1:16" x14ac:dyDescent="0.15">
      <c r="A48" s="18">
        <v>23.5</v>
      </c>
      <c r="B48" s="18">
        <v>46</v>
      </c>
      <c r="D48">
        <v>657.82977294921898</v>
      </c>
      <c r="E48">
        <v>534.61553955078102</v>
      </c>
      <c r="F48">
        <v>477.53958129882801</v>
      </c>
      <c r="G48">
        <v>474.06216430664102</v>
      </c>
      <c r="I48" s="19">
        <f t="shared" si="0"/>
        <v>180.29019165039097</v>
      </c>
      <c r="J48" s="19">
        <f t="shared" si="0"/>
        <v>60.55337524414</v>
      </c>
      <c r="K48" s="19">
        <f t="shared" si="1"/>
        <v>137.90282897949297</v>
      </c>
      <c r="L48" s="20">
        <f t="shared" si="2"/>
        <v>2.277376420777443</v>
      </c>
      <c r="M48" s="20">
        <f t="shared" si="5"/>
        <v>2.4406913544823401</v>
      </c>
      <c r="P48" s="18">
        <f t="shared" si="4"/>
        <v>-1.7752170236448479</v>
      </c>
    </row>
    <row r="49" spans="1:22" x14ac:dyDescent="0.15">
      <c r="A49" s="18">
        <v>24</v>
      </c>
      <c r="B49" s="18">
        <v>47</v>
      </c>
      <c r="D49">
        <v>665.65759277343795</v>
      </c>
      <c r="E49">
        <v>538.17218017578102</v>
      </c>
      <c r="F49">
        <v>479.552490234375</v>
      </c>
      <c r="G49">
        <v>475.86569213867199</v>
      </c>
      <c r="I49" s="19">
        <f t="shared" si="0"/>
        <v>186.10510253906295</v>
      </c>
      <c r="J49" s="19">
        <f t="shared" si="0"/>
        <v>62.306488037109034</v>
      </c>
      <c r="K49" s="19">
        <f t="shared" si="1"/>
        <v>142.49056091308663</v>
      </c>
      <c r="L49" s="20">
        <f t="shared" si="2"/>
        <v>2.2869297468382568</v>
      </c>
      <c r="M49" s="20">
        <f t="shared" si="5"/>
        <v>2.4537194663666626</v>
      </c>
      <c r="P49" s="18">
        <f t="shared" si="4"/>
        <v>-1.2509051477990523</v>
      </c>
    </row>
    <row r="50" spans="1:22" x14ac:dyDescent="0.15">
      <c r="A50" s="18">
        <v>24.5</v>
      </c>
      <c r="B50" s="18">
        <v>48</v>
      </c>
      <c r="D50">
        <v>664.02520751953102</v>
      </c>
      <c r="E50">
        <v>537.61853027343795</v>
      </c>
      <c r="F50">
        <v>478.549560546875</v>
      </c>
      <c r="G50">
        <v>474.76657104492199</v>
      </c>
      <c r="I50" s="19">
        <f t="shared" si="0"/>
        <v>185.47564697265602</v>
      </c>
      <c r="J50" s="19">
        <f t="shared" si="0"/>
        <v>62.851959228515966</v>
      </c>
      <c r="K50" s="19">
        <f t="shared" si="1"/>
        <v>141.47927551269484</v>
      </c>
      <c r="L50" s="20">
        <f t="shared" si="2"/>
        <v>2.2509922880575157</v>
      </c>
      <c r="M50" s="20">
        <f t="shared" si="5"/>
        <v>2.4212567934094298</v>
      </c>
      <c r="P50" s="18">
        <f t="shared" si="4"/>
        <v>-2.5573542406762151</v>
      </c>
    </row>
    <row r="51" spans="1:22" x14ac:dyDescent="0.15">
      <c r="A51" s="18">
        <v>25</v>
      </c>
      <c r="B51" s="18">
        <v>49</v>
      </c>
      <c r="D51">
        <v>665.93322753906295</v>
      </c>
      <c r="E51">
        <v>537.40277099609398</v>
      </c>
      <c r="F51">
        <v>478.46978759765602</v>
      </c>
      <c r="G51">
        <v>474.71084594726602</v>
      </c>
      <c r="I51" s="19">
        <f t="shared" si="0"/>
        <v>187.46343994140693</v>
      </c>
      <c r="J51" s="19">
        <f t="shared" si="0"/>
        <v>62.691925048827954</v>
      </c>
      <c r="K51" s="19">
        <f t="shared" si="1"/>
        <v>143.57909240722736</v>
      </c>
      <c r="L51" s="20">
        <f t="shared" si="2"/>
        <v>2.2902326303650749</v>
      </c>
      <c r="M51" s="20">
        <f t="shared" si="5"/>
        <v>2.4639719215404976</v>
      </c>
      <c r="P51" s="18">
        <f t="shared" si="4"/>
        <v>-0.83829862031850488</v>
      </c>
    </row>
    <row r="52" spans="1:22" x14ac:dyDescent="0.15">
      <c r="A52" s="18">
        <v>25.5</v>
      </c>
      <c r="B52" s="18">
        <v>50</v>
      </c>
      <c r="D52">
        <v>666.18206787109398</v>
      </c>
      <c r="E52">
        <v>538.27362060546898</v>
      </c>
      <c r="F52">
        <v>478.263916015625</v>
      </c>
      <c r="G52">
        <v>474.41876220703102</v>
      </c>
      <c r="I52" s="19">
        <f t="shared" si="0"/>
        <v>187.91815185546898</v>
      </c>
      <c r="J52" s="19">
        <f t="shared" si="0"/>
        <v>63.854858398437955</v>
      </c>
      <c r="K52" s="19">
        <f t="shared" si="1"/>
        <v>143.21975097656241</v>
      </c>
      <c r="L52" s="20">
        <f t="shared" si="2"/>
        <v>2.2428951307496114</v>
      </c>
      <c r="M52" s="20">
        <f t="shared" si="5"/>
        <v>2.4201092077485424</v>
      </c>
      <c r="P52" s="18">
        <f t="shared" si="4"/>
        <v>-2.6035384303651012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667.27014160156295</v>
      </c>
      <c r="E53">
        <v>537.757568359375</v>
      </c>
      <c r="F53">
        <v>477.05572509765602</v>
      </c>
      <c r="G53">
        <v>473.53021240234398</v>
      </c>
      <c r="I53" s="19">
        <f t="shared" si="0"/>
        <v>190.21441650390693</v>
      </c>
      <c r="J53" s="19">
        <f t="shared" si="0"/>
        <v>64.227355957031023</v>
      </c>
      <c r="K53" s="19">
        <f t="shared" si="1"/>
        <v>145.25526733398522</v>
      </c>
      <c r="L53" s="20">
        <f t="shared" si="2"/>
        <v>2.2615794340212756</v>
      </c>
      <c r="M53" s="20">
        <f t="shared" si="5"/>
        <v>2.4422682968437153</v>
      </c>
      <c r="P53" s="18">
        <f t="shared" si="4"/>
        <v>-1.7117535214171566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684.45123291015602</v>
      </c>
      <c r="E54">
        <v>543.92083740234398</v>
      </c>
      <c r="F54">
        <v>477.94076538085898</v>
      </c>
      <c r="G54">
        <v>474.80059814453102</v>
      </c>
      <c r="I54" s="19">
        <f t="shared" si="0"/>
        <v>206.51046752929705</v>
      </c>
      <c r="J54" s="19">
        <f t="shared" si="0"/>
        <v>69.120239257812955</v>
      </c>
      <c r="K54" s="19">
        <f t="shared" si="1"/>
        <v>158.12630004882797</v>
      </c>
      <c r="L54" s="20">
        <f t="shared" si="2"/>
        <v>2.2876989684458344</v>
      </c>
      <c r="M54" s="20">
        <f t="shared" si="5"/>
        <v>2.4718626170917823</v>
      </c>
      <c r="P54" s="18">
        <f t="shared" si="4"/>
        <v>-0.52074029544713973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670.56262207031295</v>
      </c>
      <c r="E55">
        <v>539.44183349609398</v>
      </c>
      <c r="F55">
        <v>477.90203857421898</v>
      </c>
      <c r="G55">
        <v>474.059814453125</v>
      </c>
      <c r="I55" s="19">
        <f t="shared" si="0"/>
        <v>192.66058349609398</v>
      </c>
      <c r="J55" s="19">
        <f t="shared" si="0"/>
        <v>65.382019042968977</v>
      </c>
      <c r="K55" s="19">
        <f t="shared" si="1"/>
        <v>146.89317016601569</v>
      </c>
      <c r="L55" s="20">
        <f t="shared" si="2"/>
        <v>2.2466906393557178</v>
      </c>
      <c r="M55" s="20">
        <f t="shared" si="5"/>
        <v>2.4343290738251744</v>
      </c>
      <c r="P55" s="18">
        <f t="shared" si="4"/>
        <v>-2.0312648174951731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656.15832519531295</v>
      </c>
      <c r="E56">
        <v>533.69073486328102</v>
      </c>
      <c r="F56">
        <v>477.29208374023398</v>
      </c>
      <c r="G56">
        <v>473.95895385742199</v>
      </c>
      <c r="I56" s="19">
        <f t="shared" si="0"/>
        <v>178.86624145507898</v>
      </c>
      <c r="J56" s="19">
        <f t="shared" si="0"/>
        <v>59.731781005859034</v>
      </c>
      <c r="K56" s="19">
        <f t="shared" si="1"/>
        <v>137.05399475097767</v>
      </c>
      <c r="L56" s="20">
        <f t="shared" si="2"/>
        <v>2.2944903440520914</v>
      </c>
      <c r="M56" s="20">
        <f t="shared" si="5"/>
        <v>2.4856035643450562</v>
      </c>
      <c r="P56" s="18">
        <f t="shared" si="4"/>
        <v>3.2259394318483417E-2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657.25036621093795</v>
      </c>
      <c r="E57">
        <v>534.76745605468795</v>
      </c>
      <c r="F57">
        <v>478.67977905273398</v>
      </c>
      <c r="G57">
        <v>474.56539916992199</v>
      </c>
      <c r="I57" s="19">
        <f t="shared" si="0"/>
        <v>178.57058715820398</v>
      </c>
      <c r="J57" s="19">
        <f t="shared" si="0"/>
        <v>60.202056884765966</v>
      </c>
      <c r="K57" s="19">
        <f t="shared" si="1"/>
        <v>136.42914733886781</v>
      </c>
      <c r="L57" s="20">
        <f t="shared" si="2"/>
        <v>2.2661874759530183</v>
      </c>
      <c r="M57" s="20">
        <f t="shared" si="5"/>
        <v>2.4607754820694918</v>
      </c>
      <c r="P57" s="18">
        <f t="shared" si="4"/>
        <v>-0.96693822596138645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654.95050048828102</v>
      </c>
      <c r="E58">
        <v>534.40277099609398</v>
      </c>
      <c r="F58">
        <v>477.08563232421898</v>
      </c>
      <c r="G58">
        <v>473.96130371093801</v>
      </c>
      <c r="I58" s="19">
        <f t="shared" si="0"/>
        <v>177.86486816406205</v>
      </c>
      <c r="J58" s="19">
        <f t="shared" si="0"/>
        <v>60.441467285155966</v>
      </c>
      <c r="K58" s="19">
        <f t="shared" si="1"/>
        <v>135.55584106445286</v>
      </c>
      <c r="L58" s="20">
        <f t="shared" si="2"/>
        <v>2.2427622483900964</v>
      </c>
      <c r="M58" s="20">
        <f t="shared" si="5"/>
        <v>2.4408250403300782</v>
      </c>
      <c r="P58" s="18">
        <f t="shared" si="4"/>
        <v>-1.7698368827446198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657.16925048828102</v>
      </c>
      <c r="E59">
        <v>535.28302001953102</v>
      </c>
      <c r="F59">
        <v>477.49795532226602</v>
      </c>
      <c r="G59">
        <v>473.33489990234398</v>
      </c>
      <c r="I59" s="19">
        <f t="shared" si="0"/>
        <v>179.671295166015</v>
      </c>
      <c r="J59" s="19">
        <f t="shared" si="0"/>
        <v>61.948120117187045</v>
      </c>
      <c r="K59" s="19">
        <f t="shared" si="1"/>
        <v>136.30761108398406</v>
      </c>
      <c r="L59" s="20">
        <f t="shared" si="2"/>
        <v>2.2003510490089355</v>
      </c>
      <c r="M59" s="20">
        <f t="shared" si="5"/>
        <v>2.4018886267724255</v>
      </c>
      <c r="P59" s="18">
        <f t="shared" si="4"/>
        <v>-3.3368194365010768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655.73083496093795</v>
      </c>
      <c r="E60">
        <v>536.57745361328102</v>
      </c>
      <c r="F60">
        <v>478.70614624023398</v>
      </c>
      <c r="G60">
        <v>475.06802368164102</v>
      </c>
      <c r="I60" s="19">
        <f t="shared" si="0"/>
        <v>177.02468872070398</v>
      </c>
      <c r="J60" s="19">
        <f t="shared" si="0"/>
        <v>61.50942993164</v>
      </c>
      <c r="K60" s="19">
        <f t="shared" si="1"/>
        <v>133.96808776855599</v>
      </c>
      <c r="L60" s="20">
        <f t="shared" si="2"/>
        <v>2.1780089315970685</v>
      </c>
      <c r="M60" s="20">
        <f t="shared" si="5"/>
        <v>2.3830212951840672</v>
      </c>
      <c r="P60" s="18">
        <f t="shared" si="4"/>
        <v>-4.0961286982829659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659.278076171875</v>
      </c>
      <c r="E61">
        <v>536.32556152343795</v>
      </c>
      <c r="F61">
        <v>477.67153930664102</v>
      </c>
      <c r="G61">
        <v>474.27682495117199</v>
      </c>
      <c r="I61" s="19">
        <f t="shared" si="0"/>
        <v>181.60653686523398</v>
      </c>
      <c r="J61" s="19">
        <f t="shared" si="0"/>
        <v>62.048736572265966</v>
      </c>
      <c r="K61" s="19">
        <f t="shared" si="1"/>
        <v>138.1724212646478</v>
      </c>
      <c r="L61" s="20">
        <f t="shared" si="2"/>
        <v>2.2268369816639741</v>
      </c>
      <c r="M61" s="20">
        <f t="shared" si="5"/>
        <v>2.4353241310744811</v>
      </c>
      <c r="P61" s="18">
        <f t="shared" si="4"/>
        <v>-1.9912190811988968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663.79119873046898</v>
      </c>
      <c r="E62">
        <v>538.03216552734398</v>
      </c>
      <c r="F62">
        <v>477.29559326171898</v>
      </c>
      <c r="G62">
        <v>473.90499877929699</v>
      </c>
      <c r="I62" s="19">
        <f t="shared" si="0"/>
        <v>186.49560546875</v>
      </c>
      <c r="J62" s="19">
        <f t="shared" si="0"/>
        <v>64.127166748046989</v>
      </c>
      <c r="K62" s="19">
        <f t="shared" si="1"/>
        <v>141.60658874511711</v>
      </c>
      <c r="L62" s="20">
        <f t="shared" si="2"/>
        <v>2.2082152686003358</v>
      </c>
      <c r="M62" s="20">
        <f t="shared" si="5"/>
        <v>2.4201772038343514</v>
      </c>
      <c r="P62" s="18">
        <f t="shared" si="4"/>
        <v>-2.6008019513098684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666.86346435546898</v>
      </c>
      <c r="E63">
        <v>538.95446777343795</v>
      </c>
      <c r="F63">
        <v>477.342529296875</v>
      </c>
      <c r="G63">
        <v>473.95248413085898</v>
      </c>
      <c r="I63" s="19">
        <f t="shared" si="0"/>
        <v>189.52093505859398</v>
      </c>
      <c r="J63" s="19">
        <f t="shared" si="0"/>
        <v>65.001983642578978</v>
      </c>
      <c r="K63" s="19">
        <f t="shared" si="1"/>
        <v>144.01954650878869</v>
      </c>
      <c r="L63" s="20">
        <f t="shared" si="2"/>
        <v>2.2156177156176811</v>
      </c>
      <c r="M63" s="20">
        <f t="shared" si="5"/>
        <v>2.4310544366752049</v>
      </c>
      <c r="P63" s="18">
        <f t="shared" si="4"/>
        <v>-2.1630514617963241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669.93218994140602</v>
      </c>
      <c r="E64">
        <v>541.16131591796898</v>
      </c>
      <c r="F64">
        <v>478.39825439453102</v>
      </c>
      <c r="G64">
        <v>474.55484008789102</v>
      </c>
      <c r="I64" s="19">
        <f t="shared" si="0"/>
        <v>191.533935546875</v>
      </c>
      <c r="J64" s="19">
        <f t="shared" si="0"/>
        <v>66.606475830077954</v>
      </c>
      <c r="K64" s="19">
        <f t="shared" si="1"/>
        <v>144.90940246582045</v>
      </c>
      <c r="L64" s="20">
        <f t="shared" si="2"/>
        <v>2.1756053095423296</v>
      </c>
      <c r="M64" s="20">
        <f t="shared" si="5"/>
        <v>2.3945168164233621</v>
      </c>
      <c r="P64" s="18">
        <f t="shared" si="4"/>
        <v>-3.6334954051153798</v>
      </c>
      <c r="R64" s="29"/>
      <c r="S64" s="29"/>
      <c r="T64" s="29"/>
      <c r="U64" s="18">
        <v>12.5</v>
      </c>
      <c r="V64" s="20">
        <f t="shared" ref="V64:V83" si="6">L26</f>
        <v>2.4422589217053541</v>
      </c>
    </row>
    <row r="65" spans="1:22" x14ac:dyDescent="0.15">
      <c r="A65" s="18">
        <v>32</v>
      </c>
      <c r="B65" s="18">
        <v>63</v>
      </c>
      <c r="D65">
        <v>669.75158691406295</v>
      </c>
      <c r="E65">
        <v>539.88916015625</v>
      </c>
      <c r="F65">
        <v>477.40939331054699</v>
      </c>
      <c r="G65">
        <v>474.69793701171898</v>
      </c>
      <c r="I65" s="19">
        <f t="shared" si="0"/>
        <v>192.34219360351597</v>
      </c>
      <c r="J65" s="19">
        <f t="shared" si="0"/>
        <v>65.191223144531023</v>
      </c>
      <c r="K65" s="19">
        <f t="shared" si="1"/>
        <v>146.70833740234426</v>
      </c>
      <c r="L65" s="20">
        <f t="shared" si="2"/>
        <v>2.250430814545191</v>
      </c>
      <c r="M65" s="20">
        <f t="shared" si="5"/>
        <v>2.4728171072497318</v>
      </c>
      <c r="P65" s="18">
        <f t="shared" si="4"/>
        <v>-0.48232716777105245</v>
      </c>
      <c r="R65" s="29"/>
      <c r="S65" s="29"/>
      <c r="T65" s="29"/>
      <c r="U65" s="18">
        <v>13</v>
      </c>
      <c r="V65" s="20">
        <f t="shared" si="6"/>
        <v>2.3817064408126911</v>
      </c>
    </row>
    <row r="66" spans="1:22" x14ac:dyDescent="0.15">
      <c r="A66" s="18">
        <v>32.5</v>
      </c>
      <c r="B66" s="18">
        <v>64</v>
      </c>
      <c r="D66">
        <v>664.67785644531295</v>
      </c>
      <c r="E66">
        <v>539.63287353515602</v>
      </c>
      <c r="F66">
        <v>477.86218261718801</v>
      </c>
      <c r="G66">
        <v>474.12374877929699</v>
      </c>
      <c r="I66" s="19">
        <f t="shared" ref="I66:J129" si="7">D66-F66</f>
        <v>186.81567382812494</v>
      </c>
      <c r="J66" s="19">
        <f t="shared" si="7"/>
        <v>65.509124755859034</v>
      </c>
      <c r="K66" s="19">
        <f t="shared" ref="K66:K129" si="8">I66-0.7*J66</f>
        <v>140.95928649902362</v>
      </c>
      <c r="L66" s="20">
        <f t="shared" ref="L66:L129" si="9">K66/J66</f>
        <v>2.1517504168213826</v>
      </c>
      <c r="M66" s="20">
        <f t="shared" si="5"/>
        <v>2.3776114953494321</v>
      </c>
      <c r="P66" s="18">
        <f t="shared" si="4"/>
        <v>-4.3138442294691135</v>
      </c>
      <c r="R66" s="29"/>
      <c r="S66" s="29"/>
      <c r="T66" s="29"/>
      <c r="U66" s="18">
        <v>13.5</v>
      </c>
      <c r="V66" s="20">
        <f t="shared" si="6"/>
        <v>2.4164780045732845</v>
      </c>
    </row>
    <row r="67" spans="1:22" x14ac:dyDescent="0.15">
      <c r="A67" s="18">
        <v>33</v>
      </c>
      <c r="B67" s="18">
        <v>65</v>
      </c>
      <c r="D67">
        <v>668.85009765625</v>
      </c>
      <c r="E67">
        <v>541.32556152343795</v>
      </c>
      <c r="F67">
        <v>478.58239746093801</v>
      </c>
      <c r="G67">
        <v>474.57711791992199</v>
      </c>
      <c r="I67" s="19">
        <f t="shared" si="7"/>
        <v>190.26770019531199</v>
      </c>
      <c r="J67" s="19">
        <f t="shared" si="7"/>
        <v>66.748443603515966</v>
      </c>
      <c r="K67" s="19">
        <f t="shared" si="8"/>
        <v>143.54378967285081</v>
      </c>
      <c r="L67" s="20">
        <f t="shared" si="9"/>
        <v>2.1505189023656825</v>
      </c>
      <c r="M67" s="20">
        <f t="shared" si="5"/>
        <v>2.3798547667172403</v>
      </c>
      <c r="P67" s="18">
        <f t="shared" si="4"/>
        <v>-4.2235645458641518</v>
      </c>
      <c r="R67" s="29"/>
      <c r="S67" s="29"/>
      <c r="T67" s="29"/>
      <c r="U67" s="18">
        <v>14</v>
      </c>
      <c r="V67" s="20">
        <f t="shared" si="6"/>
        <v>2.4061030670402173</v>
      </c>
    </row>
    <row r="68" spans="1:22" x14ac:dyDescent="0.15">
      <c r="A68" s="18">
        <v>33.5</v>
      </c>
      <c r="B68" s="18">
        <v>66</v>
      </c>
      <c r="D68">
        <v>667.239013671875</v>
      </c>
      <c r="E68">
        <v>540.684814453125</v>
      </c>
      <c r="F68">
        <v>476.92669677734398</v>
      </c>
      <c r="G68">
        <v>473.4111328125</v>
      </c>
      <c r="I68" s="19">
        <f t="shared" si="7"/>
        <v>190.31231689453102</v>
      </c>
      <c r="J68" s="19">
        <f t="shared" si="7"/>
        <v>67.273681640625</v>
      </c>
      <c r="K68" s="19">
        <f t="shared" si="8"/>
        <v>143.22073974609353</v>
      </c>
      <c r="L68" s="20">
        <f t="shared" si="9"/>
        <v>2.1289267400463761</v>
      </c>
      <c r="M68" s="20">
        <f t="shared" si="5"/>
        <v>2.3617373902214425</v>
      </c>
      <c r="P68" s="18">
        <f t="shared" si="4"/>
        <v>-4.95269212323376</v>
      </c>
      <c r="U68" s="18">
        <v>14.5</v>
      </c>
      <c r="V68" s="20">
        <f t="shared" si="6"/>
        <v>2.3698698288943318</v>
      </c>
    </row>
    <row r="69" spans="1:22" x14ac:dyDescent="0.15">
      <c r="A69" s="18">
        <v>34</v>
      </c>
      <c r="B69" s="18">
        <v>67</v>
      </c>
      <c r="D69">
        <v>667.78973388671898</v>
      </c>
      <c r="E69">
        <v>539.24542236328102</v>
      </c>
      <c r="F69">
        <v>478.66921997070301</v>
      </c>
      <c r="G69">
        <v>474.82403564453102</v>
      </c>
      <c r="I69" s="19">
        <f t="shared" si="7"/>
        <v>189.12051391601597</v>
      </c>
      <c r="J69" s="19">
        <f t="shared" si="7"/>
        <v>64.42138671875</v>
      </c>
      <c r="K69" s="19">
        <f t="shared" si="8"/>
        <v>144.02554321289097</v>
      </c>
      <c r="L69" s="20">
        <f t="shared" si="9"/>
        <v>2.2356790275514511</v>
      </c>
      <c r="M69" s="20">
        <f t="shared" si="5"/>
        <v>2.4719644635500257</v>
      </c>
      <c r="P69" s="18">
        <f t="shared" si="4"/>
        <v>-0.51664151981150008</v>
      </c>
      <c r="U69" s="18">
        <v>15</v>
      </c>
      <c r="V69" s="20">
        <f t="shared" si="6"/>
        <v>2.358632795176832</v>
      </c>
    </row>
    <row r="70" spans="1:22" x14ac:dyDescent="0.15">
      <c r="A70" s="18">
        <v>34.5</v>
      </c>
      <c r="B70" s="18">
        <v>68</v>
      </c>
      <c r="D70">
        <v>660.17614746093795</v>
      </c>
      <c r="E70">
        <v>537.85748291015602</v>
      </c>
      <c r="F70">
        <v>476.64752197265602</v>
      </c>
      <c r="G70">
        <v>473.54135131835898</v>
      </c>
      <c r="I70" s="19">
        <f t="shared" si="7"/>
        <v>183.52862548828193</v>
      </c>
      <c r="J70" s="19">
        <f t="shared" si="7"/>
        <v>64.316131591797046</v>
      </c>
      <c r="K70" s="19">
        <f t="shared" si="8"/>
        <v>138.507333374024</v>
      </c>
      <c r="L70" s="20">
        <f t="shared" si="9"/>
        <v>2.1535395544791966</v>
      </c>
      <c r="M70" s="20">
        <f t="shared" si="5"/>
        <v>2.39329977630128</v>
      </c>
      <c r="P70" s="18">
        <f t="shared" ref="P70:P133" si="10">(M70-$O$2)/$O$2*100</f>
        <v>-3.6824747656746295</v>
      </c>
      <c r="U70" s="18">
        <v>15.5</v>
      </c>
      <c r="V70" s="20">
        <f t="shared" si="6"/>
        <v>2.3732899496222339</v>
      </c>
    </row>
    <row r="71" spans="1:22" x14ac:dyDescent="0.15">
      <c r="A71" s="18">
        <v>35</v>
      </c>
      <c r="B71" s="18">
        <v>69</v>
      </c>
      <c r="D71">
        <v>649.32952880859398</v>
      </c>
      <c r="E71">
        <v>534.057373046875</v>
      </c>
      <c r="F71">
        <v>477.53195190429699</v>
      </c>
      <c r="G71">
        <v>473.96658325195301</v>
      </c>
      <c r="I71" s="19">
        <f t="shared" si="7"/>
        <v>171.79757690429699</v>
      </c>
      <c r="J71" s="19">
        <f t="shared" si="7"/>
        <v>60.090789794921989</v>
      </c>
      <c r="K71" s="19">
        <f t="shared" si="8"/>
        <v>129.73402404785159</v>
      </c>
      <c r="L71" s="20">
        <f t="shared" si="9"/>
        <v>2.1589668648158598</v>
      </c>
      <c r="M71" s="20">
        <f t="shared" si="5"/>
        <v>2.4022018724614513</v>
      </c>
      <c r="P71" s="18">
        <f t="shared" si="10"/>
        <v>-3.3242129716294198</v>
      </c>
      <c r="U71" s="18">
        <v>16</v>
      </c>
      <c r="V71" s="20">
        <f t="shared" si="6"/>
        <v>2.342670679974995</v>
      </c>
    </row>
    <row r="72" spans="1:22" x14ac:dyDescent="0.15">
      <c r="A72" s="18">
        <v>35.5</v>
      </c>
      <c r="B72" s="18">
        <v>70</v>
      </c>
      <c r="D72">
        <v>665.97131347656295</v>
      </c>
      <c r="E72">
        <v>540.23748779296898</v>
      </c>
      <c r="F72">
        <v>478.27917480468801</v>
      </c>
      <c r="G72">
        <v>474.44808959960898</v>
      </c>
      <c r="I72" s="19">
        <f t="shared" si="7"/>
        <v>187.69213867187494</v>
      </c>
      <c r="J72" s="19">
        <f t="shared" si="7"/>
        <v>65.78939819336</v>
      </c>
      <c r="K72" s="19">
        <f t="shared" si="8"/>
        <v>141.63955993652294</v>
      </c>
      <c r="L72" s="20">
        <f t="shared" si="9"/>
        <v>2.1529237814310687</v>
      </c>
      <c r="M72" s="20">
        <f t="shared" si="5"/>
        <v>2.3996335749001689</v>
      </c>
      <c r="P72" s="18">
        <f t="shared" si="10"/>
        <v>-3.4275732224503077</v>
      </c>
      <c r="U72" s="18">
        <v>16.5</v>
      </c>
      <c r="V72" s="20">
        <f t="shared" si="6"/>
        <v>2.3606736030084905</v>
      </c>
    </row>
    <row r="73" spans="1:22" x14ac:dyDescent="0.15">
      <c r="A73" s="18">
        <v>36</v>
      </c>
      <c r="B73" s="18">
        <v>71</v>
      </c>
      <c r="D73">
        <v>662.25830078125</v>
      </c>
      <c r="E73">
        <v>537.63238525390602</v>
      </c>
      <c r="F73">
        <v>477.05337524414102</v>
      </c>
      <c r="G73">
        <v>472.93957519531301</v>
      </c>
      <c r="I73" s="19">
        <f t="shared" si="7"/>
        <v>185.20492553710898</v>
      </c>
      <c r="J73" s="19">
        <f t="shared" si="7"/>
        <v>64.692810058593011</v>
      </c>
      <c r="K73" s="19">
        <f t="shared" si="8"/>
        <v>139.91995849609387</v>
      </c>
      <c r="L73" s="20">
        <f t="shared" si="9"/>
        <v>2.1628363085382563</v>
      </c>
      <c r="M73" s="20">
        <f t="shared" si="5"/>
        <v>2.4130208878308648</v>
      </c>
      <c r="P73" s="18">
        <f t="shared" si="10"/>
        <v>-2.8888054242036301</v>
      </c>
      <c r="U73" s="18">
        <v>17</v>
      </c>
      <c r="V73" s="20">
        <f t="shared" si="6"/>
        <v>2.3712955569165701</v>
      </c>
    </row>
    <row r="74" spans="1:22" x14ac:dyDescent="0.15">
      <c r="A74" s="18">
        <v>36.5</v>
      </c>
      <c r="B74" s="18">
        <v>72</v>
      </c>
      <c r="D74">
        <v>651.50964355468795</v>
      </c>
      <c r="E74">
        <v>534.78576660156295</v>
      </c>
      <c r="F74">
        <v>477.97595214843801</v>
      </c>
      <c r="G74">
        <v>474.56188964843801</v>
      </c>
      <c r="I74" s="19">
        <f t="shared" si="7"/>
        <v>173.53369140624994</v>
      </c>
      <c r="J74" s="19">
        <f t="shared" si="7"/>
        <v>60.223876953124943</v>
      </c>
      <c r="K74" s="19">
        <f t="shared" si="8"/>
        <v>131.37697753906249</v>
      </c>
      <c r="L74" s="20">
        <f t="shared" si="9"/>
        <v>2.1814765867916366</v>
      </c>
      <c r="M74" s="20">
        <f t="shared" si="5"/>
        <v>2.4351359519077533</v>
      </c>
      <c r="P74" s="18">
        <f t="shared" si="10"/>
        <v>-1.9987922869541268</v>
      </c>
      <c r="U74" s="18">
        <v>17.5</v>
      </c>
      <c r="V74" s="20">
        <f t="shared" si="6"/>
        <v>2.3263882657726787</v>
      </c>
    </row>
    <row r="75" spans="1:22" x14ac:dyDescent="0.15">
      <c r="A75" s="18">
        <v>37</v>
      </c>
      <c r="B75" s="18">
        <v>73</v>
      </c>
      <c r="D75">
        <v>648.05841064453102</v>
      </c>
      <c r="E75">
        <v>533.56011962890602</v>
      </c>
      <c r="F75">
        <v>477.16656494140602</v>
      </c>
      <c r="G75">
        <v>473.37066650390602</v>
      </c>
      <c r="I75" s="19">
        <f t="shared" si="7"/>
        <v>170.891845703125</v>
      </c>
      <c r="J75" s="19">
        <f t="shared" si="7"/>
        <v>60.189453125</v>
      </c>
      <c r="K75" s="19">
        <f t="shared" si="8"/>
        <v>128.75922851562501</v>
      </c>
      <c r="L75" s="20">
        <f t="shared" si="9"/>
        <v>2.1392324041924913</v>
      </c>
      <c r="M75" s="20">
        <f t="shared" si="5"/>
        <v>2.3963665551321167</v>
      </c>
      <c r="P75" s="18">
        <f t="shared" si="10"/>
        <v>-3.5590533078396596</v>
      </c>
      <c r="U75" s="18">
        <v>18</v>
      </c>
      <c r="V75" s="20">
        <f t="shared" si="6"/>
        <v>2.3870374129586471</v>
      </c>
    </row>
    <row r="76" spans="1:22" x14ac:dyDescent="0.15">
      <c r="A76" s="18">
        <v>37.5</v>
      </c>
      <c r="B76" s="18">
        <v>74</v>
      </c>
      <c r="D76">
        <v>648.76397705078102</v>
      </c>
      <c r="E76">
        <v>533.51409912109398</v>
      </c>
      <c r="F76">
        <v>477.83224487304699</v>
      </c>
      <c r="G76">
        <v>474.27917480468801</v>
      </c>
      <c r="I76" s="19">
        <f t="shared" si="7"/>
        <v>170.93173217773403</v>
      </c>
      <c r="J76" s="19">
        <f t="shared" si="7"/>
        <v>59.234924316405966</v>
      </c>
      <c r="K76" s="19">
        <f t="shared" si="8"/>
        <v>129.46728515624986</v>
      </c>
      <c r="L76" s="20">
        <f t="shared" si="9"/>
        <v>2.1856579821845408</v>
      </c>
      <c r="M76" s="20">
        <f t="shared" si="5"/>
        <v>2.4462669189476749</v>
      </c>
      <c r="P76" s="18">
        <f t="shared" si="10"/>
        <v>-1.5508303519862578</v>
      </c>
      <c r="U76" s="18">
        <v>18.5</v>
      </c>
      <c r="V76" s="20">
        <f t="shared" si="6"/>
        <v>2.3720272741745387</v>
      </c>
    </row>
    <row r="77" spans="1:22" x14ac:dyDescent="0.15">
      <c r="A77" s="18">
        <v>38</v>
      </c>
      <c r="B77" s="18">
        <v>75</v>
      </c>
      <c r="D77">
        <v>660.48590087890602</v>
      </c>
      <c r="E77">
        <v>538.54974365234398</v>
      </c>
      <c r="F77">
        <v>477.52786254882801</v>
      </c>
      <c r="G77">
        <v>474.2041015625</v>
      </c>
      <c r="I77" s="19">
        <f t="shared" si="7"/>
        <v>182.95803833007801</v>
      </c>
      <c r="J77" s="19">
        <f t="shared" si="7"/>
        <v>64.345642089843977</v>
      </c>
      <c r="K77" s="19">
        <f t="shared" si="8"/>
        <v>137.91608886718723</v>
      </c>
      <c r="L77" s="20">
        <f t="shared" si="9"/>
        <v>2.1433633170466919</v>
      </c>
      <c r="M77" s="20">
        <f t="shared" si="5"/>
        <v>2.4074470396333343</v>
      </c>
      <c r="P77" s="18">
        <f t="shared" si="10"/>
        <v>-3.1131230252555255</v>
      </c>
      <c r="U77" s="18">
        <v>19</v>
      </c>
      <c r="V77" s="20">
        <f t="shared" si="6"/>
        <v>2.370757614935902</v>
      </c>
    </row>
    <row r="78" spans="1:22" x14ac:dyDescent="0.15">
      <c r="A78" s="18">
        <v>38.5</v>
      </c>
      <c r="B78" s="18">
        <v>76</v>
      </c>
      <c r="D78">
        <v>655.80999755859398</v>
      </c>
      <c r="E78">
        <v>536.52697753906295</v>
      </c>
      <c r="F78">
        <v>477.02111816406301</v>
      </c>
      <c r="G78">
        <v>473.38299560546898</v>
      </c>
      <c r="I78" s="19">
        <f t="shared" si="7"/>
        <v>178.78887939453097</v>
      </c>
      <c r="J78" s="19">
        <f t="shared" si="7"/>
        <v>63.143981933593977</v>
      </c>
      <c r="K78" s="19">
        <f t="shared" si="8"/>
        <v>134.58809204101519</v>
      </c>
      <c r="L78" s="20">
        <f t="shared" si="9"/>
        <v>2.131447652169864</v>
      </c>
      <c r="M78" s="20">
        <f t="shared" si="5"/>
        <v>2.3990061605800146</v>
      </c>
      <c r="P78" s="18">
        <f t="shared" si="10"/>
        <v>-3.4528232956806808</v>
      </c>
      <c r="U78" s="18">
        <v>19.5</v>
      </c>
      <c r="V78" s="20">
        <f t="shared" si="6"/>
        <v>2.350052822961997</v>
      </c>
    </row>
    <row r="79" spans="1:22" x14ac:dyDescent="0.15">
      <c r="A79" s="18">
        <v>39</v>
      </c>
      <c r="B79" s="18">
        <v>77</v>
      </c>
      <c r="D79">
        <v>663.12420654296898</v>
      </c>
      <c r="E79">
        <v>538.92974853515602</v>
      </c>
      <c r="F79">
        <v>477.57946777343801</v>
      </c>
      <c r="G79">
        <v>473.93899536132801</v>
      </c>
      <c r="I79" s="19">
        <f t="shared" si="7"/>
        <v>185.54473876953097</v>
      </c>
      <c r="J79" s="19">
        <f t="shared" si="7"/>
        <v>64.990753173828011</v>
      </c>
      <c r="K79" s="19">
        <f t="shared" si="8"/>
        <v>140.05121154785135</v>
      </c>
      <c r="L79" s="20">
        <f t="shared" si="9"/>
        <v>2.1549405832128508</v>
      </c>
      <c r="M79" s="20">
        <f t="shared" si="5"/>
        <v>2.4259738774465101</v>
      </c>
      <c r="P79" s="18">
        <f t="shared" si="10"/>
        <v>-2.3675168181883111</v>
      </c>
      <c r="U79" s="18">
        <v>20</v>
      </c>
      <c r="V79" s="20">
        <f t="shared" si="6"/>
        <v>2.3314835139403565</v>
      </c>
    </row>
    <row r="80" spans="1:22" x14ac:dyDescent="0.15">
      <c r="A80" s="18">
        <v>39.5</v>
      </c>
      <c r="B80" s="18">
        <v>78</v>
      </c>
      <c r="D80">
        <v>665.96929931640602</v>
      </c>
      <c r="E80">
        <v>541.91094970703102</v>
      </c>
      <c r="F80">
        <v>477.390625</v>
      </c>
      <c r="G80">
        <v>474.07977294921898</v>
      </c>
      <c r="I80" s="19">
        <f t="shared" si="7"/>
        <v>188.57867431640602</v>
      </c>
      <c r="J80" s="19">
        <f t="shared" si="7"/>
        <v>67.831176757812045</v>
      </c>
      <c r="K80" s="19">
        <f t="shared" si="8"/>
        <v>141.0968505859376</v>
      </c>
      <c r="L80" s="20">
        <f t="shared" si="9"/>
        <v>2.0801179830583969</v>
      </c>
      <c r="M80" s="20">
        <f t="shared" si="5"/>
        <v>2.3546260631155644</v>
      </c>
      <c r="P80" s="18">
        <f t="shared" si="10"/>
        <v>-5.2388850334376365</v>
      </c>
      <c r="U80" s="18">
        <v>20.5</v>
      </c>
      <c r="V80" s="20">
        <f t="shared" si="6"/>
        <v>2.3004650613466628</v>
      </c>
    </row>
    <row r="81" spans="1:22" x14ac:dyDescent="0.15">
      <c r="A81" s="18">
        <v>40</v>
      </c>
      <c r="B81" s="18">
        <v>79</v>
      </c>
      <c r="D81">
        <v>650.979736328125</v>
      </c>
      <c r="E81">
        <v>534.53387451171898</v>
      </c>
      <c r="F81">
        <v>476.540771484375</v>
      </c>
      <c r="G81">
        <v>472.73724365234398</v>
      </c>
      <c r="I81" s="19">
        <f t="shared" si="7"/>
        <v>174.43896484375</v>
      </c>
      <c r="J81" s="19">
        <f t="shared" si="7"/>
        <v>61.796630859375</v>
      </c>
      <c r="K81" s="19">
        <f t="shared" si="8"/>
        <v>131.18132324218749</v>
      </c>
      <c r="L81" s="20">
        <f t="shared" si="9"/>
        <v>2.1227908612154756</v>
      </c>
      <c r="M81" s="20">
        <f t="shared" si="5"/>
        <v>2.4007737270961518</v>
      </c>
      <c r="P81" s="18">
        <f t="shared" si="10"/>
        <v>-3.3816881899963853</v>
      </c>
      <c r="U81" s="18">
        <v>21</v>
      </c>
      <c r="V81" s="20">
        <f t="shared" si="6"/>
        <v>2.4026191003615174</v>
      </c>
    </row>
    <row r="82" spans="1:22" x14ac:dyDescent="0.15">
      <c r="A82" s="18">
        <v>40.5</v>
      </c>
      <c r="B82" s="18">
        <v>80</v>
      </c>
      <c r="D82">
        <v>641.22467041015602</v>
      </c>
      <c r="E82">
        <v>532.39636230468795</v>
      </c>
      <c r="F82">
        <v>478.02697753906301</v>
      </c>
      <c r="G82">
        <v>474.34075927734398</v>
      </c>
      <c r="I82" s="19">
        <f t="shared" si="7"/>
        <v>163.19769287109301</v>
      </c>
      <c r="J82" s="19">
        <f t="shared" si="7"/>
        <v>58.055603027343977</v>
      </c>
      <c r="K82" s="19">
        <f t="shared" si="8"/>
        <v>122.55877075195224</v>
      </c>
      <c r="L82" s="20">
        <f t="shared" si="9"/>
        <v>2.1110584398585526</v>
      </c>
      <c r="M82" s="20">
        <f t="shared" si="5"/>
        <v>2.392516091562737</v>
      </c>
      <c r="P82" s="18">
        <f t="shared" si="10"/>
        <v>-3.7140138880728362</v>
      </c>
      <c r="U82" s="18">
        <v>21.5</v>
      </c>
      <c r="V82" s="20">
        <f t="shared" si="6"/>
        <v>2.3060361311607855</v>
      </c>
    </row>
    <row r="83" spans="1:22" x14ac:dyDescent="0.15">
      <c r="A83" s="18">
        <v>41</v>
      </c>
      <c r="B83" s="18">
        <v>81</v>
      </c>
      <c r="D83">
        <v>653.11181640625</v>
      </c>
      <c r="E83">
        <v>535.094482421875</v>
      </c>
      <c r="F83">
        <v>477.5947265625</v>
      </c>
      <c r="G83">
        <v>473.79824829101602</v>
      </c>
      <c r="I83" s="19">
        <f t="shared" si="7"/>
        <v>175.51708984375</v>
      </c>
      <c r="J83" s="19">
        <f t="shared" si="7"/>
        <v>61.296234130858977</v>
      </c>
      <c r="K83" s="19">
        <f t="shared" si="8"/>
        <v>132.60972595214872</v>
      </c>
      <c r="L83" s="20">
        <f t="shared" si="9"/>
        <v>2.1634237051014473</v>
      </c>
      <c r="M83" s="20">
        <f t="shared" si="5"/>
        <v>2.4483561426291405</v>
      </c>
      <c r="P83" s="18">
        <f t="shared" si="10"/>
        <v>-1.4667502644634571</v>
      </c>
      <c r="U83" s="18">
        <v>22</v>
      </c>
      <c r="V83" s="20">
        <f t="shared" si="6"/>
        <v>2.3191437325059883</v>
      </c>
    </row>
    <row r="84" spans="1:22" x14ac:dyDescent="0.15">
      <c r="A84" s="18">
        <v>41.5</v>
      </c>
      <c r="B84" s="18">
        <v>82</v>
      </c>
      <c r="D84">
        <v>647.34191894531295</v>
      </c>
      <c r="E84">
        <v>532.758544921875</v>
      </c>
      <c r="F84">
        <v>476.45571899414102</v>
      </c>
      <c r="G84">
        <v>473.17184448242199</v>
      </c>
      <c r="I84" s="19">
        <f t="shared" si="7"/>
        <v>170.88619995117193</v>
      </c>
      <c r="J84" s="19">
        <f t="shared" si="7"/>
        <v>59.586700439453011</v>
      </c>
      <c r="K84" s="19">
        <f t="shared" si="8"/>
        <v>129.17550964355482</v>
      </c>
      <c r="L84" s="20">
        <f t="shared" si="9"/>
        <v>2.1678580738802964</v>
      </c>
      <c r="M84" s="20">
        <f t="shared" si="5"/>
        <v>2.4562652972314978</v>
      </c>
      <c r="P84" s="18">
        <f t="shared" si="10"/>
        <v>-1.1484490614390548</v>
      </c>
      <c r="U84" s="18">
        <v>65</v>
      </c>
      <c r="V84" s="20">
        <f t="shared" ref="V84:V104" si="11">L131</f>
        <v>2.0160328496931736</v>
      </c>
    </row>
    <row r="85" spans="1:22" x14ac:dyDescent="0.15">
      <c r="A85" s="18">
        <v>42</v>
      </c>
      <c r="B85" s="18">
        <v>83</v>
      </c>
      <c r="D85">
        <v>646.08062744140602</v>
      </c>
      <c r="E85">
        <v>532.12567138671898</v>
      </c>
      <c r="F85">
        <v>476.63519287109398</v>
      </c>
      <c r="G85">
        <v>473.43167114257801</v>
      </c>
      <c r="I85" s="19">
        <f t="shared" si="7"/>
        <v>169.44543457031205</v>
      </c>
      <c r="J85" s="19">
        <f t="shared" si="7"/>
        <v>58.694000244140966</v>
      </c>
      <c r="K85" s="19">
        <f t="shared" si="8"/>
        <v>128.35963439941338</v>
      </c>
      <c r="L85" s="20">
        <f t="shared" si="9"/>
        <v>2.1869293942395189</v>
      </c>
      <c r="M85" s="20">
        <f t="shared" si="5"/>
        <v>2.478811403414229</v>
      </c>
      <c r="P85" s="18">
        <f t="shared" si="10"/>
        <v>-0.24108878309270157</v>
      </c>
      <c r="U85" s="18">
        <v>65.5</v>
      </c>
      <c r="V85" s="20">
        <f t="shared" si="11"/>
        <v>1.9920875499937307</v>
      </c>
    </row>
    <row r="86" spans="1:22" x14ac:dyDescent="0.15">
      <c r="A86" s="18">
        <v>42.5</v>
      </c>
      <c r="B86" s="18">
        <v>84</v>
      </c>
      <c r="D86">
        <v>652.18756103515602</v>
      </c>
      <c r="E86">
        <v>535.82830810546898</v>
      </c>
      <c r="F86">
        <v>477.83459472656301</v>
      </c>
      <c r="G86">
        <v>474.73019409179699</v>
      </c>
      <c r="I86" s="19">
        <f t="shared" si="7"/>
        <v>174.35296630859301</v>
      </c>
      <c r="J86" s="19">
        <f t="shared" si="7"/>
        <v>61.098114013671989</v>
      </c>
      <c r="K86" s="19">
        <f t="shared" si="8"/>
        <v>131.58428649902262</v>
      </c>
      <c r="L86" s="20">
        <f t="shared" si="9"/>
        <v>2.1536554543987703</v>
      </c>
      <c r="M86" s="20">
        <f t="shared" si="5"/>
        <v>2.4490122493969886</v>
      </c>
      <c r="P86" s="18">
        <f t="shared" si="10"/>
        <v>-1.440345473557453</v>
      </c>
      <c r="U86" s="18">
        <v>66</v>
      </c>
      <c r="V86" s="20">
        <f t="shared" si="11"/>
        <v>1.9861771280226967</v>
      </c>
    </row>
    <row r="87" spans="1:22" x14ac:dyDescent="0.15">
      <c r="A87" s="18">
        <v>43</v>
      </c>
      <c r="B87" s="18">
        <v>85</v>
      </c>
      <c r="C87" s="18" t="s">
        <v>10</v>
      </c>
      <c r="D87">
        <v>653.07171630859398</v>
      </c>
      <c r="E87">
        <v>537.04254150390602</v>
      </c>
      <c r="F87">
        <v>477.35189819335898</v>
      </c>
      <c r="G87">
        <v>474.45101928710898</v>
      </c>
      <c r="I87" s="19">
        <f t="shared" si="7"/>
        <v>175.719818115235</v>
      </c>
      <c r="J87" s="19">
        <f t="shared" si="7"/>
        <v>62.591522216797046</v>
      </c>
      <c r="K87" s="19">
        <f t="shared" si="8"/>
        <v>131.90575256347708</v>
      </c>
      <c r="L87" s="20">
        <f t="shared" si="9"/>
        <v>2.10740604944225</v>
      </c>
      <c r="M87" s="20">
        <f t="shared" si="5"/>
        <v>2.406237630263977</v>
      </c>
      <c r="P87" s="18">
        <f t="shared" si="10"/>
        <v>-3.1617952887994303</v>
      </c>
      <c r="U87" s="18">
        <v>66.5</v>
      </c>
      <c r="V87" s="20">
        <f t="shared" si="11"/>
        <v>2.0041119744173876</v>
      </c>
    </row>
    <row r="88" spans="1:22" x14ac:dyDescent="0.15">
      <c r="A88" s="18">
        <v>43.5</v>
      </c>
      <c r="B88" s="18">
        <v>86</v>
      </c>
      <c r="D88">
        <v>652.74267578125</v>
      </c>
      <c r="E88">
        <v>536.57794189453102</v>
      </c>
      <c r="F88">
        <v>476.45687866210898</v>
      </c>
      <c r="G88">
        <v>473.17947387695301</v>
      </c>
      <c r="I88" s="19">
        <f t="shared" si="7"/>
        <v>176.28579711914102</v>
      </c>
      <c r="J88" s="19">
        <f t="shared" si="7"/>
        <v>63.398468017578011</v>
      </c>
      <c r="K88" s="19">
        <f t="shared" si="8"/>
        <v>131.90686950683641</v>
      </c>
      <c r="L88" s="20">
        <f t="shared" si="9"/>
        <v>2.0806002673481574</v>
      </c>
      <c r="M88" s="20">
        <f t="shared" ref="M88:M151" si="12">L88+ABS($N$2)*A88</f>
        <v>2.3829066339933926</v>
      </c>
      <c r="P88" s="18">
        <f t="shared" si="10"/>
        <v>-4.1007431984118492</v>
      </c>
      <c r="U88" s="18">
        <v>67</v>
      </c>
      <c r="V88" s="20">
        <f t="shared" si="11"/>
        <v>1.995408505066788</v>
      </c>
    </row>
    <row r="89" spans="1:22" x14ac:dyDescent="0.15">
      <c r="A89" s="18">
        <v>44</v>
      </c>
      <c r="B89" s="18">
        <v>87</v>
      </c>
      <c r="D89">
        <v>678.666015625</v>
      </c>
      <c r="E89">
        <v>544.982666015625</v>
      </c>
      <c r="F89">
        <v>477.05865478515602</v>
      </c>
      <c r="G89">
        <v>473.342529296875</v>
      </c>
      <c r="I89" s="19">
        <f t="shared" si="7"/>
        <v>201.60736083984398</v>
      </c>
      <c r="J89" s="19">
        <f t="shared" si="7"/>
        <v>71.64013671875</v>
      </c>
      <c r="K89" s="19">
        <f t="shared" si="8"/>
        <v>151.45926513671898</v>
      </c>
      <c r="L89" s="20">
        <f t="shared" si="9"/>
        <v>2.1141677287876859</v>
      </c>
      <c r="M89" s="20">
        <f t="shared" si="12"/>
        <v>2.4199488812564298</v>
      </c>
      <c r="P89" s="18">
        <f t="shared" si="10"/>
        <v>-2.6099907148230277</v>
      </c>
      <c r="U89" s="18">
        <v>67.5</v>
      </c>
      <c r="V89" s="20">
        <f t="shared" si="11"/>
        <v>1.9688514086584685</v>
      </c>
    </row>
    <row r="90" spans="1:22" x14ac:dyDescent="0.15">
      <c r="A90" s="18">
        <v>44.5</v>
      </c>
      <c r="B90" s="18">
        <v>88</v>
      </c>
      <c r="D90">
        <v>668.2216796875</v>
      </c>
      <c r="E90">
        <v>542.95098876953102</v>
      </c>
      <c r="F90">
        <v>478.10675048828102</v>
      </c>
      <c r="G90">
        <v>474.31671142578102</v>
      </c>
      <c r="I90" s="19">
        <f t="shared" si="7"/>
        <v>190.11492919921898</v>
      </c>
      <c r="J90" s="19">
        <f t="shared" si="7"/>
        <v>68.63427734375</v>
      </c>
      <c r="K90" s="19">
        <f t="shared" si="8"/>
        <v>142.07093505859399</v>
      </c>
      <c r="L90" s="20">
        <f t="shared" si="9"/>
        <v>2.0699705825857477</v>
      </c>
      <c r="M90" s="20">
        <f t="shared" si="12"/>
        <v>2.3792265208779999</v>
      </c>
      <c r="P90" s="18">
        <f t="shared" si="10"/>
        <v>-4.2488480832937627</v>
      </c>
      <c r="U90" s="18">
        <v>68</v>
      </c>
      <c r="V90" s="20">
        <f t="shared" si="11"/>
        <v>1.9693546423903492</v>
      </c>
    </row>
    <row r="91" spans="1:22" x14ac:dyDescent="0.15">
      <c r="A91" s="18">
        <v>45</v>
      </c>
      <c r="B91" s="18">
        <v>89</v>
      </c>
      <c r="D91">
        <v>679.09997558593795</v>
      </c>
      <c r="E91">
        <v>546.26519775390602</v>
      </c>
      <c r="F91">
        <v>476.94955444335898</v>
      </c>
      <c r="G91">
        <v>473.72845458984398</v>
      </c>
      <c r="I91" s="19">
        <f t="shared" si="7"/>
        <v>202.15042114257898</v>
      </c>
      <c r="J91" s="19">
        <f t="shared" si="7"/>
        <v>72.536743164062045</v>
      </c>
      <c r="K91" s="19">
        <f t="shared" si="8"/>
        <v>151.37470092773555</v>
      </c>
      <c r="L91" s="20">
        <f t="shared" si="9"/>
        <v>2.0868692792749117</v>
      </c>
      <c r="M91" s="20">
        <f t="shared" si="12"/>
        <v>2.3996000033906721</v>
      </c>
      <c r="P91" s="18">
        <f t="shared" si="10"/>
        <v>-3.428924296287831</v>
      </c>
      <c r="U91" s="18">
        <v>68.5</v>
      </c>
      <c r="V91" s="20">
        <f t="shared" si="11"/>
        <v>1.949425170017079</v>
      </c>
    </row>
    <row r="92" spans="1:22" x14ac:dyDescent="0.15">
      <c r="A92" s="18">
        <v>45.5</v>
      </c>
      <c r="B92" s="18">
        <v>90</v>
      </c>
      <c r="D92">
        <v>693.52349853515602</v>
      </c>
      <c r="E92">
        <v>549.96240234375</v>
      </c>
      <c r="F92">
        <v>476.43283081054699</v>
      </c>
      <c r="G92">
        <v>473.0087890625</v>
      </c>
      <c r="I92" s="19">
        <f t="shared" si="7"/>
        <v>217.09066772460903</v>
      </c>
      <c r="J92" s="19">
        <f t="shared" si="7"/>
        <v>76.95361328125</v>
      </c>
      <c r="K92" s="19">
        <f t="shared" si="8"/>
        <v>163.22313842773403</v>
      </c>
      <c r="L92" s="20">
        <f t="shared" si="9"/>
        <v>2.1210587972157491</v>
      </c>
      <c r="M92" s="20">
        <f t="shared" si="12"/>
        <v>2.4372643071550182</v>
      </c>
      <c r="P92" s="18">
        <f t="shared" si="10"/>
        <v>-1.9131373630428168</v>
      </c>
      <c r="U92" s="18">
        <v>69</v>
      </c>
      <c r="V92" s="20">
        <f t="shared" si="11"/>
        <v>2.0188447593700505</v>
      </c>
    </row>
    <row r="93" spans="1:22" x14ac:dyDescent="0.15">
      <c r="A93" s="18">
        <v>46</v>
      </c>
      <c r="B93" s="18">
        <v>91</v>
      </c>
      <c r="D93">
        <v>709.37805175781295</v>
      </c>
      <c r="E93">
        <v>556.04156494140602</v>
      </c>
      <c r="F93">
        <v>477.72610473632801</v>
      </c>
      <c r="G93">
        <v>474.21350097656301</v>
      </c>
      <c r="I93" s="19">
        <f t="shared" si="7"/>
        <v>231.65194702148494</v>
      </c>
      <c r="J93" s="19">
        <f t="shared" si="7"/>
        <v>81.828063964843011</v>
      </c>
      <c r="K93" s="19">
        <f t="shared" si="8"/>
        <v>174.37230224609485</v>
      </c>
      <c r="L93" s="20">
        <f t="shared" si="9"/>
        <v>2.1309596463263873</v>
      </c>
      <c r="M93" s="20">
        <f t="shared" si="12"/>
        <v>2.4506399420891647</v>
      </c>
      <c r="P93" s="18">
        <f t="shared" si="10"/>
        <v>-1.3748395417453141</v>
      </c>
      <c r="U93" s="18">
        <v>69.5</v>
      </c>
      <c r="V93" s="20">
        <f t="shared" si="11"/>
        <v>2.0261651334844863</v>
      </c>
    </row>
    <row r="94" spans="1:22" x14ac:dyDescent="0.15">
      <c r="A94" s="18">
        <v>46.5</v>
      </c>
      <c r="B94" s="18">
        <v>92</v>
      </c>
      <c r="D94">
        <v>710.37310791015602</v>
      </c>
      <c r="E94">
        <v>556.06878662109398</v>
      </c>
      <c r="F94">
        <v>476.82696533203102</v>
      </c>
      <c r="G94">
        <v>473.88973999023398</v>
      </c>
      <c r="I94" s="19">
        <f t="shared" si="7"/>
        <v>233.546142578125</v>
      </c>
      <c r="J94" s="19">
        <f t="shared" si="7"/>
        <v>82.17904663086</v>
      </c>
      <c r="K94" s="19">
        <f t="shared" si="8"/>
        <v>176.02080993652299</v>
      </c>
      <c r="L94" s="20">
        <f t="shared" si="9"/>
        <v>2.1419183740009875</v>
      </c>
      <c r="M94" s="20">
        <f t="shared" si="12"/>
        <v>2.4650734555872735</v>
      </c>
      <c r="P94" s="18">
        <f t="shared" si="10"/>
        <v>-0.7939677619791552</v>
      </c>
      <c r="U94" s="18">
        <v>70</v>
      </c>
      <c r="V94" s="20">
        <f t="shared" si="11"/>
        <v>2.001814588682493</v>
      </c>
    </row>
    <row r="95" spans="1:22" x14ac:dyDescent="0.15">
      <c r="A95" s="18">
        <v>47</v>
      </c>
      <c r="B95" s="18">
        <v>93</v>
      </c>
      <c r="D95">
        <v>705.17614746093795</v>
      </c>
      <c r="E95">
        <v>553.52301025390602</v>
      </c>
      <c r="F95">
        <v>475.93490600585898</v>
      </c>
      <c r="G95">
        <v>472.86334228515602</v>
      </c>
      <c r="I95" s="19">
        <f t="shared" si="7"/>
        <v>229.24124145507898</v>
      </c>
      <c r="J95" s="19">
        <f t="shared" si="7"/>
        <v>80.65966796875</v>
      </c>
      <c r="K95" s="19">
        <f t="shared" si="8"/>
        <v>172.77947387695397</v>
      </c>
      <c r="L95" s="20">
        <f t="shared" si="9"/>
        <v>2.1420801526717663</v>
      </c>
      <c r="M95" s="20">
        <f t="shared" si="12"/>
        <v>2.4687100200815606</v>
      </c>
      <c r="P95" s="18">
        <f t="shared" si="10"/>
        <v>-0.64761547635530325</v>
      </c>
      <c r="U95" s="18">
        <v>70.5</v>
      </c>
      <c r="V95" s="20">
        <f t="shared" si="11"/>
        <v>2.0314460905988461</v>
      </c>
    </row>
    <row r="96" spans="1:22" x14ac:dyDescent="0.15">
      <c r="A96" s="18">
        <v>47.5</v>
      </c>
      <c r="B96" s="18">
        <v>94</v>
      </c>
      <c r="D96">
        <v>708.55169677734398</v>
      </c>
      <c r="E96">
        <v>555.426513671875</v>
      </c>
      <c r="F96">
        <v>477.71789550781301</v>
      </c>
      <c r="G96">
        <v>473.76715087890602</v>
      </c>
      <c r="I96" s="19">
        <f t="shared" si="7"/>
        <v>230.83380126953097</v>
      </c>
      <c r="J96" s="19">
        <f t="shared" si="7"/>
        <v>81.659362792968977</v>
      </c>
      <c r="K96" s="19">
        <f t="shared" si="8"/>
        <v>173.67224731445268</v>
      </c>
      <c r="L96" s="20">
        <f t="shared" si="9"/>
        <v>2.1267891564959185</v>
      </c>
      <c r="M96" s="20">
        <f t="shared" si="12"/>
        <v>2.4568938097292214</v>
      </c>
      <c r="P96" s="18">
        <f t="shared" si="10"/>
        <v>-1.1231547924306216</v>
      </c>
      <c r="U96" s="18">
        <v>71</v>
      </c>
      <c r="V96" s="20">
        <f t="shared" si="11"/>
        <v>1.9829080405695865</v>
      </c>
    </row>
    <row r="97" spans="1:22" x14ac:dyDescent="0.15">
      <c r="A97" s="18">
        <v>48</v>
      </c>
      <c r="B97" s="18">
        <v>95</v>
      </c>
      <c r="D97">
        <v>708.10339355468795</v>
      </c>
      <c r="E97">
        <v>556.278564453125</v>
      </c>
      <c r="F97">
        <v>477.19296264648398</v>
      </c>
      <c r="G97">
        <v>473.76834106445301</v>
      </c>
      <c r="I97" s="19">
        <f t="shared" si="7"/>
        <v>230.91043090820398</v>
      </c>
      <c r="J97" s="19">
        <f t="shared" si="7"/>
        <v>82.510223388671989</v>
      </c>
      <c r="K97" s="19">
        <f t="shared" si="8"/>
        <v>173.15327453613358</v>
      </c>
      <c r="L97" s="20">
        <f t="shared" si="9"/>
        <v>2.0985675159365305</v>
      </c>
      <c r="M97" s="20">
        <f t="shared" si="12"/>
        <v>2.4321469549933417</v>
      </c>
      <c r="P97" s="18">
        <f t="shared" si="10"/>
        <v>-2.1190834383510029</v>
      </c>
      <c r="U97" s="18">
        <v>71.5</v>
      </c>
      <c r="V97" s="20">
        <f t="shared" si="11"/>
        <v>2.0272569568501964</v>
      </c>
    </row>
    <row r="98" spans="1:22" x14ac:dyDescent="0.15">
      <c r="A98" s="18">
        <v>48.5</v>
      </c>
      <c r="B98" s="18">
        <v>96</v>
      </c>
      <c r="D98">
        <v>706.27508544921898</v>
      </c>
      <c r="E98">
        <v>554.73529052734398</v>
      </c>
      <c r="F98">
        <v>475.83285522460898</v>
      </c>
      <c r="G98">
        <v>472.42523193359398</v>
      </c>
      <c r="I98" s="19">
        <f t="shared" si="7"/>
        <v>230.44223022461</v>
      </c>
      <c r="J98" s="19">
        <f t="shared" si="7"/>
        <v>82.31005859375</v>
      </c>
      <c r="K98" s="19">
        <f t="shared" si="8"/>
        <v>172.82518920898499</v>
      </c>
      <c r="L98" s="20">
        <f t="shared" si="9"/>
        <v>2.0996849250464273</v>
      </c>
      <c r="M98" s="20">
        <f t="shared" si="12"/>
        <v>2.4367391499267472</v>
      </c>
      <c r="P98" s="18">
        <f t="shared" si="10"/>
        <v>-1.9342721348281331</v>
      </c>
      <c r="U98" s="18">
        <v>72</v>
      </c>
      <c r="V98" s="20">
        <f t="shared" si="11"/>
        <v>2.0385903964947025</v>
      </c>
    </row>
    <row r="99" spans="1:22" x14ac:dyDescent="0.15">
      <c r="A99" s="18">
        <v>49</v>
      </c>
      <c r="B99" s="18">
        <v>97</v>
      </c>
      <c r="D99">
        <v>708.35772705078102</v>
      </c>
      <c r="E99">
        <v>554.95794677734398</v>
      </c>
      <c r="F99">
        <v>477.47036743164102</v>
      </c>
      <c r="G99">
        <v>473.66275024414102</v>
      </c>
      <c r="I99" s="19">
        <f t="shared" si="7"/>
        <v>230.88735961914</v>
      </c>
      <c r="J99" s="19">
        <f t="shared" si="7"/>
        <v>81.295196533202954</v>
      </c>
      <c r="K99" s="19">
        <f t="shared" si="8"/>
        <v>173.98072204589795</v>
      </c>
      <c r="L99" s="20">
        <f t="shared" si="9"/>
        <v>2.1401107256667982</v>
      </c>
      <c r="M99" s="20">
        <f t="shared" si="12"/>
        <v>2.4806397363706263</v>
      </c>
      <c r="P99" s="18">
        <f t="shared" si="10"/>
        <v>-0.16750815294836666</v>
      </c>
      <c r="U99" s="18">
        <v>72.5</v>
      </c>
      <c r="V99" s="20">
        <f t="shared" si="11"/>
        <v>1.9958326192501905</v>
      </c>
    </row>
    <row r="100" spans="1:22" x14ac:dyDescent="0.15">
      <c r="A100" s="18">
        <v>49.5</v>
      </c>
      <c r="B100" s="18">
        <v>98</v>
      </c>
      <c r="D100">
        <v>709.868408203125</v>
      </c>
      <c r="E100">
        <v>557.16082763671898</v>
      </c>
      <c r="F100">
        <v>477.88388061523398</v>
      </c>
      <c r="G100">
        <v>474.543701171875</v>
      </c>
      <c r="I100" s="19">
        <f t="shared" si="7"/>
        <v>231.98452758789102</v>
      </c>
      <c r="J100" s="19">
        <f t="shared" si="7"/>
        <v>82.617126464843977</v>
      </c>
      <c r="K100" s="19">
        <f t="shared" si="8"/>
        <v>174.15253906250024</v>
      </c>
      <c r="L100" s="20">
        <f t="shared" si="9"/>
        <v>2.1079471837671244</v>
      </c>
      <c r="M100" s="20">
        <f t="shared" si="12"/>
        <v>2.4519509802944612</v>
      </c>
      <c r="P100" s="18">
        <f t="shared" si="10"/>
        <v>-1.3220772607004514</v>
      </c>
      <c r="U100" s="18">
        <v>73</v>
      </c>
      <c r="V100" s="20">
        <f t="shared" si="11"/>
        <v>2.013310229024901</v>
      </c>
    </row>
    <row r="101" spans="1:22" x14ac:dyDescent="0.15">
      <c r="A101" s="18">
        <v>50</v>
      </c>
      <c r="B101" s="18">
        <v>99</v>
      </c>
      <c r="D101">
        <v>707.81243896484398</v>
      </c>
      <c r="E101">
        <v>554.97674560546898</v>
      </c>
      <c r="F101">
        <v>476.90792846679699</v>
      </c>
      <c r="G101">
        <v>473.17303466796898</v>
      </c>
      <c r="I101" s="19">
        <f t="shared" si="7"/>
        <v>230.90451049804699</v>
      </c>
      <c r="J101" s="19">
        <f t="shared" si="7"/>
        <v>81.8037109375</v>
      </c>
      <c r="K101" s="19">
        <f t="shared" si="8"/>
        <v>173.64191284179699</v>
      </c>
      <c r="L101" s="20">
        <f t="shared" si="9"/>
        <v>2.1226654738739614</v>
      </c>
      <c r="M101" s="20">
        <f t="shared" si="12"/>
        <v>2.4701440562248065</v>
      </c>
      <c r="P101" s="18">
        <f t="shared" si="10"/>
        <v>-0.5899031856586977</v>
      </c>
      <c r="U101" s="18">
        <v>73.5</v>
      </c>
      <c r="V101" s="20">
        <f t="shared" si="11"/>
        <v>1.9506496844714283</v>
      </c>
    </row>
    <row r="102" spans="1:22" x14ac:dyDescent="0.15">
      <c r="A102" s="18">
        <v>50.5</v>
      </c>
      <c r="B102" s="18">
        <v>100</v>
      </c>
      <c r="D102">
        <v>707.50567626953102</v>
      </c>
      <c r="E102">
        <v>555.35577392578102</v>
      </c>
      <c r="F102">
        <v>475.96011352539102</v>
      </c>
      <c r="G102">
        <v>472.50030517578102</v>
      </c>
      <c r="I102" s="19">
        <f t="shared" si="7"/>
        <v>231.54556274414</v>
      </c>
      <c r="J102" s="19">
        <f t="shared" si="7"/>
        <v>82.85546875</v>
      </c>
      <c r="K102" s="19">
        <f t="shared" si="8"/>
        <v>173.54673461914001</v>
      </c>
      <c r="L102" s="20">
        <f t="shared" si="9"/>
        <v>2.094571876031297</v>
      </c>
      <c r="M102" s="20">
        <f t="shared" si="12"/>
        <v>2.4455252442056508</v>
      </c>
      <c r="P102" s="18">
        <f t="shared" si="10"/>
        <v>-1.5806787965429911</v>
      </c>
      <c r="U102" s="18">
        <v>74</v>
      </c>
      <c r="V102" s="20">
        <f t="shared" si="11"/>
        <v>1.9769066224570575</v>
      </c>
    </row>
    <row r="103" spans="1:22" x14ac:dyDescent="0.15">
      <c r="A103" s="18">
        <v>51</v>
      </c>
      <c r="B103" s="18">
        <v>101</v>
      </c>
      <c r="D103">
        <v>707.465087890625</v>
      </c>
      <c r="E103">
        <v>556.39929199218795</v>
      </c>
      <c r="F103">
        <v>478.07919311523398</v>
      </c>
      <c r="G103">
        <v>474.16128540039102</v>
      </c>
      <c r="I103" s="19">
        <f t="shared" si="7"/>
        <v>229.38589477539102</v>
      </c>
      <c r="J103" s="19">
        <f t="shared" si="7"/>
        <v>82.238006591796932</v>
      </c>
      <c r="K103" s="19">
        <f t="shared" si="8"/>
        <v>171.81929016113318</v>
      </c>
      <c r="L103" s="20">
        <f t="shared" si="9"/>
        <v>2.0892929836442775</v>
      </c>
      <c r="M103" s="20">
        <f t="shared" si="12"/>
        <v>2.4437211376421395</v>
      </c>
      <c r="P103" s="18">
        <f t="shared" si="10"/>
        <v>-1.6532844438493042</v>
      </c>
      <c r="U103" s="18">
        <v>74.5</v>
      </c>
      <c r="V103" s="20">
        <f t="shared" si="11"/>
        <v>2.0070049358878732</v>
      </c>
    </row>
    <row r="104" spans="1:22" x14ac:dyDescent="0.15">
      <c r="A104" s="18">
        <v>51.5</v>
      </c>
      <c r="B104" s="18">
        <v>102</v>
      </c>
      <c r="D104">
        <v>691.00543212890602</v>
      </c>
      <c r="E104">
        <v>550.62243652343795</v>
      </c>
      <c r="F104">
        <v>477.04104614257801</v>
      </c>
      <c r="G104">
        <v>473.18533325195301</v>
      </c>
      <c r="I104" s="19">
        <f t="shared" si="7"/>
        <v>213.96438598632801</v>
      </c>
      <c r="J104" s="19">
        <f t="shared" si="7"/>
        <v>77.437103271484943</v>
      </c>
      <c r="K104" s="19">
        <f t="shared" si="8"/>
        <v>159.75841369628856</v>
      </c>
      <c r="L104" s="20">
        <f t="shared" si="9"/>
        <v>2.0630732161583478</v>
      </c>
      <c r="M104" s="20">
        <f t="shared" si="12"/>
        <v>2.4209761559797185</v>
      </c>
      <c r="P104" s="18">
        <f t="shared" si="10"/>
        <v>-2.5686483973821868</v>
      </c>
      <c r="U104" s="18">
        <v>75</v>
      </c>
      <c r="V104" s="20">
        <f t="shared" si="11"/>
        <v>1.962925741845424</v>
      </c>
    </row>
    <row r="105" spans="1:22" x14ac:dyDescent="0.15">
      <c r="A105" s="18">
        <v>52</v>
      </c>
      <c r="B105" s="18">
        <v>103</v>
      </c>
      <c r="D105">
        <v>646.982666015625</v>
      </c>
      <c r="E105">
        <v>534.09796142578102</v>
      </c>
      <c r="F105">
        <v>476.30557250976602</v>
      </c>
      <c r="G105">
        <v>472.37008666992199</v>
      </c>
      <c r="I105" s="19">
        <f t="shared" si="7"/>
        <v>170.67709350585898</v>
      </c>
      <c r="J105" s="19">
        <f t="shared" si="7"/>
        <v>61.727874755859034</v>
      </c>
      <c r="K105" s="19">
        <f t="shared" si="8"/>
        <v>127.46758117675765</v>
      </c>
      <c r="L105" s="20">
        <f t="shared" si="9"/>
        <v>2.0649922207901512</v>
      </c>
      <c r="M105" s="20">
        <f t="shared" si="12"/>
        <v>2.4263699464350301</v>
      </c>
      <c r="P105" s="18">
        <f t="shared" si="10"/>
        <v>-2.3515771581532143</v>
      </c>
      <c r="V105" s="20"/>
    </row>
    <row r="106" spans="1:22" x14ac:dyDescent="0.15">
      <c r="A106" s="18">
        <v>52.5</v>
      </c>
      <c r="B106" s="18">
        <v>104</v>
      </c>
      <c r="D106">
        <v>650.204345703125</v>
      </c>
      <c r="E106">
        <v>536.31817626953102</v>
      </c>
      <c r="F106">
        <v>477.52316284179699</v>
      </c>
      <c r="G106">
        <v>473.79061889648398</v>
      </c>
      <c r="I106" s="19">
        <f t="shared" si="7"/>
        <v>172.68118286132801</v>
      </c>
      <c r="J106" s="19">
        <f t="shared" si="7"/>
        <v>62.527557373047046</v>
      </c>
      <c r="K106" s="19">
        <f t="shared" si="8"/>
        <v>128.9118927001951</v>
      </c>
      <c r="L106" s="20">
        <f t="shared" si="9"/>
        <v>2.0616812508937619</v>
      </c>
      <c r="M106" s="20">
        <f t="shared" si="12"/>
        <v>2.4265337623621495</v>
      </c>
      <c r="P106" s="18">
        <f t="shared" si="10"/>
        <v>-2.3449844425852193</v>
      </c>
    </row>
    <row r="107" spans="1:22" x14ac:dyDescent="0.15">
      <c r="A107" s="18">
        <v>53</v>
      </c>
      <c r="B107" s="18">
        <v>105</v>
      </c>
      <c r="D107">
        <v>655.33941650390602</v>
      </c>
      <c r="E107">
        <v>538.3681640625</v>
      </c>
      <c r="F107">
        <v>477.561279296875</v>
      </c>
      <c r="G107">
        <v>474.20645141601602</v>
      </c>
      <c r="I107" s="19">
        <f t="shared" si="7"/>
        <v>177.77813720703102</v>
      </c>
      <c r="J107" s="19">
        <f t="shared" si="7"/>
        <v>64.161712646483977</v>
      </c>
      <c r="K107" s="19">
        <f t="shared" si="8"/>
        <v>132.86493835449224</v>
      </c>
      <c r="L107" s="20">
        <f t="shared" si="9"/>
        <v>2.0707822917157301</v>
      </c>
      <c r="M107" s="20">
        <f t="shared" si="12"/>
        <v>2.439109589007626</v>
      </c>
      <c r="P107" s="18">
        <f t="shared" si="10"/>
        <v>-1.8388746304077639</v>
      </c>
    </row>
    <row r="108" spans="1:22" x14ac:dyDescent="0.15">
      <c r="A108" s="18">
        <v>53.5</v>
      </c>
      <c r="B108" s="18">
        <v>106</v>
      </c>
      <c r="D108">
        <v>656.86047363281295</v>
      </c>
      <c r="E108">
        <v>537.979736328125</v>
      </c>
      <c r="F108">
        <v>476.06042480468801</v>
      </c>
      <c r="G108">
        <v>472.48327636718801</v>
      </c>
      <c r="I108" s="19">
        <f t="shared" si="7"/>
        <v>180.80004882812494</v>
      </c>
      <c r="J108" s="19">
        <f t="shared" si="7"/>
        <v>65.496459960936988</v>
      </c>
      <c r="K108" s="19">
        <f t="shared" si="8"/>
        <v>134.95252685546905</v>
      </c>
      <c r="L108" s="20">
        <f t="shared" si="9"/>
        <v>2.0604552816435673</v>
      </c>
      <c r="M108" s="20">
        <f t="shared" si="12"/>
        <v>2.4322573647589718</v>
      </c>
      <c r="P108" s="18">
        <f t="shared" si="10"/>
        <v>-2.1146400353588239</v>
      </c>
    </row>
    <row r="109" spans="1:22" x14ac:dyDescent="0.15">
      <c r="A109" s="18">
        <v>54</v>
      </c>
      <c r="B109" s="18">
        <v>107</v>
      </c>
      <c r="D109">
        <v>647.44085693359398</v>
      </c>
      <c r="E109">
        <v>534.88616943359398</v>
      </c>
      <c r="F109">
        <v>476.33489990234398</v>
      </c>
      <c r="G109">
        <v>473.03576660156301</v>
      </c>
      <c r="I109" s="19">
        <f t="shared" si="7"/>
        <v>171.10595703125</v>
      </c>
      <c r="J109" s="19">
        <f t="shared" si="7"/>
        <v>61.850402832030966</v>
      </c>
      <c r="K109" s="19">
        <f t="shared" si="8"/>
        <v>127.81067504882833</v>
      </c>
      <c r="L109" s="20">
        <f t="shared" si="9"/>
        <v>2.0664485467609275</v>
      </c>
      <c r="M109" s="20">
        <f t="shared" si="12"/>
        <v>2.4417254156998403</v>
      </c>
      <c r="P109" s="18">
        <f t="shared" si="10"/>
        <v>-1.7336015860817642</v>
      </c>
    </row>
    <row r="110" spans="1:22" x14ac:dyDescent="0.15">
      <c r="A110" s="18">
        <v>54.5</v>
      </c>
      <c r="B110" s="18">
        <v>108</v>
      </c>
      <c r="D110">
        <v>649.77783203125</v>
      </c>
      <c r="E110">
        <v>536.4443359375</v>
      </c>
      <c r="F110">
        <v>476.99649047851602</v>
      </c>
      <c r="G110">
        <v>474.048095703125</v>
      </c>
      <c r="I110" s="19">
        <f t="shared" si="7"/>
        <v>172.78134155273398</v>
      </c>
      <c r="J110" s="19">
        <f t="shared" si="7"/>
        <v>62.396240234375</v>
      </c>
      <c r="K110" s="19">
        <f t="shared" si="8"/>
        <v>129.10397338867148</v>
      </c>
      <c r="L110" s="20">
        <f t="shared" si="9"/>
        <v>2.0690986011933812</v>
      </c>
      <c r="M110" s="20">
        <f t="shared" si="12"/>
        <v>2.4478502559558022</v>
      </c>
      <c r="P110" s="18">
        <f t="shared" si="10"/>
        <v>-1.4871094994023715</v>
      </c>
    </row>
    <row r="111" spans="1:22" x14ac:dyDescent="0.15">
      <c r="A111" s="18">
        <v>55</v>
      </c>
      <c r="B111" s="18">
        <v>109</v>
      </c>
      <c r="D111">
        <v>652.22760009765602</v>
      </c>
      <c r="E111">
        <v>537.574462890625</v>
      </c>
      <c r="F111">
        <v>476.20468139648398</v>
      </c>
      <c r="G111">
        <v>473.04104614257801</v>
      </c>
      <c r="I111" s="19">
        <f t="shared" si="7"/>
        <v>176.02291870117205</v>
      </c>
      <c r="J111" s="19">
        <f t="shared" si="7"/>
        <v>64.533416748046989</v>
      </c>
      <c r="K111" s="19">
        <f t="shared" si="8"/>
        <v>130.84952697753914</v>
      </c>
      <c r="L111" s="20">
        <f t="shared" si="9"/>
        <v>2.0276243467536395</v>
      </c>
      <c r="M111" s="20">
        <f t="shared" si="12"/>
        <v>2.4098507873395691</v>
      </c>
      <c r="P111" s="18">
        <f t="shared" si="10"/>
        <v>-3.0163850266793362</v>
      </c>
    </row>
    <row r="112" spans="1:22" x14ac:dyDescent="0.15">
      <c r="A112" s="18">
        <v>55.5</v>
      </c>
      <c r="B112" s="18">
        <v>110</v>
      </c>
      <c r="D112">
        <v>645.60516357421898</v>
      </c>
      <c r="E112">
        <v>535.150390625</v>
      </c>
      <c r="F112">
        <v>476.82931518554699</v>
      </c>
      <c r="G112">
        <v>473.13781738281301</v>
      </c>
      <c r="I112" s="19">
        <f t="shared" si="7"/>
        <v>168.77584838867199</v>
      </c>
      <c r="J112" s="19">
        <f t="shared" si="7"/>
        <v>62.012573242186988</v>
      </c>
      <c r="K112" s="19">
        <f t="shared" si="8"/>
        <v>125.36704711914109</v>
      </c>
      <c r="L112" s="20">
        <f t="shared" si="9"/>
        <v>2.0216391703264174</v>
      </c>
      <c r="M112" s="20">
        <f t="shared" si="12"/>
        <v>2.4073403967358553</v>
      </c>
      <c r="P112" s="18">
        <f t="shared" si="10"/>
        <v>-3.1174148319362862</v>
      </c>
    </row>
    <row r="113" spans="1:16" x14ac:dyDescent="0.15">
      <c r="A113" s="18">
        <v>56</v>
      </c>
      <c r="B113" s="18">
        <v>111</v>
      </c>
      <c r="D113">
        <v>654.06231689453102</v>
      </c>
      <c r="E113">
        <v>537.82385253906295</v>
      </c>
      <c r="F113">
        <v>477.21408081054699</v>
      </c>
      <c r="G113">
        <v>473.56011962890602</v>
      </c>
      <c r="I113" s="19">
        <f t="shared" si="7"/>
        <v>176.84823608398403</v>
      </c>
      <c r="J113" s="19">
        <f t="shared" si="7"/>
        <v>64.263732910156932</v>
      </c>
      <c r="K113" s="19">
        <f t="shared" si="8"/>
        <v>131.86362304687418</v>
      </c>
      <c r="L113" s="20">
        <f t="shared" si="9"/>
        <v>2.0519135300033753</v>
      </c>
      <c r="M113" s="20">
        <f t="shared" si="12"/>
        <v>2.4410895422363219</v>
      </c>
      <c r="P113" s="18">
        <f t="shared" si="10"/>
        <v>-1.7591920946234556</v>
      </c>
    </row>
    <row r="114" spans="1:16" x14ac:dyDescent="0.15">
      <c r="A114" s="18">
        <v>56.5</v>
      </c>
      <c r="B114" s="18">
        <v>112</v>
      </c>
      <c r="D114">
        <v>657.46954345703102</v>
      </c>
      <c r="E114">
        <v>538.20831298828102</v>
      </c>
      <c r="F114">
        <v>475.75308227539102</v>
      </c>
      <c r="G114">
        <v>472.80526733398398</v>
      </c>
      <c r="I114" s="19">
        <f t="shared" si="7"/>
        <v>181.71646118164</v>
      </c>
      <c r="J114" s="19">
        <f t="shared" si="7"/>
        <v>65.403045654297046</v>
      </c>
      <c r="K114" s="19">
        <f t="shared" si="8"/>
        <v>135.93432922363206</v>
      </c>
      <c r="L114" s="20">
        <f t="shared" si="9"/>
        <v>2.0784097722626629</v>
      </c>
      <c r="M114" s="20">
        <f t="shared" si="12"/>
        <v>2.4710605703191177</v>
      </c>
      <c r="P114" s="18">
        <f t="shared" si="10"/>
        <v>-0.55301839158460708</v>
      </c>
    </row>
    <row r="115" spans="1:16" x14ac:dyDescent="0.15">
      <c r="A115" s="18">
        <v>57</v>
      </c>
      <c r="B115" s="18">
        <v>113</v>
      </c>
      <c r="D115">
        <v>658.053466796875</v>
      </c>
      <c r="E115">
        <v>539.35772705078102</v>
      </c>
      <c r="F115">
        <v>476.94720458984398</v>
      </c>
      <c r="G115">
        <v>473.45220947265602</v>
      </c>
      <c r="I115" s="19">
        <f t="shared" si="7"/>
        <v>181.10626220703102</v>
      </c>
      <c r="J115" s="19">
        <f t="shared" si="7"/>
        <v>65.905517578125</v>
      </c>
      <c r="K115" s="19">
        <f t="shared" si="8"/>
        <v>134.97239990234351</v>
      </c>
      <c r="L115" s="20">
        <f t="shared" si="9"/>
        <v>2.04796813472174</v>
      </c>
      <c r="M115" s="20">
        <f t="shared" si="12"/>
        <v>2.4440937186017035</v>
      </c>
      <c r="P115" s="18">
        <f t="shared" si="10"/>
        <v>-1.6382900514501624</v>
      </c>
    </row>
    <row r="116" spans="1:16" x14ac:dyDescent="0.15">
      <c r="A116" s="18">
        <v>57.5</v>
      </c>
      <c r="B116" s="18">
        <v>114</v>
      </c>
      <c r="D116">
        <v>666.77093505859398</v>
      </c>
      <c r="E116">
        <v>541.81494140625</v>
      </c>
      <c r="F116">
        <v>475.48269653320301</v>
      </c>
      <c r="G116">
        <v>472.2099609375</v>
      </c>
      <c r="I116" s="19">
        <f t="shared" si="7"/>
        <v>191.28823852539097</v>
      </c>
      <c r="J116" s="19">
        <f t="shared" si="7"/>
        <v>69.60498046875</v>
      </c>
      <c r="K116" s="19">
        <f t="shared" si="8"/>
        <v>142.56475219726596</v>
      </c>
      <c r="L116" s="20">
        <f t="shared" si="9"/>
        <v>2.0481975749030221</v>
      </c>
      <c r="M116" s="20">
        <f t="shared" si="12"/>
        <v>2.4477979446064939</v>
      </c>
      <c r="P116" s="18">
        <f t="shared" si="10"/>
        <v>-1.4892147516390255</v>
      </c>
    </row>
    <row r="117" spans="1:16" x14ac:dyDescent="0.15">
      <c r="A117" s="18">
        <v>58</v>
      </c>
      <c r="B117" s="18">
        <v>115</v>
      </c>
      <c r="D117">
        <v>665.49530029296898</v>
      </c>
      <c r="E117">
        <v>541.59918212890602</v>
      </c>
      <c r="F117">
        <v>476.09970092773398</v>
      </c>
      <c r="G117">
        <v>472.50909423828102</v>
      </c>
      <c r="I117" s="19">
        <f t="shared" si="7"/>
        <v>189.395599365235</v>
      </c>
      <c r="J117" s="19">
        <f t="shared" si="7"/>
        <v>69.090087890625</v>
      </c>
      <c r="K117" s="19">
        <f t="shared" si="8"/>
        <v>141.03253784179751</v>
      </c>
      <c r="L117" s="20">
        <f t="shared" si="9"/>
        <v>2.0412846784196166</v>
      </c>
      <c r="M117" s="20">
        <f t="shared" si="12"/>
        <v>2.4443598339465971</v>
      </c>
      <c r="P117" s="18">
        <f t="shared" si="10"/>
        <v>-1.6275803310462127</v>
      </c>
    </row>
    <row r="118" spans="1:16" x14ac:dyDescent="0.15">
      <c r="A118" s="18">
        <v>58.5</v>
      </c>
      <c r="B118" s="18">
        <v>116</v>
      </c>
      <c r="D118">
        <v>667.76202392578102</v>
      </c>
      <c r="E118">
        <v>542.89556884765602</v>
      </c>
      <c r="F118">
        <v>476.72317504882801</v>
      </c>
      <c r="G118">
        <v>473.43167114257801</v>
      </c>
      <c r="I118" s="19">
        <f t="shared" si="7"/>
        <v>191.03884887695301</v>
      </c>
      <c r="J118" s="19">
        <f t="shared" si="7"/>
        <v>69.463897705078011</v>
      </c>
      <c r="K118" s="19">
        <f t="shared" si="8"/>
        <v>142.41412048339839</v>
      </c>
      <c r="L118" s="20">
        <f t="shared" si="9"/>
        <v>2.0501890217569452</v>
      </c>
      <c r="M118" s="20">
        <f t="shared" si="12"/>
        <v>2.4567389631074339</v>
      </c>
      <c r="P118" s="18">
        <f t="shared" si="10"/>
        <v>-1.1293865413946069</v>
      </c>
    </row>
    <row r="119" spans="1:16" x14ac:dyDescent="0.15">
      <c r="A119" s="18">
        <v>59</v>
      </c>
      <c r="B119" s="18">
        <v>117</v>
      </c>
      <c r="D119">
        <v>651.80206298828102</v>
      </c>
      <c r="E119">
        <v>536.369140625</v>
      </c>
      <c r="F119">
        <v>475.540771484375</v>
      </c>
      <c r="G119">
        <v>472.33605957031301</v>
      </c>
      <c r="I119" s="19">
        <f t="shared" si="7"/>
        <v>176.26129150390602</v>
      </c>
      <c r="J119" s="19">
        <f t="shared" si="7"/>
        <v>64.033081054686988</v>
      </c>
      <c r="K119" s="19">
        <f t="shared" si="8"/>
        <v>131.43813476562514</v>
      </c>
      <c r="L119" s="20">
        <f t="shared" si="9"/>
        <v>2.05265985332443</v>
      </c>
      <c r="M119" s="20">
        <f t="shared" si="12"/>
        <v>2.4626845804984274</v>
      </c>
      <c r="P119" s="18">
        <f t="shared" si="10"/>
        <v>-0.89010721719072894</v>
      </c>
    </row>
    <row r="120" spans="1:16" x14ac:dyDescent="0.15">
      <c r="A120" s="18">
        <v>59.5</v>
      </c>
      <c r="B120" s="18">
        <v>118</v>
      </c>
      <c r="D120">
        <v>644.15539550781295</v>
      </c>
      <c r="E120">
        <v>534.86395263671898</v>
      </c>
      <c r="F120">
        <v>476.76013183593801</v>
      </c>
      <c r="G120">
        <v>473.49969482421898</v>
      </c>
      <c r="I120" s="19">
        <f t="shared" si="7"/>
        <v>167.39526367187494</v>
      </c>
      <c r="J120" s="19">
        <f t="shared" si="7"/>
        <v>61.3642578125</v>
      </c>
      <c r="K120" s="19">
        <f t="shared" si="8"/>
        <v>124.44028320312495</v>
      </c>
      <c r="L120" s="20">
        <f t="shared" si="9"/>
        <v>2.0278951891401555</v>
      </c>
      <c r="M120" s="20">
        <f t="shared" si="12"/>
        <v>2.4413947021376612</v>
      </c>
      <c r="P120" s="18">
        <f t="shared" si="10"/>
        <v>-1.7469110394924621</v>
      </c>
    </row>
    <row r="121" spans="1:16" x14ac:dyDescent="0.15">
      <c r="A121" s="18">
        <v>60</v>
      </c>
      <c r="B121" s="18">
        <v>119</v>
      </c>
      <c r="D121">
        <v>643.62640380859398</v>
      </c>
      <c r="E121">
        <v>533.686767578125</v>
      </c>
      <c r="F121">
        <v>476.07684326171898</v>
      </c>
      <c r="G121">
        <v>472.4140625</v>
      </c>
      <c r="I121" s="19">
        <f t="shared" si="7"/>
        <v>167.549560546875</v>
      </c>
      <c r="J121" s="19">
        <f t="shared" si="7"/>
        <v>61.272705078125</v>
      </c>
      <c r="K121" s="19">
        <f t="shared" si="8"/>
        <v>124.65866699218751</v>
      </c>
      <c r="L121" s="20">
        <f t="shared" si="9"/>
        <v>2.0344893673821489</v>
      </c>
      <c r="M121" s="20">
        <f t="shared" si="12"/>
        <v>2.4514636662031632</v>
      </c>
      <c r="P121" s="18">
        <f t="shared" si="10"/>
        <v>-1.3416890484716326</v>
      </c>
    </row>
    <row r="122" spans="1:16" x14ac:dyDescent="0.15">
      <c r="A122" s="18">
        <v>60.5</v>
      </c>
      <c r="B122" s="18">
        <v>120</v>
      </c>
      <c r="D122">
        <v>644.923828125</v>
      </c>
      <c r="E122">
        <v>533.905517578125</v>
      </c>
      <c r="F122">
        <v>475.92608642578102</v>
      </c>
      <c r="G122">
        <v>472.91085815429699</v>
      </c>
      <c r="I122" s="19">
        <f t="shared" si="7"/>
        <v>168.99774169921898</v>
      </c>
      <c r="J122" s="19">
        <f t="shared" si="7"/>
        <v>60.994659423828011</v>
      </c>
      <c r="K122" s="19">
        <f t="shared" si="8"/>
        <v>126.30148010253937</v>
      </c>
      <c r="L122" s="20">
        <f t="shared" si="9"/>
        <v>2.0706973576968406</v>
      </c>
      <c r="M122" s="20">
        <f t="shared" si="12"/>
        <v>2.4911464423413632</v>
      </c>
      <c r="P122" s="18">
        <f t="shared" si="10"/>
        <v>0.25533061028840981</v>
      </c>
    </row>
    <row r="123" spans="1:16" x14ac:dyDescent="0.15">
      <c r="A123" s="18">
        <v>61</v>
      </c>
      <c r="B123" s="18">
        <v>121</v>
      </c>
      <c r="D123">
        <v>659.88568115234398</v>
      </c>
      <c r="E123">
        <v>540.99359130859398</v>
      </c>
      <c r="F123">
        <v>477.46743774414102</v>
      </c>
      <c r="G123">
        <v>473.52081298828102</v>
      </c>
      <c r="I123" s="19">
        <f t="shared" si="7"/>
        <v>182.41824340820295</v>
      </c>
      <c r="J123" s="19">
        <f t="shared" si="7"/>
        <v>67.472778320312955</v>
      </c>
      <c r="K123" s="19">
        <f t="shared" si="8"/>
        <v>135.18729858398387</v>
      </c>
      <c r="L123" s="20">
        <f t="shared" si="9"/>
        <v>2.0035828070130792</v>
      </c>
      <c r="M123" s="20">
        <f t="shared" si="12"/>
        <v>2.4275066774811105</v>
      </c>
      <c r="P123" s="18">
        <f t="shared" si="10"/>
        <v>-2.3058298086988582</v>
      </c>
    </row>
    <row r="124" spans="1:16" x14ac:dyDescent="0.15">
      <c r="A124" s="18">
        <v>61.5</v>
      </c>
      <c r="B124" s="18">
        <v>122</v>
      </c>
      <c r="D124">
        <v>660.31964111328102</v>
      </c>
      <c r="E124">
        <v>540.05987548828102</v>
      </c>
      <c r="F124">
        <v>475.38064575195301</v>
      </c>
      <c r="G124">
        <v>472.12023925781301</v>
      </c>
      <c r="I124" s="19">
        <f t="shared" si="7"/>
        <v>184.93899536132801</v>
      </c>
      <c r="J124" s="19">
        <f t="shared" si="7"/>
        <v>67.939636230468011</v>
      </c>
      <c r="K124" s="19">
        <f t="shared" si="8"/>
        <v>137.38125000000042</v>
      </c>
      <c r="L124" s="20">
        <f t="shared" si="9"/>
        <v>2.0221075298956461</v>
      </c>
      <c r="M124" s="20">
        <f t="shared" si="12"/>
        <v>2.4495061861871856</v>
      </c>
      <c r="P124" s="18">
        <f t="shared" si="10"/>
        <v>-1.4204671575499654</v>
      </c>
    </row>
    <row r="125" spans="1:16" x14ac:dyDescent="0.15">
      <c r="A125" s="18">
        <v>62</v>
      </c>
      <c r="B125" s="18">
        <v>123</v>
      </c>
      <c r="D125">
        <v>653.74566650390602</v>
      </c>
      <c r="E125">
        <v>537.21820068359398</v>
      </c>
      <c r="F125">
        <v>475.98181152343801</v>
      </c>
      <c r="G125">
        <v>472.50616455078102</v>
      </c>
      <c r="I125" s="19">
        <f t="shared" si="7"/>
        <v>177.76385498046801</v>
      </c>
      <c r="J125" s="19">
        <f t="shared" si="7"/>
        <v>64.712036132812955</v>
      </c>
      <c r="K125" s="19">
        <f t="shared" si="8"/>
        <v>132.46542968749895</v>
      </c>
      <c r="L125" s="20">
        <f t="shared" si="9"/>
        <v>2.0469983267970591</v>
      </c>
      <c r="M125" s="20">
        <f t="shared" si="12"/>
        <v>2.4778717689121073</v>
      </c>
      <c r="P125" s="18">
        <f t="shared" si="10"/>
        <v>-0.27890405001635582</v>
      </c>
    </row>
    <row r="126" spans="1:16" x14ac:dyDescent="0.15">
      <c r="A126" s="18">
        <v>62.5</v>
      </c>
      <c r="B126" s="18">
        <v>124</v>
      </c>
      <c r="D126">
        <v>661.020751953125</v>
      </c>
      <c r="E126">
        <v>541.0751953125</v>
      </c>
      <c r="F126">
        <v>476.843994140625</v>
      </c>
      <c r="G126">
        <v>473.25338745117199</v>
      </c>
      <c r="I126" s="19">
        <f t="shared" si="7"/>
        <v>184.1767578125</v>
      </c>
      <c r="J126" s="19">
        <f t="shared" si="7"/>
        <v>67.821807861328011</v>
      </c>
      <c r="K126" s="19">
        <f t="shared" si="8"/>
        <v>136.7014923095704</v>
      </c>
      <c r="L126" s="20">
        <f t="shared" si="9"/>
        <v>2.0155978824551148</v>
      </c>
      <c r="M126" s="20">
        <f t="shared" si="12"/>
        <v>2.4499461103936713</v>
      </c>
      <c r="P126" s="18">
        <f t="shared" si="10"/>
        <v>-1.4027625593717734</v>
      </c>
    </row>
    <row r="127" spans="1:16" x14ac:dyDescent="0.15">
      <c r="A127" s="18">
        <v>63</v>
      </c>
      <c r="B127" s="18">
        <v>125</v>
      </c>
      <c r="D127">
        <v>665.00842285156295</v>
      </c>
      <c r="E127">
        <v>541.87829589843795</v>
      </c>
      <c r="F127">
        <v>475.53256225585898</v>
      </c>
      <c r="G127">
        <v>471.92608642578102</v>
      </c>
      <c r="I127" s="19">
        <f t="shared" si="7"/>
        <v>189.47586059570398</v>
      </c>
      <c r="J127" s="19">
        <f t="shared" si="7"/>
        <v>69.952209472656932</v>
      </c>
      <c r="K127" s="19">
        <f t="shared" si="8"/>
        <v>140.50931396484413</v>
      </c>
      <c r="L127" s="20">
        <f t="shared" si="9"/>
        <v>2.0086472610956871</v>
      </c>
      <c r="M127" s="20">
        <f t="shared" si="12"/>
        <v>2.4464702748577523</v>
      </c>
      <c r="P127" s="18">
        <f t="shared" si="10"/>
        <v>-1.5426463634218601</v>
      </c>
    </row>
    <row r="128" spans="1:16" x14ac:dyDescent="0.15">
      <c r="A128" s="18">
        <v>63.5</v>
      </c>
      <c r="B128" s="18">
        <v>126</v>
      </c>
      <c r="D128">
        <v>665.092529296875</v>
      </c>
      <c r="E128">
        <v>541.58782958984398</v>
      </c>
      <c r="F128">
        <v>476.10205078125</v>
      </c>
      <c r="G128">
        <v>472.60879516601602</v>
      </c>
      <c r="I128" s="19">
        <f t="shared" si="7"/>
        <v>188.990478515625</v>
      </c>
      <c r="J128" s="19">
        <f t="shared" si="7"/>
        <v>68.979034423827954</v>
      </c>
      <c r="K128" s="19">
        <f t="shared" si="8"/>
        <v>140.70515441894543</v>
      </c>
      <c r="L128" s="20">
        <f t="shared" si="9"/>
        <v>2.0398249351304427</v>
      </c>
      <c r="M128" s="20">
        <f t="shared" si="12"/>
        <v>2.4811227347160161</v>
      </c>
      <c r="P128" s="18">
        <f t="shared" si="10"/>
        <v>-0.14807005088489925</v>
      </c>
    </row>
    <row r="129" spans="1:16" x14ac:dyDescent="0.15">
      <c r="A129" s="18">
        <v>64</v>
      </c>
      <c r="B129" s="18">
        <v>127</v>
      </c>
      <c r="D129">
        <v>666.05889892578102</v>
      </c>
      <c r="E129">
        <v>543.09844970703102</v>
      </c>
      <c r="F129">
        <v>476.31906127929699</v>
      </c>
      <c r="G129">
        <v>473.17419433593801</v>
      </c>
      <c r="I129" s="19">
        <f t="shared" si="7"/>
        <v>189.73983764648403</v>
      </c>
      <c r="J129" s="19">
        <f t="shared" si="7"/>
        <v>69.924255371093011</v>
      </c>
      <c r="K129" s="19">
        <f t="shared" si="8"/>
        <v>140.79285888671893</v>
      </c>
      <c r="L129" s="20">
        <f t="shared" si="9"/>
        <v>2.0135053014082338</v>
      </c>
      <c r="M129" s="20">
        <f t="shared" si="12"/>
        <v>2.4582778868173154</v>
      </c>
      <c r="P129" s="18">
        <f t="shared" si="10"/>
        <v>-1.0674530867024881</v>
      </c>
    </row>
    <row r="130" spans="1:16" x14ac:dyDescent="0.15">
      <c r="A130" s="18">
        <v>64.5</v>
      </c>
      <c r="B130" s="18">
        <v>128</v>
      </c>
      <c r="D130">
        <v>657.33001708984398</v>
      </c>
      <c r="E130">
        <v>540.14251708984398</v>
      </c>
      <c r="F130">
        <v>475.38827514648398</v>
      </c>
      <c r="G130">
        <v>471.9970703125</v>
      </c>
      <c r="I130" s="19">
        <f t="shared" ref="I130:J152" si="13">D130-F130</f>
        <v>181.94174194336</v>
      </c>
      <c r="J130" s="19">
        <f t="shared" si="13"/>
        <v>68.145446777343977</v>
      </c>
      <c r="K130" s="19">
        <f t="shared" ref="K130:K152" si="14">I130-0.7*J130</f>
        <v>134.2399291992192</v>
      </c>
      <c r="L130" s="20">
        <f t="shared" ref="L130:L152" si="15">K130/J130</f>
        <v>1.9699031343624469</v>
      </c>
      <c r="M130" s="20">
        <f t="shared" si="12"/>
        <v>2.4181505055950372</v>
      </c>
      <c r="P130" s="18">
        <f t="shared" si="10"/>
        <v>-2.6823657239473238</v>
      </c>
    </row>
    <row r="131" spans="1:16" x14ac:dyDescent="0.15">
      <c r="A131" s="18">
        <v>65</v>
      </c>
      <c r="B131" s="18">
        <v>129</v>
      </c>
      <c r="D131">
        <v>654.53192138671898</v>
      </c>
      <c r="E131">
        <v>538.99853515625</v>
      </c>
      <c r="F131">
        <v>476.95834350585898</v>
      </c>
      <c r="G131">
        <v>473.61877441406301</v>
      </c>
      <c r="I131" s="19">
        <f t="shared" si="13"/>
        <v>177.57357788086</v>
      </c>
      <c r="J131" s="19">
        <f t="shared" si="13"/>
        <v>65.379760742186988</v>
      </c>
      <c r="K131" s="19">
        <f t="shared" si="14"/>
        <v>131.80774536132913</v>
      </c>
      <c r="L131" s="20">
        <f t="shared" si="15"/>
        <v>2.0160328496931736</v>
      </c>
      <c r="M131" s="20">
        <f t="shared" si="12"/>
        <v>2.4677550067492726</v>
      </c>
      <c r="P131" s="18">
        <f t="shared" si="10"/>
        <v>-0.68604965900246073</v>
      </c>
    </row>
    <row r="132" spans="1:16" x14ac:dyDescent="0.15">
      <c r="A132" s="18">
        <v>65.5</v>
      </c>
      <c r="B132" s="18">
        <v>130</v>
      </c>
      <c r="D132">
        <v>647.129150390625</v>
      </c>
      <c r="E132">
        <v>535.99554443359398</v>
      </c>
      <c r="F132">
        <v>475.68914794921898</v>
      </c>
      <c r="G132">
        <v>472.31262207031301</v>
      </c>
      <c r="I132" s="19">
        <f t="shared" si="13"/>
        <v>171.44000244140602</v>
      </c>
      <c r="J132" s="19">
        <f t="shared" si="13"/>
        <v>63.682922363280966</v>
      </c>
      <c r="K132" s="19">
        <f t="shared" si="14"/>
        <v>126.86195678710935</v>
      </c>
      <c r="L132" s="20">
        <f t="shared" si="15"/>
        <v>1.9920875499937307</v>
      </c>
      <c r="M132" s="20">
        <f t="shared" si="12"/>
        <v>2.4472844928733379</v>
      </c>
      <c r="P132" s="18">
        <f t="shared" si="10"/>
        <v>-1.5098784398048632</v>
      </c>
    </row>
    <row r="133" spans="1:16" x14ac:dyDescent="0.15">
      <c r="A133" s="18">
        <v>66</v>
      </c>
      <c r="B133" s="18">
        <v>131</v>
      </c>
      <c r="D133">
        <v>656.15881347656295</v>
      </c>
      <c r="E133">
        <v>539.759033203125</v>
      </c>
      <c r="F133">
        <v>476.64163208007801</v>
      </c>
      <c r="G133">
        <v>472.92904663085898</v>
      </c>
      <c r="I133" s="19">
        <f t="shared" si="13"/>
        <v>179.51718139648494</v>
      </c>
      <c r="J133" s="19">
        <f t="shared" si="13"/>
        <v>66.829986572266023</v>
      </c>
      <c r="K133" s="19">
        <f t="shared" si="14"/>
        <v>132.73619079589872</v>
      </c>
      <c r="L133" s="20">
        <f t="shared" si="15"/>
        <v>1.9861771280226967</v>
      </c>
      <c r="M133" s="20">
        <f t="shared" si="12"/>
        <v>2.4448488567258124</v>
      </c>
      <c r="P133" s="18">
        <f t="shared" si="10"/>
        <v>-1.6078997777182764</v>
      </c>
    </row>
    <row r="134" spans="1:16" x14ac:dyDescent="0.15">
      <c r="A134" s="18">
        <v>66.5</v>
      </c>
      <c r="B134" s="18">
        <v>132</v>
      </c>
      <c r="D134">
        <v>648.88519287109398</v>
      </c>
      <c r="E134">
        <v>536.03216552734398</v>
      </c>
      <c r="F134">
        <v>475.62405395507801</v>
      </c>
      <c r="G134">
        <v>471.95895385742199</v>
      </c>
      <c r="I134" s="19">
        <f t="shared" si="13"/>
        <v>173.26113891601597</v>
      </c>
      <c r="J134" s="19">
        <f t="shared" si="13"/>
        <v>64.073211669921989</v>
      </c>
      <c r="K134" s="19">
        <f t="shared" si="14"/>
        <v>128.40989074707056</v>
      </c>
      <c r="L134" s="20">
        <f t="shared" si="15"/>
        <v>2.0041119744173876</v>
      </c>
      <c r="M134" s="20">
        <f t="shared" si="12"/>
        <v>2.4662584889440118</v>
      </c>
      <c r="P134" s="18">
        <f t="shared" ref="P134:P152" si="16">(M134-$O$2)/$O$2*100</f>
        <v>-0.74627650266789969</v>
      </c>
    </row>
    <row r="135" spans="1:16" x14ac:dyDescent="0.15">
      <c r="A135" s="18">
        <v>67</v>
      </c>
      <c r="B135" s="18">
        <v>133</v>
      </c>
      <c r="D135">
        <v>651.60412597656295</v>
      </c>
      <c r="E135">
        <v>537.82434082031295</v>
      </c>
      <c r="F135">
        <v>476.63577270507801</v>
      </c>
      <c r="G135">
        <v>472.91085815429699</v>
      </c>
      <c r="I135" s="19">
        <f t="shared" si="13"/>
        <v>174.96835327148494</v>
      </c>
      <c r="J135" s="19">
        <f t="shared" si="13"/>
        <v>64.913482666015966</v>
      </c>
      <c r="K135" s="19">
        <f t="shared" si="14"/>
        <v>129.52891540527378</v>
      </c>
      <c r="L135" s="20">
        <f t="shared" si="15"/>
        <v>1.995408505066788</v>
      </c>
      <c r="M135" s="20">
        <f t="shared" si="12"/>
        <v>2.4610298054169206</v>
      </c>
      <c r="P135" s="18">
        <f t="shared" si="16"/>
        <v>-0.95670307043418823</v>
      </c>
    </row>
    <row r="136" spans="1:16" x14ac:dyDescent="0.15">
      <c r="A136" s="18">
        <v>67.5</v>
      </c>
      <c r="B136" s="18">
        <v>134</v>
      </c>
      <c r="D136">
        <v>651.88122558593795</v>
      </c>
      <c r="E136">
        <v>537.85650634765602</v>
      </c>
      <c r="F136">
        <v>475.18710327148398</v>
      </c>
      <c r="G136">
        <v>471.65045166015602</v>
      </c>
      <c r="I136" s="19">
        <f t="shared" si="13"/>
        <v>176.69412231445398</v>
      </c>
      <c r="J136" s="19">
        <f t="shared" si="13"/>
        <v>66.2060546875</v>
      </c>
      <c r="K136" s="19">
        <f t="shared" si="14"/>
        <v>130.34988403320398</v>
      </c>
      <c r="L136" s="20">
        <f t="shared" si="15"/>
        <v>1.9688514086584685</v>
      </c>
      <c r="M136" s="20">
        <f t="shared" si="12"/>
        <v>2.4379474948321094</v>
      </c>
      <c r="P136" s="18">
        <f t="shared" si="16"/>
        <v>-1.8856427102711084</v>
      </c>
    </row>
    <row r="137" spans="1:16" x14ac:dyDescent="0.15">
      <c r="A137" s="18">
        <v>68</v>
      </c>
      <c r="B137" s="18">
        <v>135</v>
      </c>
      <c r="D137">
        <v>660.705078125</v>
      </c>
      <c r="E137">
        <v>542.04107666015602</v>
      </c>
      <c r="F137">
        <v>476.65573120117199</v>
      </c>
      <c r="G137">
        <v>473.09207153320301</v>
      </c>
      <c r="I137" s="19">
        <f t="shared" si="13"/>
        <v>184.04934692382801</v>
      </c>
      <c r="J137" s="19">
        <f t="shared" si="13"/>
        <v>68.949005126953011</v>
      </c>
      <c r="K137" s="19">
        <f t="shared" si="14"/>
        <v>135.7850433349609</v>
      </c>
      <c r="L137" s="20">
        <f t="shared" si="15"/>
        <v>1.9693546423903492</v>
      </c>
      <c r="M137" s="20">
        <f t="shared" si="12"/>
        <v>2.4419255143874987</v>
      </c>
      <c r="P137" s="18">
        <f t="shared" si="16"/>
        <v>-1.725548683311813</v>
      </c>
    </row>
    <row r="138" spans="1:16" x14ac:dyDescent="0.15">
      <c r="A138" s="18">
        <v>68.5</v>
      </c>
      <c r="B138" s="18">
        <v>136</v>
      </c>
      <c r="D138">
        <v>654.12072753906295</v>
      </c>
      <c r="E138">
        <v>539.58288574218795</v>
      </c>
      <c r="F138">
        <v>475.91494750976602</v>
      </c>
      <c r="G138">
        <v>472.32083129882801</v>
      </c>
      <c r="I138" s="19">
        <f t="shared" si="13"/>
        <v>178.20578002929693</v>
      </c>
      <c r="J138" s="19">
        <f t="shared" si="13"/>
        <v>67.262054443359943</v>
      </c>
      <c r="K138" s="19">
        <f t="shared" si="14"/>
        <v>131.12234191894498</v>
      </c>
      <c r="L138" s="20">
        <f t="shared" si="15"/>
        <v>1.949425170017079</v>
      </c>
      <c r="M138" s="20">
        <f t="shared" si="12"/>
        <v>2.4254708278377368</v>
      </c>
      <c r="P138" s="18">
        <f t="shared" si="16"/>
        <v>-2.3877618764409023</v>
      </c>
    </row>
    <row r="139" spans="1:16" x14ac:dyDescent="0.15">
      <c r="A139" s="18">
        <v>69</v>
      </c>
      <c r="B139" s="18">
        <v>137</v>
      </c>
      <c r="D139">
        <v>650.203369140625</v>
      </c>
      <c r="E139">
        <v>536.611572265625</v>
      </c>
      <c r="F139">
        <v>475.68270874023398</v>
      </c>
      <c r="G139">
        <v>472.42230224609398</v>
      </c>
      <c r="I139" s="19">
        <f t="shared" si="13"/>
        <v>174.52066040039102</v>
      </c>
      <c r="J139" s="19">
        <f t="shared" si="13"/>
        <v>64.189270019531023</v>
      </c>
      <c r="K139" s="19">
        <f t="shared" si="14"/>
        <v>129.5881713867193</v>
      </c>
      <c r="L139" s="20">
        <f t="shared" si="15"/>
        <v>2.0188447593700505</v>
      </c>
      <c r="M139" s="20">
        <f t="shared" si="12"/>
        <v>2.4983652030142167</v>
      </c>
      <c r="P139" s="18">
        <f t="shared" si="16"/>
        <v>0.54584714739462459</v>
      </c>
    </row>
    <row r="140" spans="1:16" x14ac:dyDescent="0.15">
      <c r="A140" s="18">
        <v>69.5</v>
      </c>
      <c r="B140" s="18">
        <v>138</v>
      </c>
      <c r="D140">
        <v>649.30676269531295</v>
      </c>
      <c r="E140">
        <v>536.52941894531295</v>
      </c>
      <c r="F140">
        <v>476.33255004882801</v>
      </c>
      <c r="G140">
        <v>473.07977294921898</v>
      </c>
      <c r="I140" s="19">
        <f t="shared" si="13"/>
        <v>172.97421264648494</v>
      </c>
      <c r="J140" s="19">
        <f t="shared" si="13"/>
        <v>63.449645996093977</v>
      </c>
      <c r="K140" s="19">
        <f t="shared" si="14"/>
        <v>128.55946044921916</v>
      </c>
      <c r="L140" s="20">
        <f t="shared" si="15"/>
        <v>2.0261651334844863</v>
      </c>
      <c r="M140" s="20">
        <f t="shared" si="12"/>
        <v>2.5091603629521613</v>
      </c>
      <c r="P140" s="18">
        <f t="shared" si="16"/>
        <v>0.98029464119686471</v>
      </c>
    </row>
    <row r="141" spans="1:16" x14ac:dyDescent="0.15">
      <c r="A141" s="18">
        <v>70</v>
      </c>
      <c r="B141" s="18">
        <v>139</v>
      </c>
      <c r="D141">
        <v>651.50720214843795</v>
      </c>
      <c r="E141">
        <v>537.15539550781295</v>
      </c>
      <c r="F141">
        <v>474.85455322265602</v>
      </c>
      <c r="G141">
        <v>471.77243041992199</v>
      </c>
      <c r="I141" s="19">
        <f t="shared" si="13"/>
        <v>176.65264892578193</v>
      </c>
      <c r="J141" s="19">
        <f t="shared" si="13"/>
        <v>65.382965087890966</v>
      </c>
      <c r="K141" s="19">
        <f t="shared" si="14"/>
        <v>130.88457336425824</v>
      </c>
      <c r="L141" s="20">
        <f t="shared" si="15"/>
        <v>2.001814588682493</v>
      </c>
      <c r="M141" s="20">
        <f t="shared" si="12"/>
        <v>2.4882846039736761</v>
      </c>
      <c r="P141" s="18">
        <f t="shared" si="16"/>
        <v>0.14015691081050591</v>
      </c>
    </row>
    <row r="142" spans="1:16" x14ac:dyDescent="0.15">
      <c r="A142" s="18">
        <v>70.5</v>
      </c>
      <c r="B142" s="18">
        <v>140</v>
      </c>
      <c r="D142">
        <v>657.460693359375</v>
      </c>
      <c r="E142">
        <v>538.94158935546898</v>
      </c>
      <c r="F142">
        <v>475.94781494140602</v>
      </c>
      <c r="G142">
        <v>472.48855590820301</v>
      </c>
      <c r="I142" s="19">
        <f t="shared" si="13"/>
        <v>181.51287841796898</v>
      </c>
      <c r="J142" s="19">
        <f t="shared" si="13"/>
        <v>66.453033447265966</v>
      </c>
      <c r="K142" s="19">
        <f t="shared" si="14"/>
        <v>134.9957550048828</v>
      </c>
      <c r="L142" s="20">
        <f t="shared" si="15"/>
        <v>2.0314460905988461</v>
      </c>
      <c r="M142" s="20">
        <f t="shared" si="12"/>
        <v>2.5213908917135379</v>
      </c>
      <c r="P142" s="18">
        <f t="shared" si="16"/>
        <v>1.4725080589508233</v>
      </c>
    </row>
    <row r="143" spans="1:16" x14ac:dyDescent="0.15">
      <c r="A143" s="18">
        <v>71</v>
      </c>
      <c r="B143" s="18">
        <v>141</v>
      </c>
      <c r="D143">
        <v>662.49725341796898</v>
      </c>
      <c r="E143">
        <v>541.78576660156295</v>
      </c>
      <c r="F143">
        <v>475.75308227539102</v>
      </c>
      <c r="G143">
        <v>472.18063354492199</v>
      </c>
      <c r="I143" s="19">
        <f t="shared" si="13"/>
        <v>186.74417114257795</v>
      </c>
      <c r="J143" s="19">
        <f t="shared" si="13"/>
        <v>69.605133056640966</v>
      </c>
      <c r="K143" s="19">
        <f t="shared" si="14"/>
        <v>138.02057800292928</v>
      </c>
      <c r="L143" s="20">
        <f t="shared" si="15"/>
        <v>1.9829080405695865</v>
      </c>
      <c r="M143" s="20">
        <f t="shared" si="12"/>
        <v>2.4763276275077866</v>
      </c>
      <c r="P143" s="18">
        <f t="shared" si="16"/>
        <v>-0.34104748902418275</v>
      </c>
    </row>
    <row r="144" spans="1:16" x14ac:dyDescent="0.15">
      <c r="A144" s="18">
        <v>71.5</v>
      </c>
      <c r="B144" s="18">
        <v>142</v>
      </c>
      <c r="D144">
        <v>661.34143066406295</v>
      </c>
      <c r="E144">
        <v>540.67736816406295</v>
      </c>
      <c r="F144">
        <v>476.147216796875</v>
      </c>
      <c r="G144">
        <v>472.77243041992199</v>
      </c>
      <c r="I144" s="19">
        <f t="shared" si="13"/>
        <v>185.19421386718795</v>
      </c>
      <c r="J144" s="19">
        <f t="shared" si="13"/>
        <v>67.904937744140966</v>
      </c>
      <c r="K144" s="19">
        <f t="shared" si="14"/>
        <v>137.66075744628927</v>
      </c>
      <c r="L144" s="20">
        <f t="shared" si="15"/>
        <v>2.0272569568501964</v>
      </c>
      <c r="M144" s="20">
        <f t="shared" si="12"/>
        <v>2.5241513296119051</v>
      </c>
      <c r="P144" s="18">
        <f t="shared" si="16"/>
        <v>1.5836009314637158</v>
      </c>
    </row>
    <row r="145" spans="1:16" x14ac:dyDescent="0.15">
      <c r="A145" s="18">
        <v>72</v>
      </c>
      <c r="B145" s="18">
        <v>143</v>
      </c>
      <c r="D145">
        <v>638.905517578125</v>
      </c>
      <c r="E145">
        <v>532.27117919921898</v>
      </c>
      <c r="F145">
        <v>476.47036743164102</v>
      </c>
      <c r="G145">
        <v>472.957763671875</v>
      </c>
      <c r="I145" s="19">
        <f t="shared" si="13"/>
        <v>162.43515014648398</v>
      </c>
      <c r="J145" s="19">
        <f t="shared" si="13"/>
        <v>59.313415527343977</v>
      </c>
      <c r="K145" s="19">
        <f t="shared" si="14"/>
        <v>120.9157592773432</v>
      </c>
      <c r="L145" s="20">
        <f t="shared" si="15"/>
        <v>2.0385903964947025</v>
      </c>
      <c r="M145" s="20">
        <f t="shared" si="12"/>
        <v>2.5389595550799196</v>
      </c>
      <c r="P145" s="18">
        <f t="shared" si="16"/>
        <v>2.1795528654062815</v>
      </c>
    </row>
    <row r="146" spans="1:16" x14ac:dyDescent="0.15">
      <c r="A146" s="18">
        <v>72.5</v>
      </c>
      <c r="B146" s="18">
        <v>144</v>
      </c>
      <c r="D146">
        <v>637.25238037109398</v>
      </c>
      <c r="E146">
        <v>531.62298583984398</v>
      </c>
      <c r="F146">
        <v>475.47683715820301</v>
      </c>
      <c r="G146">
        <v>471.61349487304699</v>
      </c>
      <c r="I146" s="19">
        <f t="shared" si="13"/>
        <v>161.77554321289097</v>
      </c>
      <c r="J146" s="19">
        <f t="shared" si="13"/>
        <v>60.009490966796989</v>
      </c>
      <c r="K146" s="19">
        <f t="shared" si="14"/>
        <v>119.76889953613308</v>
      </c>
      <c r="L146" s="20">
        <f t="shared" si="15"/>
        <v>1.9958326192501905</v>
      </c>
      <c r="M146" s="20">
        <f t="shared" si="12"/>
        <v>2.499676563658916</v>
      </c>
      <c r="P146" s="18">
        <f t="shared" si="16"/>
        <v>0.59862240490220064</v>
      </c>
    </row>
    <row r="147" spans="1:16" x14ac:dyDescent="0.15">
      <c r="A147" s="18">
        <v>73</v>
      </c>
      <c r="B147" s="18">
        <v>145</v>
      </c>
      <c r="D147">
        <v>643.05792236328102</v>
      </c>
      <c r="E147">
        <v>534.45227050781295</v>
      </c>
      <c r="F147">
        <v>476.47799682617199</v>
      </c>
      <c r="G147">
        <v>473.05865478515602</v>
      </c>
      <c r="I147" s="19">
        <f t="shared" si="13"/>
        <v>166.57992553710903</v>
      </c>
      <c r="J147" s="19">
        <f t="shared" si="13"/>
        <v>61.393615722656932</v>
      </c>
      <c r="K147" s="19">
        <f t="shared" si="14"/>
        <v>123.60439453124918</v>
      </c>
      <c r="L147" s="20">
        <f t="shared" si="15"/>
        <v>2.013310229024901</v>
      </c>
      <c r="M147" s="20">
        <f t="shared" si="12"/>
        <v>2.5206289592571349</v>
      </c>
      <c r="P147" s="18">
        <f t="shared" si="16"/>
        <v>1.4418443496557583</v>
      </c>
    </row>
    <row r="148" spans="1:16" x14ac:dyDescent="0.15">
      <c r="A148" s="18">
        <v>73.5</v>
      </c>
      <c r="B148" s="18">
        <v>146</v>
      </c>
      <c r="D148">
        <v>646.500244140625</v>
      </c>
      <c r="E148">
        <v>536.8515625</v>
      </c>
      <c r="F148">
        <v>475.61819458007801</v>
      </c>
      <c r="G148">
        <v>472.38357543945301</v>
      </c>
      <c r="I148" s="19">
        <f t="shared" si="13"/>
        <v>170.88204956054699</v>
      </c>
      <c r="J148" s="19">
        <f t="shared" si="13"/>
        <v>64.467987060546989</v>
      </c>
      <c r="K148" s="19">
        <f t="shared" si="14"/>
        <v>125.75445861816411</v>
      </c>
      <c r="L148" s="20">
        <f t="shared" si="15"/>
        <v>1.9506496844714283</v>
      </c>
      <c r="M148" s="20">
        <f t="shared" si="12"/>
        <v>2.4614432005271709</v>
      </c>
      <c r="P148" s="18">
        <f t="shared" si="16"/>
        <v>-0.94006612659725075</v>
      </c>
    </row>
    <row r="149" spans="1:16" x14ac:dyDescent="0.15">
      <c r="A149" s="18">
        <v>74</v>
      </c>
      <c r="B149" s="18">
        <v>147</v>
      </c>
      <c r="D149">
        <v>645.19348144531295</v>
      </c>
      <c r="E149">
        <v>534.87927246093795</v>
      </c>
      <c r="F149">
        <v>475.09268188476602</v>
      </c>
      <c r="G149">
        <v>471.33547973632801</v>
      </c>
      <c r="I149" s="19">
        <f t="shared" si="13"/>
        <v>170.10079956054693</v>
      </c>
      <c r="J149" s="19">
        <f t="shared" si="13"/>
        <v>63.543792724609943</v>
      </c>
      <c r="K149" s="19">
        <f t="shared" si="14"/>
        <v>125.62014465331998</v>
      </c>
      <c r="L149" s="20">
        <f t="shared" si="15"/>
        <v>1.9769066224570575</v>
      </c>
      <c r="M149" s="20">
        <f t="shared" si="12"/>
        <v>2.4911749243363084</v>
      </c>
      <c r="P149" s="18">
        <f t="shared" si="16"/>
        <v>0.25647685836565592</v>
      </c>
    </row>
    <row r="150" spans="1:16" x14ac:dyDescent="0.15">
      <c r="A150" s="18">
        <v>74.5</v>
      </c>
      <c r="B150" s="18">
        <v>148</v>
      </c>
      <c r="D150">
        <v>646.01287841796898</v>
      </c>
      <c r="E150">
        <v>535.30383300781295</v>
      </c>
      <c r="F150">
        <v>476.06686401367199</v>
      </c>
      <c r="G150">
        <v>472.52374267578102</v>
      </c>
      <c r="I150" s="19">
        <f t="shared" si="13"/>
        <v>169.94601440429699</v>
      </c>
      <c r="J150" s="19">
        <f t="shared" si="13"/>
        <v>62.780090332031932</v>
      </c>
      <c r="K150" s="19">
        <f t="shared" si="14"/>
        <v>125.99995117187464</v>
      </c>
      <c r="L150" s="20">
        <f t="shared" si="15"/>
        <v>2.0070049358878732</v>
      </c>
      <c r="M150" s="20">
        <f t="shared" si="12"/>
        <v>2.5247480235906323</v>
      </c>
      <c r="P150" s="18">
        <f t="shared" si="16"/>
        <v>1.6076146751335736</v>
      </c>
    </row>
    <row r="151" spans="1:16" x14ac:dyDescent="0.15">
      <c r="A151" s="18">
        <v>75</v>
      </c>
      <c r="B151" s="18">
        <v>149</v>
      </c>
      <c r="D151">
        <v>647.55914306640602</v>
      </c>
      <c r="E151">
        <v>537.1474609375</v>
      </c>
      <c r="F151">
        <v>475.89266967773398</v>
      </c>
      <c r="G151">
        <v>472.68209838867199</v>
      </c>
      <c r="I151" s="19">
        <f t="shared" si="13"/>
        <v>171.66647338867205</v>
      </c>
      <c r="J151" s="19">
        <f t="shared" si="13"/>
        <v>64.465362548828011</v>
      </c>
      <c r="K151" s="19">
        <f t="shared" si="14"/>
        <v>126.54071960449244</v>
      </c>
      <c r="L151" s="20">
        <f t="shared" si="15"/>
        <v>1.962925741845424</v>
      </c>
      <c r="M151" s="20">
        <f t="shared" si="12"/>
        <v>2.4841436153716918</v>
      </c>
      <c r="P151" s="18">
        <f t="shared" si="16"/>
        <v>-2.6495749301750846E-2</v>
      </c>
    </row>
    <row r="152" spans="1:16" x14ac:dyDescent="0.15">
      <c r="A152" s="18">
        <v>75.5</v>
      </c>
      <c r="B152" s="18">
        <v>150</v>
      </c>
      <c r="D152">
        <v>650.21520996093795</v>
      </c>
      <c r="E152">
        <v>538.13903808593795</v>
      </c>
      <c r="F152">
        <v>475.62405395507801</v>
      </c>
      <c r="G152">
        <v>472.10147094726602</v>
      </c>
      <c r="I152" s="19">
        <f t="shared" si="13"/>
        <v>174.59115600585994</v>
      </c>
      <c r="J152" s="19">
        <f t="shared" si="13"/>
        <v>66.037567138671932</v>
      </c>
      <c r="K152" s="19">
        <f t="shared" si="14"/>
        <v>128.36485900878961</v>
      </c>
      <c r="L152" s="20">
        <f t="shared" si="15"/>
        <v>1.9438156881103286</v>
      </c>
      <c r="M152" s="20">
        <f t="shared" ref="M152" si="17">L152+ABS($N$2)*A152</f>
        <v>2.4685083474601046</v>
      </c>
      <c r="P152" s="18">
        <f t="shared" si="16"/>
        <v>-0.65573172154886561</v>
      </c>
    </row>
    <row r="153" spans="1:16" x14ac:dyDescent="0.15">
      <c r="D153">
        <v>651.92034912109398</v>
      </c>
      <c r="E153">
        <v>538.43542480468795</v>
      </c>
      <c r="F153">
        <v>474.64224243164102</v>
      </c>
      <c r="G153">
        <v>471.45220947265602</v>
      </c>
      <c r="I153" s="19"/>
      <c r="J153" s="19"/>
      <c r="K153" s="19"/>
      <c r="L153" s="20"/>
      <c r="M153" s="20"/>
    </row>
    <row r="154" spans="1:16" x14ac:dyDescent="0.15">
      <c r="D154">
        <v>661.353759765625</v>
      </c>
      <c r="E154">
        <v>541.14794921875</v>
      </c>
      <c r="F154">
        <v>475.50439453125</v>
      </c>
      <c r="G154">
        <v>471.60116577148398</v>
      </c>
      <c r="I154" s="19"/>
      <c r="J154" s="19"/>
      <c r="K154" s="19"/>
      <c r="L154" s="20"/>
      <c r="M154" s="20"/>
    </row>
    <row r="155" spans="1:16" x14ac:dyDescent="0.15">
      <c r="D155">
        <v>654.74322509765602</v>
      </c>
      <c r="E155">
        <v>538.45819091796898</v>
      </c>
      <c r="F155">
        <v>476.750732421875</v>
      </c>
      <c r="G155">
        <v>473.43167114257801</v>
      </c>
      <c r="I155" s="19"/>
      <c r="J155" s="19"/>
      <c r="K155" s="19"/>
      <c r="L155" s="20"/>
      <c r="M155" s="20"/>
    </row>
    <row r="156" spans="1:16" x14ac:dyDescent="0.15">
      <c r="D156">
        <v>653.46661376953102</v>
      </c>
      <c r="E156">
        <v>539.52648925781295</v>
      </c>
      <c r="F156">
        <v>476.52200317382801</v>
      </c>
      <c r="G156">
        <v>472.97888183593801</v>
      </c>
      <c r="I156" s="19"/>
      <c r="J156" s="19"/>
      <c r="K156" s="19"/>
      <c r="L156" s="20"/>
      <c r="M156" s="20"/>
    </row>
    <row r="157" spans="1:16" x14ac:dyDescent="0.15">
      <c r="D157">
        <v>656.58831787109398</v>
      </c>
      <c r="E157">
        <v>540.240478515625</v>
      </c>
      <c r="F157">
        <v>476.18240356445301</v>
      </c>
      <c r="G157">
        <v>472.07449340820301</v>
      </c>
      <c r="I157" s="19"/>
      <c r="J157" s="19"/>
      <c r="K157" s="19"/>
      <c r="L157" s="20"/>
      <c r="M157" s="20"/>
    </row>
    <row r="158" spans="1:16" x14ac:dyDescent="0.15">
      <c r="D158">
        <v>673.092041015625</v>
      </c>
      <c r="E158">
        <v>545.26568603515602</v>
      </c>
      <c r="F158">
        <v>475.363037109375</v>
      </c>
      <c r="G158">
        <v>472.15426635742199</v>
      </c>
      <c r="I158" s="19"/>
      <c r="J158" s="19"/>
      <c r="K158" s="19"/>
      <c r="L158" s="20"/>
      <c r="M158" s="20"/>
    </row>
    <row r="159" spans="1:16" x14ac:dyDescent="0.15">
      <c r="D159">
        <v>693.89312744140602</v>
      </c>
      <c r="E159">
        <v>552.73083496093795</v>
      </c>
      <c r="F159">
        <v>474.80059814453102</v>
      </c>
      <c r="G159">
        <v>472.17712402343801</v>
      </c>
      <c r="I159" s="19"/>
      <c r="J159" s="19"/>
      <c r="K159" s="19"/>
      <c r="L159" s="20"/>
      <c r="M159" s="20"/>
    </row>
    <row r="160" spans="1:16" x14ac:dyDescent="0.15">
      <c r="D160">
        <v>701.99108886718795</v>
      </c>
      <c r="E160">
        <v>554.67291259765602</v>
      </c>
      <c r="F160">
        <v>476.28210449218801</v>
      </c>
      <c r="G160">
        <v>472.39471435546898</v>
      </c>
      <c r="I160" s="19"/>
      <c r="J160" s="19"/>
      <c r="K160" s="19"/>
      <c r="L160" s="20"/>
      <c r="M160" s="20"/>
    </row>
    <row r="161" spans="4:13" x14ac:dyDescent="0.15">
      <c r="D161">
        <v>702.50323486328102</v>
      </c>
      <c r="E161">
        <v>555.16375732421898</v>
      </c>
      <c r="F161">
        <v>475.84573364257801</v>
      </c>
      <c r="G161">
        <v>472.55014038085898</v>
      </c>
      <c r="I161" s="19"/>
      <c r="J161" s="19"/>
      <c r="K161" s="19"/>
      <c r="L161" s="20"/>
      <c r="M161" s="20"/>
    </row>
    <row r="162" spans="4:13" x14ac:dyDescent="0.15">
      <c r="D162">
        <v>701.78375244140602</v>
      </c>
      <c r="E162">
        <v>554.66845703125</v>
      </c>
      <c r="F162">
        <v>476.12081909179699</v>
      </c>
      <c r="G162">
        <v>472.50323486328102</v>
      </c>
      <c r="I162" s="19"/>
      <c r="J162" s="19"/>
      <c r="K162" s="19"/>
      <c r="L162" s="20"/>
      <c r="M162" s="20"/>
    </row>
    <row r="163" spans="4:13" x14ac:dyDescent="0.15">
      <c r="D163">
        <v>702.63781738281295</v>
      </c>
      <c r="E163">
        <v>554.5205078125</v>
      </c>
      <c r="F163">
        <v>476.12609863281301</v>
      </c>
      <c r="G163">
        <v>472.54721069335898</v>
      </c>
      <c r="I163" s="19"/>
      <c r="J163" s="19"/>
      <c r="K163" s="19"/>
      <c r="L163" s="20"/>
      <c r="M163" s="20"/>
    </row>
    <row r="164" spans="4:13" x14ac:dyDescent="0.15">
      <c r="D164">
        <v>695.539306640625</v>
      </c>
      <c r="E164">
        <v>553.73577880859398</v>
      </c>
      <c r="F164">
        <v>475.59765625</v>
      </c>
      <c r="G164">
        <v>472.26626586914102</v>
      </c>
      <c r="I164" s="19"/>
      <c r="J164" s="19"/>
      <c r="K164" s="19"/>
      <c r="L164" s="20"/>
      <c r="M164" s="20"/>
    </row>
    <row r="165" spans="4:13" x14ac:dyDescent="0.15">
      <c r="D165">
        <v>665.31121826171898</v>
      </c>
      <c r="E165">
        <v>541.49182128906295</v>
      </c>
      <c r="F165">
        <v>475.246337890625</v>
      </c>
      <c r="G165">
        <v>472.52786254882801</v>
      </c>
      <c r="I165" s="19"/>
      <c r="J165" s="19"/>
      <c r="K165" s="19"/>
      <c r="L165" s="20"/>
      <c r="M165" s="20"/>
    </row>
    <row r="166" spans="4:13" x14ac:dyDescent="0.15">
      <c r="D166">
        <v>650.09698486328102</v>
      </c>
      <c r="E166">
        <v>537.69720458984398</v>
      </c>
      <c r="F166">
        <v>476.11376953125</v>
      </c>
      <c r="G166">
        <v>472.62579345703102</v>
      </c>
      <c r="I166" s="19"/>
      <c r="J166" s="19"/>
      <c r="K166" s="19"/>
      <c r="L166" s="20"/>
      <c r="M166" s="20"/>
    </row>
    <row r="167" spans="4:13" x14ac:dyDescent="0.15">
      <c r="D167">
        <v>654.86444091796898</v>
      </c>
      <c r="E167">
        <v>539.32214355468795</v>
      </c>
      <c r="F167">
        <v>475.71319580078102</v>
      </c>
      <c r="G167">
        <v>472.56948852539102</v>
      </c>
      <c r="I167" s="19"/>
      <c r="J167" s="19"/>
      <c r="K167" s="19"/>
      <c r="L167" s="20"/>
      <c r="M167" s="20"/>
    </row>
    <row r="168" spans="4:13" x14ac:dyDescent="0.15">
      <c r="D168">
        <v>656.97576904296898</v>
      </c>
      <c r="E168">
        <v>540.34045410156295</v>
      </c>
      <c r="F168">
        <v>476.15249633789102</v>
      </c>
      <c r="G168">
        <v>472.53372192382801</v>
      </c>
      <c r="I168" s="19"/>
      <c r="J168" s="19"/>
      <c r="K168" s="19"/>
      <c r="L168" s="20"/>
      <c r="M168" s="20"/>
    </row>
    <row r="169" spans="4:13" x14ac:dyDescent="0.15">
      <c r="D169">
        <v>662.52746582031295</v>
      </c>
      <c r="E169">
        <v>541.55169677734398</v>
      </c>
      <c r="F169">
        <v>476.10028076171898</v>
      </c>
      <c r="G169">
        <v>473.0029296875</v>
      </c>
      <c r="I169" s="19"/>
      <c r="J169" s="19"/>
      <c r="K169" s="19"/>
      <c r="L169" s="20"/>
      <c r="M169" s="20"/>
    </row>
    <row r="170" spans="4:13" x14ac:dyDescent="0.15">
      <c r="D170">
        <v>656.58386230468795</v>
      </c>
      <c r="E170">
        <v>540.32012939453102</v>
      </c>
      <c r="F170">
        <v>475.561279296875</v>
      </c>
      <c r="G170">
        <v>472.40469360351602</v>
      </c>
      <c r="I170" s="19"/>
      <c r="J170" s="19"/>
      <c r="K170" s="19"/>
      <c r="L170" s="20"/>
      <c r="M170" s="20"/>
    </row>
    <row r="171" spans="4:13" x14ac:dyDescent="0.15">
      <c r="D171">
        <v>670.36071777343795</v>
      </c>
      <c r="E171">
        <v>545.28649902343795</v>
      </c>
      <c r="F171">
        <v>475.97067260742199</v>
      </c>
      <c r="G171">
        <v>472.48446655273398</v>
      </c>
      <c r="I171" s="19"/>
      <c r="J171" s="19"/>
      <c r="K171" s="19"/>
      <c r="L171" s="20"/>
      <c r="M171" s="20"/>
    </row>
    <row r="172" spans="4:13" x14ac:dyDescent="0.15">
      <c r="D172">
        <v>665.62298583984398</v>
      </c>
      <c r="E172">
        <v>543.7412109375</v>
      </c>
      <c r="F172">
        <v>476.345458984375</v>
      </c>
      <c r="G172">
        <v>472.49032592773398</v>
      </c>
      <c r="I172" s="19"/>
      <c r="J172" s="19"/>
      <c r="K172" s="19"/>
      <c r="L172" s="20"/>
      <c r="M172" s="20"/>
    </row>
    <row r="173" spans="4:13" x14ac:dyDescent="0.15">
      <c r="D173">
        <v>658.85400390625</v>
      </c>
      <c r="E173">
        <v>541.18804931640602</v>
      </c>
      <c r="F173">
        <v>475.447509765625</v>
      </c>
      <c r="G173">
        <v>472.53195190429699</v>
      </c>
      <c r="I173" s="19"/>
      <c r="J173" s="19"/>
      <c r="K173" s="19"/>
      <c r="L173" s="20"/>
      <c r="M173" s="20"/>
    </row>
    <row r="174" spans="4:13" x14ac:dyDescent="0.15">
      <c r="D174">
        <v>666.131103515625</v>
      </c>
      <c r="E174">
        <v>544.4794921875</v>
      </c>
      <c r="F174">
        <v>475.38357543945301</v>
      </c>
      <c r="G174">
        <v>472.336669921875</v>
      </c>
      <c r="I174" s="19"/>
      <c r="J174" s="19"/>
      <c r="K174" s="19"/>
      <c r="L174" s="20"/>
      <c r="M174" s="20"/>
    </row>
    <row r="175" spans="4:13" x14ac:dyDescent="0.15">
      <c r="D175">
        <v>653.79168701171898</v>
      </c>
      <c r="E175">
        <v>539.04351806640602</v>
      </c>
      <c r="F175">
        <v>474.93841552734398</v>
      </c>
      <c r="G175">
        <v>472.48562622070301</v>
      </c>
      <c r="I175" s="19"/>
      <c r="J175" s="19"/>
      <c r="K175" s="19"/>
      <c r="L175" s="20"/>
      <c r="M175" s="20"/>
    </row>
    <row r="176" spans="4:13" x14ac:dyDescent="0.15">
      <c r="D176">
        <v>645.52795410156295</v>
      </c>
      <c r="E176">
        <v>536.35821533203102</v>
      </c>
      <c r="F176">
        <v>475.09619140625</v>
      </c>
      <c r="G176">
        <v>471.91964721679699</v>
      </c>
      <c r="I176" s="19"/>
      <c r="J176" s="19"/>
      <c r="K176" s="19"/>
      <c r="L176" s="20"/>
      <c r="M176" s="20"/>
    </row>
    <row r="177" spans="4:13" x14ac:dyDescent="0.15">
      <c r="D177">
        <v>648.62145996093795</v>
      </c>
      <c r="E177">
        <v>537.04846191406295</v>
      </c>
      <c r="F177">
        <v>474.67449951171898</v>
      </c>
      <c r="G177">
        <v>471.50732421875</v>
      </c>
      <c r="I177" s="19"/>
      <c r="J177" s="19"/>
      <c r="K177" s="19"/>
      <c r="L177" s="20"/>
      <c r="M177" s="20"/>
    </row>
    <row r="178" spans="4:13" x14ac:dyDescent="0.15">
      <c r="D178">
        <v>652.498291015625</v>
      </c>
      <c r="E178">
        <v>539.18011474609398</v>
      </c>
      <c r="F178">
        <v>474.20938110351602</v>
      </c>
      <c r="G178">
        <v>471.05572509765602</v>
      </c>
      <c r="I178" s="19"/>
      <c r="J178" s="19"/>
      <c r="K178" s="19"/>
      <c r="L178" s="20"/>
      <c r="M178" s="20"/>
    </row>
    <row r="179" spans="4:13" x14ac:dyDescent="0.15">
      <c r="D179">
        <v>652.093505859375</v>
      </c>
      <c r="E179">
        <v>537.93817138671898</v>
      </c>
      <c r="F179">
        <v>475.01055908203102</v>
      </c>
      <c r="G179">
        <v>471.77890014648398</v>
      </c>
      <c r="I179" s="19"/>
      <c r="J179" s="19"/>
      <c r="K179" s="19"/>
      <c r="L179" s="20"/>
      <c r="M179" s="20"/>
    </row>
    <row r="180" spans="4:13" x14ac:dyDescent="0.15">
      <c r="D180">
        <v>652.35577392578102</v>
      </c>
      <c r="E180">
        <v>539.205322265625</v>
      </c>
      <c r="F180">
        <v>475.23226928710898</v>
      </c>
      <c r="G180">
        <v>472.30322265625</v>
      </c>
      <c r="I180" s="19"/>
      <c r="J180" s="19"/>
      <c r="K180" s="19"/>
      <c r="L180" s="20"/>
      <c r="M180" s="20"/>
    </row>
    <row r="181" spans="4:13" x14ac:dyDescent="0.15">
      <c r="D181">
        <v>652.30432128906295</v>
      </c>
      <c r="E181">
        <v>538.89611816406295</v>
      </c>
      <c r="F181">
        <v>474.29971313476602</v>
      </c>
      <c r="G181">
        <v>470.98181152343801</v>
      </c>
      <c r="I181" s="19"/>
      <c r="J181" s="19"/>
      <c r="K181" s="19"/>
      <c r="L181" s="20"/>
      <c r="M181" s="20"/>
    </row>
    <row r="182" spans="4:13" x14ac:dyDescent="0.15">
      <c r="D182">
        <v>661.99652099609398</v>
      </c>
      <c r="E182">
        <v>541.55218505859398</v>
      </c>
      <c r="F182">
        <v>474.75778198242199</v>
      </c>
      <c r="G182">
        <v>471.65396118164102</v>
      </c>
      <c r="I182" s="19"/>
      <c r="J182" s="19"/>
      <c r="K182" s="19"/>
      <c r="L182" s="20"/>
      <c r="M182" s="20"/>
    </row>
    <row r="183" spans="4:13" x14ac:dyDescent="0.15">
      <c r="D183">
        <v>669.80999755859398</v>
      </c>
      <c r="E183">
        <v>546.054931640625</v>
      </c>
      <c r="F183">
        <v>475.64633178710898</v>
      </c>
      <c r="G183">
        <v>472.48739624023398</v>
      </c>
      <c r="I183" s="19"/>
      <c r="J183" s="19"/>
      <c r="K183" s="19"/>
      <c r="L183" s="20"/>
      <c r="M183" s="20"/>
    </row>
    <row r="184" spans="4:13" x14ac:dyDescent="0.15">
      <c r="D184">
        <v>665.81793212890602</v>
      </c>
      <c r="E184">
        <v>542.89508056640602</v>
      </c>
      <c r="F184">
        <v>474.34075927734398</v>
      </c>
      <c r="G184">
        <v>471.048095703125</v>
      </c>
      <c r="I184" s="19"/>
      <c r="J184" s="19"/>
      <c r="K184" s="19"/>
      <c r="L184" s="20"/>
      <c r="M184" s="20"/>
    </row>
    <row r="185" spans="4:13" x14ac:dyDescent="0.15">
      <c r="D185">
        <v>654.831298828125</v>
      </c>
      <c r="E185">
        <v>538.24890136718795</v>
      </c>
      <c r="F185">
        <v>474.89089965820301</v>
      </c>
      <c r="G185">
        <v>471.21643066406301</v>
      </c>
      <c r="I185" s="19"/>
      <c r="J185" s="19"/>
      <c r="K185" s="19"/>
      <c r="L185" s="20"/>
      <c r="M185" s="20"/>
    </row>
    <row r="186" spans="4:13" x14ac:dyDescent="0.15">
      <c r="D186">
        <v>647.69323730468795</v>
      </c>
      <c r="E186">
        <v>537.89508056640602</v>
      </c>
      <c r="F186">
        <v>475.87332153320301</v>
      </c>
      <c r="G186">
        <v>472.31378173828102</v>
      </c>
      <c r="I186" s="19"/>
      <c r="J186" s="19"/>
      <c r="K186" s="19"/>
      <c r="L186" s="20"/>
      <c r="M186" s="20"/>
    </row>
    <row r="187" spans="4:13" x14ac:dyDescent="0.15">
      <c r="D187">
        <v>644.945556640625</v>
      </c>
      <c r="E187">
        <v>535.30676269531295</v>
      </c>
      <c r="F187">
        <v>474.51672363281301</v>
      </c>
      <c r="G187">
        <v>471.31027221679699</v>
      </c>
      <c r="I187" s="19"/>
      <c r="J187" s="19"/>
      <c r="K187" s="19"/>
      <c r="L187" s="20"/>
      <c r="M187" s="20"/>
    </row>
    <row r="188" spans="4:13" x14ac:dyDescent="0.15">
      <c r="D188">
        <v>661.41857910156295</v>
      </c>
      <c r="E188">
        <v>541.053466796875</v>
      </c>
      <c r="F188">
        <v>474.79470825195301</v>
      </c>
      <c r="G188">
        <v>471.16775512695301</v>
      </c>
      <c r="I188" s="19"/>
      <c r="J188" s="19"/>
      <c r="K188" s="19"/>
      <c r="L188" s="20"/>
      <c r="M188" s="20"/>
    </row>
    <row r="189" spans="4:13" x14ac:dyDescent="0.15">
      <c r="D189">
        <v>693.1494140625</v>
      </c>
      <c r="E189">
        <v>553.017333984375</v>
      </c>
      <c r="F189">
        <v>475.56246948242199</v>
      </c>
      <c r="G189">
        <v>472.17126464843801</v>
      </c>
      <c r="I189" s="19"/>
      <c r="J189" s="19"/>
      <c r="K189" s="19"/>
      <c r="L189" s="20"/>
      <c r="M189" s="20"/>
    </row>
    <row r="190" spans="4:13" x14ac:dyDescent="0.15">
      <c r="I190" s="19"/>
      <c r="J190" s="19"/>
      <c r="K190" s="19"/>
      <c r="L190" s="20"/>
      <c r="M190" s="20"/>
    </row>
    <row r="191" spans="4:13" x14ac:dyDescent="0.15">
      <c r="I191" s="19"/>
      <c r="J191" s="19"/>
      <c r="K191" s="19"/>
      <c r="L191" s="20"/>
      <c r="M191" s="20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V798"/>
  <sheetViews>
    <sheetView topLeftCell="A17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38</v>
      </c>
      <c r="E1" t="s">
        <v>19</v>
      </c>
      <c r="F1" t="s">
        <v>39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625.74835205078102</v>
      </c>
      <c r="E2">
        <v>526.12335205078102</v>
      </c>
      <c r="F2">
        <v>481.04562377929699</v>
      </c>
      <c r="G2">
        <v>476.92492675781301</v>
      </c>
      <c r="I2" s="19">
        <f t="shared" ref="I2:J65" si="0">D2-F2</f>
        <v>144.70272827148403</v>
      </c>
      <c r="J2" s="19">
        <f t="shared" si="0"/>
        <v>49.198425292968011</v>
      </c>
      <c r="K2" s="19">
        <f t="shared" ref="K2:K65" si="1">I2-0.7*J2</f>
        <v>110.26383056640643</v>
      </c>
      <c r="L2" s="20">
        <f t="shared" ref="L2:L65" si="2">K2/J2</f>
        <v>2.2412065002041146</v>
      </c>
      <c r="M2" s="20"/>
      <c r="N2" s="18">
        <f>LINEST(V64:V104,U64:U104)</f>
        <v>-5.8705675670507563E-3</v>
      </c>
      <c r="O2" s="21">
        <f>AVERAGE(M38:M45)</f>
        <v>2.3605573884370816</v>
      </c>
    </row>
    <row r="3" spans="1:16" x14ac:dyDescent="0.15">
      <c r="A3" s="18">
        <v>1</v>
      </c>
      <c r="B3" s="18">
        <v>1</v>
      </c>
      <c r="C3" s="18" t="s">
        <v>7</v>
      </c>
      <c r="D3">
        <v>625.12249755859398</v>
      </c>
      <c r="E3">
        <v>526.29583740234398</v>
      </c>
      <c r="F3">
        <v>481.43157958984398</v>
      </c>
      <c r="G3">
        <v>477.37612915039102</v>
      </c>
      <c r="I3" s="19">
        <f t="shared" si="0"/>
        <v>143.69091796875</v>
      </c>
      <c r="J3" s="19">
        <f t="shared" si="0"/>
        <v>48.919708251952954</v>
      </c>
      <c r="K3" s="19">
        <f t="shared" si="1"/>
        <v>109.44712219238293</v>
      </c>
      <c r="L3" s="20">
        <f t="shared" si="2"/>
        <v>2.2372807627693412</v>
      </c>
      <c r="M3" s="20"/>
    </row>
    <row r="4" spans="1:16" ht="15" x14ac:dyDescent="0.15">
      <c r="A4" s="18">
        <v>1.5</v>
      </c>
      <c r="B4" s="18">
        <v>2</v>
      </c>
      <c r="D4">
        <v>623.4091796875</v>
      </c>
      <c r="E4">
        <v>525.43249511718795</v>
      </c>
      <c r="F4">
        <v>482.68209838867199</v>
      </c>
      <c r="G4">
        <v>477.99719238281301</v>
      </c>
      <c r="I4" s="19">
        <f t="shared" si="0"/>
        <v>140.72708129882801</v>
      </c>
      <c r="J4" s="19">
        <f t="shared" si="0"/>
        <v>47.435302734374943</v>
      </c>
      <c r="K4" s="19">
        <f t="shared" si="1"/>
        <v>107.52236938476555</v>
      </c>
      <c r="L4" s="20">
        <f t="shared" si="2"/>
        <v>2.2667162047402156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635.80334472656295</v>
      </c>
      <c r="E5">
        <v>528.89251708984398</v>
      </c>
      <c r="F5">
        <v>481.486328125</v>
      </c>
      <c r="G5">
        <v>477.81402587890602</v>
      </c>
      <c r="I5" s="19">
        <f t="shared" si="0"/>
        <v>154.31701660156295</v>
      </c>
      <c r="J5" s="19">
        <f t="shared" si="0"/>
        <v>51.078491210937955</v>
      </c>
      <c r="K5" s="19">
        <f t="shared" si="1"/>
        <v>118.56207275390639</v>
      </c>
      <c r="L5" s="20">
        <f t="shared" si="2"/>
        <v>2.3211741369627124</v>
      </c>
      <c r="M5" s="20"/>
      <c r="N5" s="18">
        <f>RSQ(V64:V104,U64:U104)</f>
        <v>0.93546045796002997</v>
      </c>
    </row>
    <row r="6" spans="1:16" x14ac:dyDescent="0.15">
      <c r="A6" s="18">
        <v>2.5</v>
      </c>
      <c r="B6" s="18">
        <v>4</v>
      </c>
      <c r="C6" s="18" t="s">
        <v>5</v>
      </c>
      <c r="D6">
        <v>629.02752685546898</v>
      </c>
      <c r="E6">
        <v>526.2841796875</v>
      </c>
      <c r="F6">
        <v>480.59368896484398</v>
      </c>
      <c r="G6">
        <v>476.42385864257801</v>
      </c>
      <c r="I6" s="19">
        <f t="shared" si="0"/>
        <v>148.433837890625</v>
      </c>
      <c r="J6" s="19">
        <f t="shared" si="0"/>
        <v>49.860321044921989</v>
      </c>
      <c r="K6" s="19">
        <f t="shared" si="1"/>
        <v>113.53161315917961</v>
      </c>
      <c r="L6" s="20">
        <f t="shared" si="2"/>
        <v>2.2769932238681845</v>
      </c>
      <c r="M6" s="20">
        <f t="shared" ref="M6:M22" si="3">L6+ABS($N$2)*A6</f>
        <v>2.2916696427858114</v>
      </c>
      <c r="P6" s="18">
        <f t="shared" ref="P6:P69" si="4">(M6-$O$2)/$O$2*100</f>
        <v>-2.9182830287756989</v>
      </c>
    </row>
    <row r="7" spans="1:16" x14ac:dyDescent="0.15">
      <c r="A7" s="18">
        <v>3</v>
      </c>
      <c r="B7" s="18">
        <v>5</v>
      </c>
      <c r="C7" s="18" t="s">
        <v>8</v>
      </c>
      <c r="D7">
        <v>628.40832519531295</v>
      </c>
      <c r="E7">
        <v>526.193359375</v>
      </c>
      <c r="F7">
        <v>481.07928466796898</v>
      </c>
      <c r="G7">
        <v>476.50595092773398</v>
      </c>
      <c r="I7" s="19">
        <f t="shared" si="0"/>
        <v>147.32904052734398</v>
      </c>
      <c r="J7" s="19">
        <f t="shared" si="0"/>
        <v>49.687408447266023</v>
      </c>
      <c r="K7" s="19">
        <f t="shared" si="1"/>
        <v>112.54785461425777</v>
      </c>
      <c r="L7" s="20">
        <f t="shared" si="2"/>
        <v>2.2651182287703024</v>
      </c>
      <c r="M7" s="20">
        <f t="shared" si="3"/>
        <v>2.2827299314714549</v>
      </c>
      <c r="P7" s="18">
        <f t="shared" si="4"/>
        <v>-3.2969949108992473</v>
      </c>
    </row>
    <row r="8" spans="1:16" x14ac:dyDescent="0.15">
      <c r="A8" s="18">
        <v>3.5</v>
      </c>
      <c r="B8" s="18">
        <v>6</v>
      </c>
      <c r="D8">
        <v>627.244140625</v>
      </c>
      <c r="E8">
        <v>526.66833496093795</v>
      </c>
      <c r="F8">
        <v>480.33264160156301</v>
      </c>
      <c r="G8">
        <v>476.90106201171898</v>
      </c>
      <c r="I8" s="19">
        <f t="shared" si="0"/>
        <v>146.91149902343699</v>
      </c>
      <c r="J8" s="19">
        <f t="shared" si="0"/>
        <v>49.767272949218977</v>
      </c>
      <c r="K8" s="19">
        <f t="shared" si="1"/>
        <v>112.0744079589837</v>
      </c>
      <c r="L8" s="20">
        <f t="shared" si="2"/>
        <v>2.2519700461253129</v>
      </c>
      <c r="M8" s="20">
        <f t="shared" si="3"/>
        <v>2.2725170326099904</v>
      </c>
      <c r="P8" s="18">
        <f t="shared" si="4"/>
        <v>-3.7296426792395212</v>
      </c>
    </row>
    <row r="9" spans="1:16" x14ac:dyDescent="0.15">
      <c r="A9" s="18">
        <v>4</v>
      </c>
      <c r="B9" s="18">
        <v>7</v>
      </c>
      <c r="D9">
        <v>626.995849609375</v>
      </c>
      <c r="E9">
        <v>525.120849609375</v>
      </c>
      <c r="F9">
        <v>480.34948730468801</v>
      </c>
      <c r="G9">
        <v>476.14456176757801</v>
      </c>
      <c r="I9" s="19">
        <f t="shared" si="0"/>
        <v>146.64636230468699</v>
      </c>
      <c r="J9" s="19">
        <f t="shared" si="0"/>
        <v>48.976287841796989</v>
      </c>
      <c r="K9" s="19">
        <f t="shared" si="1"/>
        <v>112.36296081542909</v>
      </c>
      <c r="L9" s="20">
        <f t="shared" si="2"/>
        <v>2.2942318776462498</v>
      </c>
      <c r="M9" s="20">
        <f t="shared" si="3"/>
        <v>2.3177141479144527</v>
      </c>
      <c r="P9" s="18">
        <f t="shared" si="4"/>
        <v>-1.8149628868373024</v>
      </c>
    </row>
    <row r="10" spans="1:16" x14ac:dyDescent="0.15">
      <c r="A10" s="18">
        <v>4.5</v>
      </c>
      <c r="B10" s="18">
        <v>8</v>
      </c>
      <c r="D10">
        <v>622.56414794921898</v>
      </c>
      <c r="E10">
        <v>523.06164550781295</v>
      </c>
      <c r="F10">
        <v>481.33404541015602</v>
      </c>
      <c r="G10">
        <v>476.58947753906301</v>
      </c>
      <c r="I10" s="19">
        <f t="shared" si="0"/>
        <v>141.23010253906295</v>
      </c>
      <c r="J10" s="19">
        <f t="shared" si="0"/>
        <v>46.472167968749943</v>
      </c>
      <c r="K10" s="19">
        <f t="shared" si="1"/>
        <v>108.699584960938</v>
      </c>
      <c r="L10" s="20">
        <f t="shared" si="2"/>
        <v>2.3390254793801031</v>
      </c>
      <c r="M10" s="20">
        <f t="shared" si="3"/>
        <v>2.3654430334318315</v>
      </c>
      <c r="P10" s="18">
        <f t="shared" si="4"/>
        <v>0.20696997322249522</v>
      </c>
    </row>
    <row r="11" spans="1:16" x14ac:dyDescent="0.15">
      <c r="A11" s="18">
        <v>5</v>
      </c>
      <c r="B11" s="18">
        <v>9</v>
      </c>
      <c r="D11">
        <v>629.38580322265602</v>
      </c>
      <c r="E11">
        <v>525.06500244140602</v>
      </c>
      <c r="F11">
        <v>480.41613769531301</v>
      </c>
      <c r="G11">
        <v>476.83648681640602</v>
      </c>
      <c r="I11" s="19">
        <f t="shared" si="0"/>
        <v>148.96966552734301</v>
      </c>
      <c r="J11" s="19">
        <f t="shared" si="0"/>
        <v>48.228515625</v>
      </c>
      <c r="K11" s="19">
        <f t="shared" si="1"/>
        <v>115.20970458984301</v>
      </c>
      <c r="L11" s="20">
        <f t="shared" si="2"/>
        <v>2.3888295772081003</v>
      </c>
      <c r="M11" s="20">
        <f t="shared" si="3"/>
        <v>2.4181824150433542</v>
      </c>
      <c r="P11" s="18">
        <f t="shared" si="4"/>
        <v>2.4411618581502026</v>
      </c>
    </row>
    <row r="12" spans="1:16" x14ac:dyDescent="0.15">
      <c r="A12" s="18">
        <v>5.5</v>
      </c>
      <c r="B12" s="18">
        <v>10</v>
      </c>
      <c r="D12">
        <v>642.842529296875</v>
      </c>
      <c r="E12">
        <v>530.05334472656295</v>
      </c>
      <c r="F12">
        <v>480.821044921875</v>
      </c>
      <c r="G12">
        <v>476.71228027343801</v>
      </c>
      <c r="I12" s="19">
        <f t="shared" si="0"/>
        <v>162.021484375</v>
      </c>
      <c r="J12" s="19">
        <f t="shared" si="0"/>
        <v>53.341064453124943</v>
      </c>
      <c r="K12" s="19">
        <f t="shared" si="1"/>
        <v>124.68273925781254</v>
      </c>
      <c r="L12" s="20">
        <f t="shared" si="2"/>
        <v>2.3374625260315387</v>
      </c>
      <c r="M12" s="20">
        <f t="shared" si="3"/>
        <v>2.3697506476503181</v>
      </c>
      <c r="P12" s="18">
        <f t="shared" si="4"/>
        <v>0.3894529003305981</v>
      </c>
    </row>
    <row r="13" spans="1:16" x14ac:dyDescent="0.15">
      <c r="A13" s="18">
        <v>6</v>
      </c>
      <c r="B13" s="18">
        <v>11</v>
      </c>
      <c r="D13">
        <v>645.12335205078102</v>
      </c>
      <c r="E13">
        <v>532.24084472656295</v>
      </c>
      <c r="F13">
        <v>481.58386230468801</v>
      </c>
      <c r="G13">
        <v>477.66595458984398</v>
      </c>
      <c r="I13" s="19">
        <f t="shared" si="0"/>
        <v>163.53948974609301</v>
      </c>
      <c r="J13" s="19">
        <f t="shared" si="0"/>
        <v>54.574890136718977</v>
      </c>
      <c r="K13" s="19">
        <f t="shared" si="1"/>
        <v>125.33706665038973</v>
      </c>
      <c r="L13" s="20">
        <f t="shared" si="2"/>
        <v>2.2966068522795005</v>
      </c>
      <c r="M13" s="20">
        <f t="shared" si="3"/>
        <v>2.3318302576818049</v>
      </c>
      <c r="P13" s="18">
        <f t="shared" si="4"/>
        <v>-1.2169638787852952</v>
      </c>
    </row>
    <row r="14" spans="1:16" x14ac:dyDescent="0.15">
      <c r="A14" s="18">
        <v>6.5</v>
      </c>
      <c r="B14" s="18">
        <v>12</v>
      </c>
      <c r="D14">
        <v>652.92584228515602</v>
      </c>
      <c r="E14">
        <v>535.00164794921898</v>
      </c>
      <c r="F14">
        <v>481.64910888671898</v>
      </c>
      <c r="G14">
        <v>477.87088012695301</v>
      </c>
      <c r="I14" s="19">
        <f t="shared" si="0"/>
        <v>171.27673339843705</v>
      </c>
      <c r="J14" s="19">
        <f t="shared" si="0"/>
        <v>57.130767822265966</v>
      </c>
      <c r="K14" s="19">
        <f t="shared" si="1"/>
        <v>131.28519592285087</v>
      </c>
      <c r="L14" s="20">
        <f t="shared" si="2"/>
        <v>2.2979770958317873</v>
      </c>
      <c r="M14" s="20">
        <f t="shared" si="3"/>
        <v>2.3361357850176172</v>
      </c>
      <c r="P14" s="18">
        <f t="shared" si="4"/>
        <v>-1.0345693580292024</v>
      </c>
    </row>
    <row r="15" spans="1:16" x14ac:dyDescent="0.15">
      <c r="A15" s="18">
        <v>7</v>
      </c>
      <c r="B15" s="18">
        <v>13</v>
      </c>
      <c r="D15">
        <v>654.18585205078102</v>
      </c>
      <c r="E15">
        <v>535.12835693359398</v>
      </c>
      <c r="F15">
        <v>481.61614990234398</v>
      </c>
      <c r="G15">
        <v>478.12139892578102</v>
      </c>
      <c r="I15" s="19">
        <f t="shared" si="0"/>
        <v>172.56970214843705</v>
      </c>
      <c r="J15" s="19">
        <f t="shared" si="0"/>
        <v>57.006958007812955</v>
      </c>
      <c r="K15" s="19">
        <f t="shared" si="1"/>
        <v>132.66483154296799</v>
      </c>
      <c r="L15" s="20">
        <f t="shared" si="2"/>
        <v>2.3271691067042362</v>
      </c>
      <c r="M15" s="20">
        <f t="shared" si="3"/>
        <v>2.3682630796735915</v>
      </c>
      <c r="P15" s="18">
        <f t="shared" si="4"/>
        <v>0.32643524255141271</v>
      </c>
    </row>
    <row r="16" spans="1:16" x14ac:dyDescent="0.15">
      <c r="A16" s="18">
        <v>7.5</v>
      </c>
      <c r="B16" s="18">
        <v>14</v>
      </c>
      <c r="D16">
        <v>648.61248779296898</v>
      </c>
      <c r="E16">
        <v>533.51666259765602</v>
      </c>
      <c r="F16">
        <v>481.30456542968801</v>
      </c>
      <c r="G16">
        <v>477.4189453125</v>
      </c>
      <c r="I16" s="19">
        <f t="shared" si="0"/>
        <v>167.30792236328097</v>
      </c>
      <c r="J16" s="19">
        <f t="shared" si="0"/>
        <v>56.097717285156023</v>
      </c>
      <c r="K16" s="19">
        <f t="shared" si="1"/>
        <v>128.03952026367176</v>
      </c>
      <c r="L16" s="20">
        <f t="shared" si="2"/>
        <v>2.282437262336737</v>
      </c>
      <c r="M16" s="20">
        <f t="shared" si="3"/>
        <v>2.3264665190896179</v>
      </c>
      <c r="P16" s="18">
        <f t="shared" si="4"/>
        <v>-1.444187271805123</v>
      </c>
    </row>
    <row r="17" spans="1:16" x14ac:dyDescent="0.15">
      <c r="A17" s="18">
        <v>8</v>
      </c>
      <c r="B17" s="18">
        <v>15</v>
      </c>
      <c r="D17">
        <v>632.41748046875</v>
      </c>
      <c r="E17">
        <v>529.04168701171898</v>
      </c>
      <c r="F17">
        <v>481.15509033203102</v>
      </c>
      <c r="G17">
        <v>476.93331909179699</v>
      </c>
      <c r="I17" s="19">
        <f t="shared" si="0"/>
        <v>151.26239013671898</v>
      </c>
      <c r="J17" s="19">
        <f t="shared" si="0"/>
        <v>52.108367919921989</v>
      </c>
      <c r="K17" s="19">
        <f t="shared" si="1"/>
        <v>114.7865325927736</v>
      </c>
      <c r="L17" s="20">
        <f t="shared" si="2"/>
        <v>2.2028425985088012</v>
      </c>
      <c r="M17" s="20">
        <f t="shared" si="3"/>
        <v>2.249807139045207</v>
      </c>
      <c r="P17" s="18">
        <f t="shared" si="4"/>
        <v>-4.6916990849013862</v>
      </c>
    </row>
    <row r="18" spans="1:16" x14ac:dyDescent="0.15">
      <c r="A18" s="18">
        <v>8.5</v>
      </c>
      <c r="B18" s="18">
        <v>16</v>
      </c>
      <c r="D18">
        <v>636.336669921875</v>
      </c>
      <c r="E18">
        <v>529.50500488281295</v>
      </c>
      <c r="F18">
        <v>481.396484375</v>
      </c>
      <c r="G18">
        <v>476.85403442382801</v>
      </c>
      <c r="I18" s="19">
        <f t="shared" si="0"/>
        <v>154.940185546875</v>
      </c>
      <c r="J18" s="19">
        <f t="shared" si="0"/>
        <v>52.650970458984943</v>
      </c>
      <c r="K18" s="19">
        <f t="shared" si="1"/>
        <v>118.08450622558554</v>
      </c>
      <c r="L18" s="20">
        <f t="shared" si="2"/>
        <v>2.2427792915531017</v>
      </c>
      <c r="M18" s="20">
        <f t="shared" si="3"/>
        <v>2.2926791158730331</v>
      </c>
      <c r="P18" s="18">
        <f t="shared" si="4"/>
        <v>-2.8755188455295535</v>
      </c>
    </row>
    <row r="19" spans="1:16" x14ac:dyDescent="0.15">
      <c r="A19" s="18">
        <v>9</v>
      </c>
      <c r="B19" s="18">
        <v>17</v>
      </c>
      <c r="D19">
        <v>639.60998535156295</v>
      </c>
      <c r="E19">
        <v>530.41247558593795</v>
      </c>
      <c r="F19">
        <v>481.65823364257801</v>
      </c>
      <c r="G19">
        <v>478.111572265625</v>
      </c>
      <c r="I19" s="19">
        <f t="shared" si="0"/>
        <v>157.95175170898494</v>
      </c>
      <c r="J19" s="19">
        <f t="shared" si="0"/>
        <v>52.300903320312955</v>
      </c>
      <c r="K19" s="19">
        <f t="shared" si="1"/>
        <v>121.34111938476588</v>
      </c>
      <c r="L19" s="20">
        <f t="shared" si="2"/>
        <v>2.3200578131819505</v>
      </c>
      <c r="M19" s="20">
        <f t="shared" si="3"/>
        <v>2.3728929212854073</v>
      </c>
      <c r="P19" s="18">
        <f t="shared" si="4"/>
        <v>0.52256864877549081</v>
      </c>
    </row>
    <row r="20" spans="1:16" x14ac:dyDescent="0.15">
      <c r="A20" s="18">
        <v>9.5</v>
      </c>
      <c r="B20" s="18">
        <v>18</v>
      </c>
      <c r="D20">
        <v>647.64581298828102</v>
      </c>
      <c r="E20">
        <v>533.46081542968795</v>
      </c>
      <c r="F20">
        <v>481.84210205078102</v>
      </c>
      <c r="G20">
        <v>476.8828125</v>
      </c>
      <c r="I20" s="19">
        <f t="shared" si="0"/>
        <v>165.8037109375</v>
      </c>
      <c r="J20" s="19">
        <f t="shared" si="0"/>
        <v>56.578002929687955</v>
      </c>
      <c r="K20" s="19">
        <f t="shared" si="1"/>
        <v>126.19910888671843</v>
      </c>
      <c r="L20" s="20">
        <f t="shared" si="2"/>
        <v>2.2305331109610176</v>
      </c>
      <c r="M20" s="20">
        <f t="shared" si="3"/>
        <v>2.2863035028479999</v>
      </c>
      <c r="P20" s="18">
        <f t="shared" si="4"/>
        <v>-3.1456081497025177</v>
      </c>
    </row>
    <row r="21" spans="1:16" x14ac:dyDescent="0.15">
      <c r="A21" s="18">
        <v>10</v>
      </c>
      <c r="B21" s="18">
        <v>19</v>
      </c>
      <c r="D21">
        <v>645.85333251953102</v>
      </c>
      <c r="E21">
        <v>531.21502685546898</v>
      </c>
      <c r="F21">
        <v>480.899658203125</v>
      </c>
      <c r="G21">
        <v>476.63229370117199</v>
      </c>
      <c r="I21" s="19">
        <f t="shared" si="0"/>
        <v>164.95367431640602</v>
      </c>
      <c r="J21" s="19">
        <f t="shared" si="0"/>
        <v>54.582733154296989</v>
      </c>
      <c r="K21" s="19">
        <f t="shared" si="1"/>
        <v>126.74576110839814</v>
      </c>
      <c r="L21" s="20">
        <f t="shared" si="2"/>
        <v>2.3220852783261581</v>
      </c>
      <c r="M21" s="20">
        <f t="shared" si="3"/>
        <v>2.3807909539966658</v>
      </c>
      <c r="P21" s="18">
        <f t="shared" si="4"/>
        <v>0.85715202937645185</v>
      </c>
    </row>
    <row r="22" spans="1:16" x14ac:dyDescent="0.15">
      <c r="A22" s="18">
        <v>10.5</v>
      </c>
      <c r="B22" s="18">
        <v>20</v>
      </c>
      <c r="D22">
        <v>645.51416015625</v>
      </c>
      <c r="E22">
        <v>531.01416015625</v>
      </c>
      <c r="F22">
        <v>480.20352172851602</v>
      </c>
      <c r="G22">
        <v>475.88912963867199</v>
      </c>
      <c r="I22" s="19">
        <f t="shared" si="0"/>
        <v>165.31063842773398</v>
      </c>
      <c r="J22" s="19">
        <f t="shared" si="0"/>
        <v>55.125030517578011</v>
      </c>
      <c r="K22" s="19">
        <f t="shared" si="1"/>
        <v>126.72311706542936</v>
      </c>
      <c r="L22" s="20">
        <f t="shared" si="2"/>
        <v>2.2988307829602106</v>
      </c>
      <c r="M22" s="20">
        <f t="shared" si="3"/>
        <v>2.3604717424142434</v>
      </c>
      <c r="P22" s="18">
        <f t="shared" si="4"/>
        <v>-3.6282118476658634E-3</v>
      </c>
    </row>
    <row r="23" spans="1:16" x14ac:dyDescent="0.15">
      <c r="A23" s="18">
        <v>11</v>
      </c>
      <c r="B23" s="18">
        <v>21</v>
      </c>
      <c r="D23">
        <v>645.629150390625</v>
      </c>
      <c r="E23">
        <v>532.5625</v>
      </c>
      <c r="F23">
        <v>480.31158447265602</v>
      </c>
      <c r="G23">
        <v>476.4189453125</v>
      </c>
      <c r="I23" s="19">
        <f t="shared" si="0"/>
        <v>165.31756591796898</v>
      </c>
      <c r="J23" s="19">
        <f t="shared" si="0"/>
        <v>56.1435546875</v>
      </c>
      <c r="K23" s="19">
        <f t="shared" si="1"/>
        <v>126.01707763671898</v>
      </c>
      <c r="L23" s="20">
        <f t="shared" si="2"/>
        <v>2.2445511036510104</v>
      </c>
      <c r="M23" s="20">
        <f>L23+ABS($N$2)*A23</f>
        <v>2.3091273468885687</v>
      </c>
      <c r="P23" s="18">
        <f t="shared" si="4"/>
        <v>-2.1787244741617839</v>
      </c>
    </row>
    <row r="24" spans="1:16" x14ac:dyDescent="0.15">
      <c r="A24" s="18">
        <v>11.5</v>
      </c>
      <c r="B24" s="18">
        <v>22</v>
      </c>
      <c r="D24">
        <v>651.77252197265602</v>
      </c>
      <c r="E24">
        <v>535.11419677734398</v>
      </c>
      <c r="F24">
        <v>481.76141357421898</v>
      </c>
      <c r="G24">
        <v>477.050537109375</v>
      </c>
      <c r="I24" s="19">
        <f t="shared" si="0"/>
        <v>170.01110839843705</v>
      </c>
      <c r="J24" s="19">
        <f t="shared" si="0"/>
        <v>58.063659667968977</v>
      </c>
      <c r="K24" s="19">
        <f t="shared" si="1"/>
        <v>129.36654663085875</v>
      </c>
      <c r="L24" s="20">
        <f t="shared" si="2"/>
        <v>2.228012277741843</v>
      </c>
      <c r="M24" s="20">
        <f t="shared" ref="M24:M87" si="5">L24+ABS($N$2)*A24</f>
        <v>2.2955238047629267</v>
      </c>
      <c r="P24" s="18">
        <f t="shared" si="4"/>
        <v>-2.7550096427527846</v>
      </c>
    </row>
    <row r="25" spans="1:16" x14ac:dyDescent="0.15">
      <c r="A25" s="18">
        <v>12</v>
      </c>
      <c r="B25" s="18">
        <v>23</v>
      </c>
      <c r="D25">
        <v>645.413330078125</v>
      </c>
      <c r="E25">
        <v>532.431640625</v>
      </c>
      <c r="F25">
        <v>481.08981323242199</v>
      </c>
      <c r="G25">
        <v>476.96279907226602</v>
      </c>
      <c r="I25" s="19">
        <f t="shared" si="0"/>
        <v>164.32351684570301</v>
      </c>
      <c r="J25" s="19">
        <f t="shared" si="0"/>
        <v>55.468841552733977</v>
      </c>
      <c r="K25" s="19">
        <f t="shared" si="1"/>
        <v>125.49532775878923</v>
      </c>
      <c r="L25" s="20">
        <f t="shared" si="2"/>
        <v>2.2624472450804904</v>
      </c>
      <c r="M25" s="20">
        <f t="shared" si="5"/>
        <v>2.3328940558850997</v>
      </c>
      <c r="P25" s="18">
        <f t="shared" si="4"/>
        <v>-1.1718983273818122</v>
      </c>
    </row>
    <row r="26" spans="1:16" x14ac:dyDescent="0.15">
      <c r="A26" s="18">
        <v>12.5</v>
      </c>
      <c r="B26" s="18">
        <v>24</v>
      </c>
      <c r="D26">
        <v>646.20080566406295</v>
      </c>
      <c r="E26">
        <v>531.98748779296898</v>
      </c>
      <c r="F26">
        <v>480.39999389648398</v>
      </c>
      <c r="G26">
        <v>476.19158935546898</v>
      </c>
      <c r="I26" s="19">
        <f t="shared" si="0"/>
        <v>165.80081176757898</v>
      </c>
      <c r="J26" s="19">
        <f t="shared" si="0"/>
        <v>55.7958984375</v>
      </c>
      <c r="K26" s="19">
        <f t="shared" si="1"/>
        <v>126.74368286132898</v>
      </c>
      <c r="L26" s="20">
        <f t="shared" si="2"/>
        <v>2.2715591362562506</v>
      </c>
      <c r="M26" s="20">
        <f t="shared" si="5"/>
        <v>2.3449412308443849</v>
      </c>
      <c r="P26" s="18">
        <f t="shared" si="4"/>
        <v>-0.66154534811103061</v>
      </c>
    </row>
    <row r="27" spans="1:16" x14ac:dyDescent="0.15">
      <c r="A27" s="18">
        <v>13</v>
      </c>
      <c r="B27" s="18">
        <v>25</v>
      </c>
      <c r="D27">
        <v>646.11999511718795</v>
      </c>
      <c r="E27">
        <v>533.01416015625</v>
      </c>
      <c r="F27">
        <v>480.38314819335898</v>
      </c>
      <c r="G27">
        <v>475.83508300781301</v>
      </c>
      <c r="I27" s="19">
        <f t="shared" si="0"/>
        <v>165.73684692382898</v>
      </c>
      <c r="J27" s="19">
        <f t="shared" si="0"/>
        <v>57.179077148436988</v>
      </c>
      <c r="K27" s="19">
        <f t="shared" si="1"/>
        <v>125.71149291992309</v>
      </c>
      <c r="L27" s="20">
        <f t="shared" si="2"/>
        <v>2.1985575701681199</v>
      </c>
      <c r="M27" s="20">
        <f t="shared" si="5"/>
        <v>2.2748749485397797</v>
      </c>
      <c r="P27" s="18">
        <f t="shared" si="4"/>
        <v>-3.6297545790247474</v>
      </c>
    </row>
    <row r="28" spans="1:16" x14ac:dyDescent="0.15">
      <c r="A28" s="18">
        <v>13.5</v>
      </c>
      <c r="B28" s="18">
        <v>26</v>
      </c>
      <c r="D28">
        <v>650.74499511718795</v>
      </c>
      <c r="E28">
        <v>534.18499755859398</v>
      </c>
      <c r="F28">
        <v>480.20773315429699</v>
      </c>
      <c r="G28">
        <v>476.4189453125</v>
      </c>
      <c r="I28" s="19">
        <f t="shared" si="0"/>
        <v>170.53726196289097</v>
      </c>
      <c r="J28" s="19">
        <f t="shared" si="0"/>
        <v>57.766052246093977</v>
      </c>
      <c r="K28" s="19">
        <f t="shared" si="1"/>
        <v>130.10102539062518</v>
      </c>
      <c r="L28" s="20">
        <f t="shared" si="2"/>
        <v>2.2522055832441334</v>
      </c>
      <c r="M28" s="20">
        <f t="shared" si="5"/>
        <v>2.3314582453993187</v>
      </c>
      <c r="P28" s="18">
        <f t="shared" si="4"/>
        <v>-1.232723388988624</v>
      </c>
    </row>
    <row r="29" spans="1:16" x14ac:dyDescent="0.15">
      <c r="A29" s="18">
        <v>14</v>
      </c>
      <c r="B29" s="18">
        <v>27</v>
      </c>
      <c r="D29">
        <v>649.30584716796898</v>
      </c>
      <c r="E29">
        <v>533.22247314453102</v>
      </c>
      <c r="F29">
        <v>481.19229125976602</v>
      </c>
      <c r="G29">
        <v>477.06808471679699</v>
      </c>
      <c r="I29" s="19">
        <f t="shared" si="0"/>
        <v>168.11355590820295</v>
      </c>
      <c r="J29" s="19">
        <f t="shared" si="0"/>
        <v>56.154388427734034</v>
      </c>
      <c r="K29" s="19">
        <f t="shared" si="1"/>
        <v>128.80548400878914</v>
      </c>
      <c r="L29" s="20">
        <f t="shared" si="2"/>
        <v>2.2937741397460134</v>
      </c>
      <c r="M29" s="20">
        <f t="shared" si="5"/>
        <v>2.3759620856847241</v>
      </c>
      <c r="P29" s="18">
        <f t="shared" si="4"/>
        <v>0.65258727972895803</v>
      </c>
    </row>
    <row r="30" spans="1:16" x14ac:dyDescent="0.15">
      <c r="A30" s="18">
        <v>14.5</v>
      </c>
      <c r="B30" s="18">
        <v>28</v>
      </c>
      <c r="D30">
        <v>647.9716796875</v>
      </c>
      <c r="E30">
        <v>532.552490234375</v>
      </c>
      <c r="F30">
        <v>479.97402954101602</v>
      </c>
      <c r="G30">
        <v>475.94595336914102</v>
      </c>
      <c r="I30" s="19">
        <f t="shared" si="0"/>
        <v>167.99765014648398</v>
      </c>
      <c r="J30" s="19">
        <f t="shared" si="0"/>
        <v>56.606536865233977</v>
      </c>
      <c r="K30" s="19">
        <f t="shared" si="1"/>
        <v>128.37307434082021</v>
      </c>
      <c r="L30" s="20">
        <f t="shared" si="2"/>
        <v>2.2678136033377987</v>
      </c>
      <c r="M30" s="20">
        <f t="shared" si="5"/>
        <v>2.3529368330600349</v>
      </c>
      <c r="P30" s="18">
        <f t="shared" si="4"/>
        <v>-0.32282864269155959</v>
      </c>
    </row>
    <row r="31" spans="1:16" x14ac:dyDescent="0.15">
      <c r="A31" s="18">
        <v>15</v>
      </c>
      <c r="B31" s="18">
        <v>29</v>
      </c>
      <c r="D31">
        <v>649.76751708984398</v>
      </c>
      <c r="E31">
        <v>534.17913818359398</v>
      </c>
      <c r="F31">
        <v>480.37893676757801</v>
      </c>
      <c r="G31">
        <v>475.87017822265602</v>
      </c>
      <c r="I31" s="19">
        <f t="shared" si="0"/>
        <v>169.38858032226597</v>
      </c>
      <c r="J31" s="19">
        <f t="shared" si="0"/>
        <v>58.308959960937955</v>
      </c>
      <c r="K31" s="19">
        <f t="shared" si="1"/>
        <v>128.57230834960939</v>
      </c>
      <c r="L31" s="20">
        <f t="shared" si="2"/>
        <v>2.2050180355770692</v>
      </c>
      <c r="M31" s="20">
        <f t="shared" si="5"/>
        <v>2.2930765490828304</v>
      </c>
      <c r="P31" s="18">
        <f t="shared" si="4"/>
        <v>-2.8586824317340604</v>
      </c>
    </row>
    <row r="32" spans="1:16" x14ac:dyDescent="0.15">
      <c r="A32" s="18">
        <v>15.5</v>
      </c>
      <c r="B32" s="18">
        <v>30</v>
      </c>
      <c r="D32">
        <v>641.25915527343795</v>
      </c>
      <c r="E32">
        <v>531.27252197265602</v>
      </c>
      <c r="F32">
        <v>480.82666015625</v>
      </c>
      <c r="G32">
        <v>476.79437255859398</v>
      </c>
      <c r="I32" s="19">
        <f t="shared" si="0"/>
        <v>160.43249511718795</v>
      </c>
      <c r="J32" s="19">
        <f t="shared" si="0"/>
        <v>54.478149414062045</v>
      </c>
      <c r="K32" s="19">
        <f t="shared" si="1"/>
        <v>122.29779052734452</v>
      </c>
      <c r="L32" s="20">
        <f t="shared" si="2"/>
        <v>2.244896198617508</v>
      </c>
      <c r="M32" s="20">
        <f t="shared" si="5"/>
        <v>2.3358899959067947</v>
      </c>
      <c r="P32" s="18">
        <f t="shared" si="4"/>
        <v>-1.0449816916596613</v>
      </c>
    </row>
    <row r="33" spans="1:16" x14ac:dyDescent="0.15">
      <c r="A33" s="18">
        <v>16</v>
      </c>
      <c r="B33" s="18">
        <v>31</v>
      </c>
      <c r="D33">
        <v>641.29168701171898</v>
      </c>
      <c r="E33">
        <v>530.49835205078102</v>
      </c>
      <c r="F33">
        <v>479.84561157226602</v>
      </c>
      <c r="G33">
        <v>475.60632324218801</v>
      </c>
      <c r="I33" s="19">
        <f t="shared" si="0"/>
        <v>161.44607543945295</v>
      </c>
      <c r="J33" s="19">
        <f t="shared" si="0"/>
        <v>54.892028808593011</v>
      </c>
      <c r="K33" s="19">
        <f t="shared" si="1"/>
        <v>123.02165527343786</v>
      </c>
      <c r="L33" s="20">
        <f t="shared" si="2"/>
        <v>2.2411570121121041</v>
      </c>
      <c r="M33" s="20">
        <f t="shared" si="5"/>
        <v>2.3350860931849162</v>
      </c>
      <c r="P33" s="18">
        <f t="shared" si="4"/>
        <v>-1.0790373230040333</v>
      </c>
    </row>
    <row r="34" spans="1:16" x14ac:dyDescent="0.15">
      <c r="A34" s="18">
        <v>16.5</v>
      </c>
      <c r="B34" s="18">
        <v>32</v>
      </c>
      <c r="D34">
        <v>658.57580566406295</v>
      </c>
      <c r="E34">
        <v>537.15002441406295</v>
      </c>
      <c r="F34">
        <v>479.78176879882801</v>
      </c>
      <c r="G34">
        <v>476.00140380859398</v>
      </c>
      <c r="I34" s="19">
        <f t="shared" si="0"/>
        <v>178.79403686523494</v>
      </c>
      <c r="J34" s="19">
        <f t="shared" si="0"/>
        <v>61.148620605468977</v>
      </c>
      <c r="K34" s="19">
        <f t="shared" si="1"/>
        <v>135.99000244140666</v>
      </c>
      <c r="L34" s="20">
        <f t="shared" si="2"/>
        <v>2.2239259217115368</v>
      </c>
      <c r="M34" s="20">
        <f t="shared" si="5"/>
        <v>2.3207902865678744</v>
      </c>
      <c r="P34" s="18">
        <f t="shared" si="4"/>
        <v>-1.6846488064218113</v>
      </c>
    </row>
    <row r="35" spans="1:16" x14ac:dyDescent="0.15">
      <c r="A35" s="18">
        <v>17</v>
      </c>
      <c r="B35" s="18">
        <v>33</v>
      </c>
      <c r="D35">
        <v>657.45416259765602</v>
      </c>
      <c r="E35">
        <v>536.18664550781295</v>
      </c>
      <c r="F35">
        <v>480.84771728515602</v>
      </c>
      <c r="G35">
        <v>477.02597045898398</v>
      </c>
      <c r="I35" s="19">
        <f t="shared" si="0"/>
        <v>176.6064453125</v>
      </c>
      <c r="J35" s="19">
        <f t="shared" si="0"/>
        <v>59.160675048828978</v>
      </c>
      <c r="K35" s="19">
        <f t="shared" si="1"/>
        <v>135.19397277831973</v>
      </c>
      <c r="L35" s="20">
        <f t="shared" si="2"/>
        <v>2.2851999688430831</v>
      </c>
      <c r="M35" s="20">
        <f t="shared" si="5"/>
        <v>2.3849996174829458</v>
      </c>
      <c r="P35" s="18">
        <f t="shared" si="4"/>
        <v>1.0354431188833439</v>
      </c>
    </row>
    <row r="36" spans="1:16" x14ac:dyDescent="0.15">
      <c r="A36" s="18">
        <v>17.5</v>
      </c>
      <c r="B36" s="18">
        <v>34</v>
      </c>
      <c r="D36">
        <v>654.82666015625</v>
      </c>
      <c r="E36">
        <v>534.572509765625</v>
      </c>
      <c r="F36">
        <v>480.93121337890602</v>
      </c>
      <c r="G36">
        <v>476.20983886718801</v>
      </c>
      <c r="I36" s="19">
        <f t="shared" si="0"/>
        <v>173.89544677734398</v>
      </c>
      <c r="J36" s="19">
        <f t="shared" si="0"/>
        <v>58.362670898436988</v>
      </c>
      <c r="K36" s="19">
        <f t="shared" si="1"/>
        <v>133.04157714843808</v>
      </c>
      <c r="L36" s="20">
        <f t="shared" si="2"/>
        <v>2.2795662895544604</v>
      </c>
      <c r="M36" s="20">
        <f t="shared" si="5"/>
        <v>2.3823012219778485</v>
      </c>
      <c r="P36" s="18">
        <f t="shared" si="4"/>
        <v>0.92113132463021596</v>
      </c>
    </row>
    <row r="37" spans="1:16" x14ac:dyDescent="0.15">
      <c r="A37" s="18">
        <v>18</v>
      </c>
      <c r="B37" s="18">
        <v>35</v>
      </c>
      <c r="D37">
        <v>651.97082519531295</v>
      </c>
      <c r="E37">
        <v>533.413330078125</v>
      </c>
      <c r="F37">
        <v>480.33123779296898</v>
      </c>
      <c r="G37">
        <v>476.60702514648398</v>
      </c>
      <c r="I37" s="19">
        <f t="shared" si="0"/>
        <v>171.63958740234398</v>
      </c>
      <c r="J37" s="19">
        <f t="shared" si="0"/>
        <v>56.806304931641023</v>
      </c>
      <c r="K37" s="19">
        <f t="shared" si="1"/>
        <v>131.87517395019526</v>
      </c>
      <c r="L37" s="20">
        <f t="shared" si="2"/>
        <v>2.3214883296649873</v>
      </c>
      <c r="M37" s="20">
        <f t="shared" si="5"/>
        <v>2.4271585458719009</v>
      </c>
      <c r="P37" s="18">
        <f t="shared" si="4"/>
        <v>2.8214165756383389</v>
      </c>
    </row>
    <row r="38" spans="1:16" x14ac:dyDescent="0.15">
      <c r="A38" s="18">
        <v>18.5</v>
      </c>
      <c r="B38" s="18">
        <v>36</v>
      </c>
      <c r="D38">
        <v>639.07916259765602</v>
      </c>
      <c r="E38">
        <v>530.68835449218795</v>
      </c>
      <c r="F38">
        <v>481.58877563476602</v>
      </c>
      <c r="G38">
        <v>476.832275390625</v>
      </c>
      <c r="I38" s="19">
        <f t="shared" si="0"/>
        <v>157.49038696289</v>
      </c>
      <c r="J38" s="19">
        <f t="shared" si="0"/>
        <v>53.856079101562955</v>
      </c>
      <c r="K38" s="19">
        <f t="shared" si="1"/>
        <v>119.79113159179593</v>
      </c>
      <c r="L38" s="20">
        <f t="shared" si="2"/>
        <v>2.2242824503783729</v>
      </c>
      <c r="M38" s="20">
        <f t="shared" si="5"/>
        <v>2.332887950368812</v>
      </c>
      <c r="P38" s="18">
        <f t="shared" si="4"/>
        <v>-1.1721569746113845</v>
      </c>
    </row>
    <row r="39" spans="1:16" x14ac:dyDescent="0.15">
      <c r="A39" s="18">
        <v>19</v>
      </c>
      <c r="B39" s="18">
        <v>37</v>
      </c>
      <c r="D39">
        <v>639.54833984375</v>
      </c>
      <c r="E39">
        <v>530.97833251953102</v>
      </c>
      <c r="F39">
        <v>480.34176635742199</v>
      </c>
      <c r="G39">
        <v>476.0224609375</v>
      </c>
      <c r="I39" s="19">
        <f t="shared" si="0"/>
        <v>159.20657348632801</v>
      </c>
      <c r="J39" s="19">
        <f t="shared" si="0"/>
        <v>54.955871582031023</v>
      </c>
      <c r="K39" s="19">
        <f t="shared" si="1"/>
        <v>120.7374633789063</v>
      </c>
      <c r="L39" s="20">
        <f t="shared" si="2"/>
        <v>2.1969893280408632</v>
      </c>
      <c r="M39" s="20">
        <f t="shared" si="5"/>
        <v>2.3085301118148278</v>
      </c>
      <c r="P39" s="18">
        <f t="shared" si="4"/>
        <v>-2.204025069549397</v>
      </c>
    </row>
    <row r="40" spans="1:16" x14ac:dyDescent="0.15">
      <c r="A40" s="18">
        <v>19.5</v>
      </c>
      <c r="B40" s="18">
        <v>38</v>
      </c>
      <c r="D40">
        <v>640.93084716796898</v>
      </c>
      <c r="E40">
        <v>530.058349609375</v>
      </c>
      <c r="F40">
        <v>480.11578369140602</v>
      </c>
      <c r="G40">
        <v>475.98034667968801</v>
      </c>
      <c r="I40" s="19">
        <f t="shared" si="0"/>
        <v>160.81506347656295</v>
      </c>
      <c r="J40" s="19">
        <f t="shared" si="0"/>
        <v>54.078002929686988</v>
      </c>
      <c r="K40" s="19">
        <f t="shared" si="1"/>
        <v>122.96046142578206</v>
      </c>
      <c r="L40" s="20">
        <f t="shared" si="2"/>
        <v>2.2737611369572401</v>
      </c>
      <c r="M40" s="20">
        <f t="shared" si="5"/>
        <v>2.3882372045147298</v>
      </c>
      <c r="P40" s="18">
        <f t="shared" si="4"/>
        <v>1.17259661693609</v>
      </c>
    </row>
    <row r="41" spans="1:16" x14ac:dyDescent="0.15">
      <c r="A41" s="18">
        <v>20</v>
      </c>
      <c r="B41" s="18">
        <v>39</v>
      </c>
      <c r="D41">
        <v>643.60583496093795</v>
      </c>
      <c r="E41">
        <v>532.02081298828102</v>
      </c>
      <c r="F41">
        <v>480.80490112304699</v>
      </c>
      <c r="G41">
        <v>477.28631591796898</v>
      </c>
      <c r="I41" s="19">
        <f t="shared" si="0"/>
        <v>162.80093383789097</v>
      </c>
      <c r="J41" s="19">
        <f t="shared" si="0"/>
        <v>54.734497070312045</v>
      </c>
      <c r="K41" s="19">
        <f t="shared" si="1"/>
        <v>124.48678588867253</v>
      </c>
      <c r="L41" s="20">
        <f t="shared" si="2"/>
        <v>2.2743752578699419</v>
      </c>
      <c r="M41" s="20">
        <f t="shared" si="5"/>
        <v>2.391786609210957</v>
      </c>
      <c r="P41" s="18">
        <f t="shared" si="4"/>
        <v>1.3229596080505432</v>
      </c>
    </row>
    <row r="42" spans="1:16" x14ac:dyDescent="0.15">
      <c r="A42" s="18">
        <v>20.5</v>
      </c>
      <c r="B42" s="18">
        <v>40</v>
      </c>
      <c r="D42">
        <v>641.73919677734398</v>
      </c>
      <c r="E42">
        <v>532.274169921875</v>
      </c>
      <c r="F42">
        <v>480.03579711914102</v>
      </c>
      <c r="G42">
        <v>475.91229248046898</v>
      </c>
      <c r="I42" s="19">
        <f t="shared" si="0"/>
        <v>161.70339965820295</v>
      </c>
      <c r="J42" s="19">
        <f t="shared" si="0"/>
        <v>56.361877441406023</v>
      </c>
      <c r="K42" s="19">
        <f t="shared" si="1"/>
        <v>122.25008544921874</v>
      </c>
      <c r="L42" s="20">
        <f t="shared" si="2"/>
        <v>2.1690208168865612</v>
      </c>
      <c r="M42" s="20">
        <f t="shared" si="5"/>
        <v>2.2893674520111018</v>
      </c>
      <c r="P42" s="18">
        <f t="shared" si="4"/>
        <v>-3.0158104511542705</v>
      </c>
    </row>
    <row r="43" spans="1:16" x14ac:dyDescent="0.15">
      <c r="A43" s="18">
        <v>21</v>
      </c>
      <c r="B43" s="18">
        <v>41</v>
      </c>
      <c r="D43">
        <v>642.385009765625</v>
      </c>
      <c r="E43">
        <v>530.54248046875</v>
      </c>
      <c r="F43">
        <v>481.134033203125</v>
      </c>
      <c r="G43">
        <v>476.76281738281301</v>
      </c>
      <c r="I43" s="19">
        <f t="shared" si="0"/>
        <v>161.2509765625</v>
      </c>
      <c r="J43" s="19">
        <f t="shared" si="0"/>
        <v>53.779663085936988</v>
      </c>
      <c r="K43" s="19">
        <f t="shared" si="1"/>
        <v>123.60521240234411</v>
      </c>
      <c r="L43" s="20">
        <f t="shared" si="2"/>
        <v>2.2983634576666958</v>
      </c>
      <c r="M43" s="20">
        <f t="shared" si="5"/>
        <v>2.4216453765747619</v>
      </c>
      <c r="P43" s="18">
        <f t="shared" si="4"/>
        <v>2.5878628681900597</v>
      </c>
    </row>
    <row r="44" spans="1:16" x14ac:dyDescent="0.15">
      <c r="A44" s="18">
        <v>21.5</v>
      </c>
      <c r="B44" s="18">
        <v>42</v>
      </c>
      <c r="D44">
        <v>643.74835205078102</v>
      </c>
      <c r="E44">
        <v>531.21252441406295</v>
      </c>
      <c r="F44">
        <v>480.77474975585898</v>
      </c>
      <c r="G44">
        <v>476.53753662109398</v>
      </c>
      <c r="I44" s="19">
        <f t="shared" si="0"/>
        <v>162.97360229492205</v>
      </c>
      <c r="J44" s="19">
        <f t="shared" si="0"/>
        <v>54.674987792968977</v>
      </c>
      <c r="K44" s="19">
        <f t="shared" si="1"/>
        <v>124.70111083984376</v>
      </c>
      <c r="L44" s="20">
        <f t="shared" si="2"/>
        <v>2.2807707120490646</v>
      </c>
      <c r="M44" s="20">
        <f t="shared" si="5"/>
        <v>2.4069879147406557</v>
      </c>
      <c r="P44" s="18">
        <f t="shared" si="4"/>
        <v>1.9669306296474134</v>
      </c>
    </row>
    <row r="45" spans="1:16" x14ac:dyDescent="0.15">
      <c r="A45" s="18">
        <v>22</v>
      </c>
      <c r="B45" s="18">
        <v>43</v>
      </c>
      <c r="D45">
        <v>647.619140625</v>
      </c>
      <c r="E45">
        <v>533.504150390625</v>
      </c>
      <c r="F45">
        <v>479.78317260742199</v>
      </c>
      <c r="G45">
        <v>475.94454956054699</v>
      </c>
      <c r="I45" s="19">
        <f t="shared" si="0"/>
        <v>167.83596801757801</v>
      </c>
      <c r="J45" s="19">
        <f t="shared" si="0"/>
        <v>57.559600830078011</v>
      </c>
      <c r="K45" s="19">
        <f t="shared" si="1"/>
        <v>127.54424743652341</v>
      </c>
      <c r="L45" s="20">
        <f t="shared" si="2"/>
        <v>2.215864001785687</v>
      </c>
      <c r="M45" s="20">
        <f t="shared" si="5"/>
        <v>2.3450164882608036</v>
      </c>
      <c r="P45" s="18">
        <f t="shared" si="4"/>
        <v>-0.65835722750920522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649.46917724609398</v>
      </c>
      <c r="E46">
        <v>535.56335449218795</v>
      </c>
      <c r="F46">
        <v>480.597900390625</v>
      </c>
      <c r="G46">
        <v>477.40139770507801</v>
      </c>
      <c r="I46" s="19">
        <f t="shared" si="0"/>
        <v>168.87127685546898</v>
      </c>
      <c r="J46" s="19">
        <f t="shared" si="0"/>
        <v>58.161956787109943</v>
      </c>
      <c r="K46" s="19">
        <f t="shared" si="1"/>
        <v>128.15790710449201</v>
      </c>
      <c r="L46" s="20">
        <f t="shared" si="2"/>
        <v>2.2034662206016908</v>
      </c>
      <c r="M46" s="20">
        <f t="shared" si="5"/>
        <v>2.3355539908603329</v>
      </c>
      <c r="P46" s="18">
        <f t="shared" si="4"/>
        <v>-1.0592158317872298</v>
      </c>
    </row>
    <row r="47" spans="1:16" x14ac:dyDescent="0.15">
      <c r="A47" s="18">
        <v>23</v>
      </c>
      <c r="B47" s="18">
        <v>45</v>
      </c>
      <c r="D47">
        <v>646.0625</v>
      </c>
      <c r="E47">
        <v>533.61834716796898</v>
      </c>
      <c r="F47">
        <v>480.22525024414102</v>
      </c>
      <c r="G47">
        <v>475.55368041992199</v>
      </c>
      <c r="I47" s="19">
        <f t="shared" si="0"/>
        <v>165.83724975585898</v>
      </c>
      <c r="J47" s="19">
        <f t="shared" si="0"/>
        <v>58.064666748046989</v>
      </c>
      <c r="K47" s="19">
        <f t="shared" si="1"/>
        <v>125.19198303222609</v>
      </c>
      <c r="L47" s="20">
        <f t="shared" si="2"/>
        <v>2.1560785593665175</v>
      </c>
      <c r="M47" s="20">
        <f t="shared" si="5"/>
        <v>2.291101613408685</v>
      </c>
      <c r="P47" s="18">
        <f t="shared" si="4"/>
        <v>-2.9423463868583637</v>
      </c>
    </row>
    <row r="48" spans="1:16" x14ac:dyDescent="0.15">
      <c r="A48" s="18">
        <v>23.5</v>
      </c>
      <c r="B48" s="18">
        <v>46</v>
      </c>
      <c r="D48">
        <v>640.114990234375</v>
      </c>
      <c r="E48">
        <v>530.61834716796898</v>
      </c>
      <c r="F48">
        <v>480.25402832031301</v>
      </c>
      <c r="G48">
        <v>476.29544067382801</v>
      </c>
      <c r="I48" s="19">
        <f t="shared" si="0"/>
        <v>159.86096191406199</v>
      </c>
      <c r="J48" s="19">
        <f t="shared" si="0"/>
        <v>54.322906494140966</v>
      </c>
      <c r="K48" s="19">
        <f t="shared" si="1"/>
        <v>121.83492736816331</v>
      </c>
      <c r="L48" s="20">
        <f t="shared" si="2"/>
        <v>2.2427910292558426</v>
      </c>
      <c r="M48" s="20">
        <f t="shared" si="5"/>
        <v>2.3807493670815356</v>
      </c>
      <c r="P48" s="18">
        <f t="shared" si="4"/>
        <v>0.85539028804646178</v>
      </c>
    </row>
    <row r="49" spans="1:22" x14ac:dyDescent="0.15">
      <c r="A49" s="18">
        <v>24</v>
      </c>
      <c r="B49" s="18">
        <v>47</v>
      </c>
      <c r="D49">
        <v>638.94000244140602</v>
      </c>
      <c r="E49">
        <v>531.13830566406295</v>
      </c>
      <c r="F49">
        <v>480.061767578125</v>
      </c>
      <c r="G49">
        <v>476.12911987304699</v>
      </c>
      <c r="I49" s="19">
        <f t="shared" si="0"/>
        <v>158.87823486328102</v>
      </c>
      <c r="J49" s="19">
        <f t="shared" si="0"/>
        <v>55.009185791015966</v>
      </c>
      <c r="K49" s="19">
        <f t="shared" si="1"/>
        <v>120.37180480956985</v>
      </c>
      <c r="L49" s="20">
        <f t="shared" si="2"/>
        <v>2.188212806255148</v>
      </c>
      <c r="M49" s="20">
        <f t="shared" si="5"/>
        <v>2.3291064278643661</v>
      </c>
      <c r="P49" s="18">
        <f t="shared" si="4"/>
        <v>-1.3323531436589713</v>
      </c>
    </row>
    <row r="50" spans="1:22" x14ac:dyDescent="0.15">
      <c r="A50" s="18">
        <v>24.5</v>
      </c>
      <c r="B50" s="18">
        <v>48</v>
      </c>
      <c r="D50">
        <v>638.73834228515602</v>
      </c>
      <c r="E50">
        <v>530.58831787109398</v>
      </c>
      <c r="F50">
        <v>481.36489868164102</v>
      </c>
      <c r="G50">
        <v>477.12841796875</v>
      </c>
      <c r="I50" s="19">
        <f t="shared" si="0"/>
        <v>157.373443603515</v>
      </c>
      <c r="J50" s="19">
        <f t="shared" si="0"/>
        <v>53.459899902343977</v>
      </c>
      <c r="K50" s="19">
        <f t="shared" si="1"/>
        <v>119.95151367187421</v>
      </c>
      <c r="L50" s="20">
        <f t="shared" si="2"/>
        <v>2.2437661479163165</v>
      </c>
      <c r="M50" s="20">
        <f t="shared" si="5"/>
        <v>2.38759505330906</v>
      </c>
      <c r="P50" s="18">
        <f t="shared" si="4"/>
        <v>1.1453932450199782</v>
      </c>
    </row>
    <row r="51" spans="1:22" x14ac:dyDescent="0.15">
      <c r="A51" s="18">
        <v>25</v>
      </c>
      <c r="B51" s="18">
        <v>49</v>
      </c>
      <c r="D51">
        <v>638.32501220703102</v>
      </c>
      <c r="E51">
        <v>531.44415283203102</v>
      </c>
      <c r="F51">
        <v>481.13262939453102</v>
      </c>
      <c r="G51">
        <v>477.41543579101602</v>
      </c>
      <c r="I51" s="19">
        <f t="shared" si="0"/>
        <v>157.1923828125</v>
      </c>
      <c r="J51" s="19">
        <f t="shared" si="0"/>
        <v>54.028717041015</v>
      </c>
      <c r="K51" s="19">
        <f t="shared" si="1"/>
        <v>119.3722808837895</v>
      </c>
      <c r="L51" s="20">
        <f t="shared" si="2"/>
        <v>2.2094228295883838</v>
      </c>
      <c r="M51" s="20">
        <f t="shared" si="5"/>
        <v>2.3561870187646528</v>
      </c>
      <c r="P51" s="18">
        <f t="shared" si="4"/>
        <v>-0.18514142862345256</v>
      </c>
    </row>
    <row r="52" spans="1:22" x14ac:dyDescent="0.15">
      <c r="A52" s="18">
        <v>25.5</v>
      </c>
      <c r="B52" s="18">
        <v>50</v>
      </c>
      <c r="D52">
        <v>643.510009765625</v>
      </c>
      <c r="E52">
        <v>533.07415771484398</v>
      </c>
      <c r="F52">
        <v>480.16281127929699</v>
      </c>
      <c r="G52">
        <v>476.49755859375</v>
      </c>
      <c r="I52" s="19">
        <f t="shared" si="0"/>
        <v>163.34719848632801</v>
      </c>
      <c r="J52" s="19">
        <f t="shared" si="0"/>
        <v>56.576599121093977</v>
      </c>
      <c r="K52" s="19">
        <f t="shared" si="1"/>
        <v>123.74357910156223</v>
      </c>
      <c r="L52" s="20">
        <f t="shared" si="2"/>
        <v>2.1871865934660919</v>
      </c>
      <c r="M52" s="20">
        <f t="shared" si="5"/>
        <v>2.3368860664258864</v>
      </c>
      <c r="P52" s="18">
        <f t="shared" si="4"/>
        <v>-1.0027852797456442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642.07330322265602</v>
      </c>
      <c r="E53">
        <v>532.96252441406295</v>
      </c>
      <c r="F53">
        <v>480.05474853515602</v>
      </c>
      <c r="G53">
        <v>476.11297607421898</v>
      </c>
      <c r="I53" s="19">
        <f t="shared" si="0"/>
        <v>162.0185546875</v>
      </c>
      <c r="J53" s="19">
        <f t="shared" si="0"/>
        <v>56.849548339843977</v>
      </c>
      <c r="K53" s="19">
        <f t="shared" si="1"/>
        <v>122.22387084960923</v>
      </c>
      <c r="L53" s="20">
        <f t="shared" si="2"/>
        <v>2.1499532435853417</v>
      </c>
      <c r="M53" s="20">
        <f t="shared" si="5"/>
        <v>2.3025880003286612</v>
      </c>
      <c r="P53" s="18">
        <f t="shared" si="4"/>
        <v>-2.4557500017740224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633.42913818359398</v>
      </c>
      <c r="E54">
        <v>530.49499511718795</v>
      </c>
      <c r="F54">
        <v>481.016845703125</v>
      </c>
      <c r="G54">
        <v>477.20843505859398</v>
      </c>
      <c r="I54" s="19">
        <f t="shared" si="0"/>
        <v>152.41229248046898</v>
      </c>
      <c r="J54" s="19">
        <f t="shared" si="0"/>
        <v>53.286560058593977</v>
      </c>
      <c r="K54" s="19">
        <f t="shared" si="1"/>
        <v>115.11170043945319</v>
      </c>
      <c r="L54" s="20">
        <f t="shared" si="2"/>
        <v>2.1602389103908415</v>
      </c>
      <c r="M54" s="20">
        <f t="shared" si="5"/>
        <v>2.3158089509176865</v>
      </c>
      <c r="P54" s="18">
        <f t="shared" si="4"/>
        <v>-1.8956725110175348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620.84832763671898</v>
      </c>
      <c r="E55">
        <v>526.88665771484398</v>
      </c>
      <c r="F55">
        <v>480.94314575195301</v>
      </c>
      <c r="G55">
        <v>476.670166015625</v>
      </c>
      <c r="I55" s="19">
        <f t="shared" si="0"/>
        <v>139.90518188476597</v>
      </c>
      <c r="J55" s="19">
        <f t="shared" si="0"/>
        <v>50.216491699218977</v>
      </c>
      <c r="K55" s="19">
        <f t="shared" si="1"/>
        <v>104.75363769531268</v>
      </c>
      <c r="L55" s="20">
        <f t="shared" si="2"/>
        <v>2.0860405446631773</v>
      </c>
      <c r="M55" s="20">
        <f t="shared" si="5"/>
        <v>2.2445458689735478</v>
      </c>
      <c r="P55" s="18">
        <f t="shared" si="4"/>
        <v>-4.9145816166894685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625.4658203125</v>
      </c>
      <c r="E56">
        <v>527.37249755859398</v>
      </c>
      <c r="F56">
        <v>479.64630126953102</v>
      </c>
      <c r="G56">
        <v>476.24911499023398</v>
      </c>
      <c r="I56" s="19">
        <f t="shared" si="0"/>
        <v>145.81951904296898</v>
      </c>
      <c r="J56" s="19">
        <f t="shared" si="0"/>
        <v>51.12338256836</v>
      </c>
      <c r="K56" s="19">
        <f t="shared" si="1"/>
        <v>110.03315124511698</v>
      </c>
      <c r="L56" s="20">
        <f t="shared" si="2"/>
        <v>2.1523057692433665</v>
      </c>
      <c r="M56" s="20">
        <f t="shared" si="5"/>
        <v>2.3137463773372624</v>
      </c>
      <c r="P56" s="18">
        <f t="shared" si="4"/>
        <v>-1.9830490599007493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631.42999267578102</v>
      </c>
      <c r="E57">
        <v>529.606689453125</v>
      </c>
      <c r="F57">
        <v>479.92843627929699</v>
      </c>
      <c r="G57">
        <v>476.75158691406301</v>
      </c>
      <c r="I57" s="19">
        <f t="shared" si="0"/>
        <v>151.50155639648403</v>
      </c>
      <c r="J57" s="19">
        <f t="shared" si="0"/>
        <v>52.855102539061988</v>
      </c>
      <c r="K57" s="19">
        <f t="shared" si="1"/>
        <v>114.50298461914065</v>
      </c>
      <c r="L57" s="20">
        <f t="shared" si="2"/>
        <v>2.1663563046636503</v>
      </c>
      <c r="M57" s="20">
        <f t="shared" si="5"/>
        <v>2.3307321965410717</v>
      </c>
      <c r="P57" s="18">
        <f t="shared" si="4"/>
        <v>-1.2634809067597861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642.32830810546898</v>
      </c>
      <c r="E58">
        <v>532.717529296875</v>
      </c>
      <c r="F58">
        <v>480</v>
      </c>
      <c r="G58">
        <v>475.96139526367199</v>
      </c>
      <c r="I58" s="19">
        <f t="shared" si="0"/>
        <v>162.32830810546898</v>
      </c>
      <c r="J58" s="19">
        <f t="shared" si="0"/>
        <v>56.756134033203011</v>
      </c>
      <c r="K58" s="19">
        <f t="shared" si="1"/>
        <v>122.59901428222688</v>
      </c>
      <c r="L58" s="20">
        <f t="shared" si="2"/>
        <v>2.1601015708805149</v>
      </c>
      <c r="M58" s="20">
        <f t="shared" si="5"/>
        <v>2.3274127465414614</v>
      </c>
      <c r="P58" s="18">
        <f t="shared" si="4"/>
        <v>-1.4041023555697263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643.11749267578102</v>
      </c>
      <c r="E59">
        <v>533.66748046875</v>
      </c>
      <c r="F59">
        <v>480.00631713867199</v>
      </c>
      <c r="G59">
        <v>475.84561157226602</v>
      </c>
      <c r="I59" s="19">
        <f t="shared" si="0"/>
        <v>163.11117553710903</v>
      </c>
      <c r="J59" s="19">
        <f t="shared" si="0"/>
        <v>57.821868896483977</v>
      </c>
      <c r="K59" s="19">
        <f t="shared" si="1"/>
        <v>122.63586730957024</v>
      </c>
      <c r="L59" s="20">
        <f t="shared" si="2"/>
        <v>2.1209253462408832</v>
      </c>
      <c r="M59" s="20">
        <f t="shared" si="5"/>
        <v>2.2911718056853552</v>
      </c>
      <c r="P59" s="18">
        <f t="shared" si="4"/>
        <v>-2.9393728401437622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638.90667724609398</v>
      </c>
      <c r="E60">
        <v>532.09747314453102</v>
      </c>
      <c r="F60">
        <v>481.02597045898398</v>
      </c>
      <c r="G60">
        <v>476.67227172851602</v>
      </c>
      <c r="I60" s="19">
        <f t="shared" si="0"/>
        <v>157.88070678711</v>
      </c>
      <c r="J60" s="19">
        <f t="shared" si="0"/>
        <v>55.425201416015</v>
      </c>
      <c r="K60" s="19">
        <f t="shared" si="1"/>
        <v>119.0830657958995</v>
      </c>
      <c r="L60" s="20">
        <f t="shared" si="2"/>
        <v>2.1485364555029056</v>
      </c>
      <c r="M60" s="20">
        <f t="shared" si="5"/>
        <v>2.321718198730903</v>
      </c>
      <c r="P60" s="18">
        <f t="shared" si="4"/>
        <v>-1.6453397784958717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626.620849609375</v>
      </c>
      <c r="E61">
        <v>527.318359375</v>
      </c>
      <c r="F61">
        <v>480.18035888671898</v>
      </c>
      <c r="G61">
        <v>477.04983520507801</v>
      </c>
      <c r="I61" s="19">
        <f t="shared" si="0"/>
        <v>146.44049072265602</v>
      </c>
      <c r="J61" s="19">
        <f t="shared" si="0"/>
        <v>50.268524169921989</v>
      </c>
      <c r="K61" s="19">
        <f t="shared" si="1"/>
        <v>111.25252380371063</v>
      </c>
      <c r="L61" s="20">
        <f t="shared" si="2"/>
        <v>2.213164711731844</v>
      </c>
      <c r="M61" s="20">
        <f t="shared" si="5"/>
        <v>2.3892817387433669</v>
      </c>
      <c r="P61" s="18">
        <f t="shared" si="4"/>
        <v>1.2168460909693706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627.02752685546898</v>
      </c>
      <c r="E62">
        <v>529.0625</v>
      </c>
      <c r="F62">
        <v>480.72772216796898</v>
      </c>
      <c r="G62">
        <v>476.41683959960898</v>
      </c>
      <c r="I62" s="19">
        <f t="shared" si="0"/>
        <v>146.2998046875</v>
      </c>
      <c r="J62" s="19">
        <f t="shared" si="0"/>
        <v>52.645660400391023</v>
      </c>
      <c r="K62" s="19">
        <f t="shared" si="1"/>
        <v>109.44784240722629</v>
      </c>
      <c r="L62" s="20">
        <f t="shared" si="2"/>
        <v>2.0789527868932076</v>
      </c>
      <c r="M62" s="20">
        <f t="shared" si="5"/>
        <v>2.2580050976882555</v>
      </c>
      <c r="P62" s="18">
        <f t="shared" si="4"/>
        <v>-4.3444099792348485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636.18499755859398</v>
      </c>
      <c r="E63">
        <v>529.745849609375</v>
      </c>
      <c r="F63">
        <v>479.64700317382801</v>
      </c>
      <c r="G63">
        <v>476.12982177734398</v>
      </c>
      <c r="I63" s="19">
        <f t="shared" si="0"/>
        <v>156.53799438476597</v>
      </c>
      <c r="J63" s="19">
        <f t="shared" si="0"/>
        <v>53.616027832031023</v>
      </c>
      <c r="K63" s="19">
        <f t="shared" si="1"/>
        <v>119.00677490234426</v>
      </c>
      <c r="L63" s="20">
        <f t="shared" si="2"/>
        <v>2.2196119278953339</v>
      </c>
      <c r="M63" s="20">
        <f t="shared" si="5"/>
        <v>2.4015995224739073</v>
      </c>
      <c r="P63" s="18">
        <f t="shared" si="4"/>
        <v>1.7386628360685417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630.90252685546898</v>
      </c>
      <c r="E64">
        <v>529.59832763671898</v>
      </c>
      <c r="F64">
        <v>479.46737670898398</v>
      </c>
      <c r="G64">
        <v>475.76211547851602</v>
      </c>
      <c r="I64" s="19">
        <f t="shared" si="0"/>
        <v>151.435150146485</v>
      </c>
      <c r="J64" s="19">
        <f t="shared" si="0"/>
        <v>53.836212158202954</v>
      </c>
      <c r="K64" s="19">
        <f t="shared" si="1"/>
        <v>113.74980163574293</v>
      </c>
      <c r="L64" s="20">
        <f t="shared" si="2"/>
        <v>2.1128864211597587</v>
      </c>
      <c r="M64" s="20">
        <f t="shared" si="5"/>
        <v>2.2978092995218575</v>
      </c>
      <c r="P64" s="18">
        <f t="shared" si="4"/>
        <v>-2.6581895116207885</v>
      </c>
      <c r="R64" s="29"/>
      <c r="S64" s="29"/>
      <c r="T64" s="29"/>
      <c r="U64" s="18">
        <v>12.5</v>
      </c>
      <c r="V64" s="20">
        <f t="shared" ref="V64:V83" si="6">L26</f>
        <v>2.2715591362562506</v>
      </c>
    </row>
    <row r="65" spans="1:22" x14ac:dyDescent="0.15">
      <c r="A65" s="18">
        <v>32</v>
      </c>
      <c r="B65" s="18">
        <v>63</v>
      </c>
      <c r="D65">
        <v>632.37335205078102</v>
      </c>
      <c r="E65">
        <v>531.14581298828102</v>
      </c>
      <c r="F65">
        <v>480.99157714843801</v>
      </c>
      <c r="G65">
        <v>477.24911499023398</v>
      </c>
      <c r="I65" s="19">
        <f t="shared" si="0"/>
        <v>151.38177490234301</v>
      </c>
      <c r="J65" s="19">
        <f t="shared" si="0"/>
        <v>53.896697998047046</v>
      </c>
      <c r="K65" s="19">
        <f t="shared" si="1"/>
        <v>113.65408630371007</v>
      </c>
      <c r="L65" s="20">
        <f t="shared" si="2"/>
        <v>2.108739320316587</v>
      </c>
      <c r="M65" s="20">
        <f t="shared" si="5"/>
        <v>2.2965974824622113</v>
      </c>
      <c r="P65" s="18">
        <f t="shared" si="4"/>
        <v>-2.7095255674854832</v>
      </c>
      <c r="R65" s="29"/>
      <c r="S65" s="29"/>
      <c r="T65" s="29"/>
      <c r="U65" s="18">
        <v>13</v>
      </c>
      <c r="V65" s="20">
        <f t="shared" si="6"/>
        <v>2.1985575701681199</v>
      </c>
    </row>
    <row r="66" spans="1:22" x14ac:dyDescent="0.15">
      <c r="A66" s="18">
        <v>32.5</v>
      </c>
      <c r="B66" s="18">
        <v>64</v>
      </c>
      <c r="D66">
        <v>634.18249511718795</v>
      </c>
      <c r="E66">
        <v>530.67333984375</v>
      </c>
      <c r="F66">
        <v>479.60070800781301</v>
      </c>
      <c r="G66">
        <v>476.00421142578102</v>
      </c>
      <c r="I66" s="19">
        <f t="shared" ref="I66:J129" si="7">D66-F66</f>
        <v>154.58178710937494</v>
      </c>
      <c r="J66" s="19">
        <f t="shared" si="7"/>
        <v>54.669128417968977</v>
      </c>
      <c r="K66" s="19">
        <f t="shared" ref="K66:K129" si="8">I66-0.7*J66</f>
        <v>116.31339721679666</v>
      </c>
      <c r="L66" s="20">
        <f t="shared" ref="L66:L129" si="9">K66/J66</f>
        <v>2.12758828579689</v>
      </c>
      <c r="M66" s="20">
        <f t="shared" si="5"/>
        <v>2.3183817317260393</v>
      </c>
      <c r="P66" s="18">
        <f t="shared" si="4"/>
        <v>-1.7866821165897038</v>
      </c>
      <c r="R66" s="29"/>
      <c r="S66" s="29"/>
      <c r="T66" s="29"/>
      <c r="U66" s="18">
        <v>13.5</v>
      </c>
      <c r="V66" s="20">
        <f t="shared" si="6"/>
        <v>2.2522055832441334</v>
      </c>
    </row>
    <row r="67" spans="1:22" x14ac:dyDescent="0.15">
      <c r="A67" s="18">
        <v>33</v>
      </c>
      <c r="B67" s="18">
        <v>65</v>
      </c>
      <c r="D67">
        <v>628.22833251953102</v>
      </c>
      <c r="E67">
        <v>529.02081298828102</v>
      </c>
      <c r="F67">
        <v>481.05966186523398</v>
      </c>
      <c r="G67">
        <v>476.83367919921898</v>
      </c>
      <c r="I67" s="19">
        <f t="shared" si="7"/>
        <v>147.16867065429705</v>
      </c>
      <c r="J67" s="19">
        <f t="shared" si="7"/>
        <v>52.187133789062045</v>
      </c>
      <c r="K67" s="19">
        <f t="shared" si="8"/>
        <v>110.63767700195362</v>
      </c>
      <c r="L67" s="20">
        <f t="shared" si="9"/>
        <v>2.1200182682794182</v>
      </c>
      <c r="M67" s="20">
        <f t="shared" si="5"/>
        <v>2.313746997992093</v>
      </c>
      <c r="P67" s="18">
        <f t="shared" si="4"/>
        <v>-1.9830227671771032</v>
      </c>
      <c r="U67" s="18">
        <v>14</v>
      </c>
      <c r="V67" s="20">
        <f t="shared" si="6"/>
        <v>2.2937741397460134</v>
      </c>
    </row>
    <row r="68" spans="1:22" x14ac:dyDescent="0.15">
      <c r="A68" s="18">
        <v>33.5</v>
      </c>
      <c r="B68" s="18">
        <v>66</v>
      </c>
      <c r="D68">
        <v>639.816650390625</v>
      </c>
      <c r="E68">
        <v>531.17419433593795</v>
      </c>
      <c r="F68">
        <v>479.44772338867199</v>
      </c>
      <c r="G68">
        <v>475.55999755859398</v>
      </c>
      <c r="I68" s="19">
        <f t="shared" si="7"/>
        <v>160.36892700195301</v>
      </c>
      <c r="J68" s="19">
        <f t="shared" si="7"/>
        <v>55.614196777343977</v>
      </c>
      <c r="K68" s="19">
        <f t="shared" si="8"/>
        <v>121.43898925781224</v>
      </c>
      <c r="L68" s="20">
        <f t="shared" si="9"/>
        <v>2.1835969283886856</v>
      </c>
      <c r="M68" s="20">
        <f t="shared" si="5"/>
        <v>2.3802609418848859</v>
      </c>
      <c r="P68" s="18">
        <f t="shared" si="4"/>
        <v>0.83469919199252951</v>
      </c>
      <c r="U68" s="18">
        <v>14.5</v>
      </c>
      <c r="V68" s="20">
        <f t="shared" si="6"/>
        <v>2.2678136033377987</v>
      </c>
    </row>
    <row r="69" spans="1:22" x14ac:dyDescent="0.15">
      <c r="A69" s="18">
        <v>34</v>
      </c>
      <c r="B69" s="18">
        <v>67</v>
      </c>
      <c r="D69">
        <v>638.38165283203102</v>
      </c>
      <c r="E69">
        <v>532.72668457031295</v>
      </c>
      <c r="F69">
        <v>480.18667602539102</v>
      </c>
      <c r="G69">
        <v>476.23788452148398</v>
      </c>
      <c r="I69" s="19">
        <f t="shared" si="7"/>
        <v>158.19497680664</v>
      </c>
      <c r="J69" s="19">
        <f t="shared" si="7"/>
        <v>56.488800048828978</v>
      </c>
      <c r="K69" s="19">
        <f t="shared" si="8"/>
        <v>118.65281677245972</v>
      </c>
      <c r="L69" s="20">
        <f t="shared" si="9"/>
        <v>2.1004662281708248</v>
      </c>
      <c r="M69" s="20">
        <f t="shared" si="5"/>
        <v>2.3000655254505507</v>
      </c>
      <c r="P69" s="18">
        <f t="shared" si="4"/>
        <v>-2.5626092923155945</v>
      </c>
      <c r="U69" s="18">
        <v>15</v>
      </c>
      <c r="V69" s="20">
        <f t="shared" si="6"/>
        <v>2.2050180355770692</v>
      </c>
    </row>
    <row r="70" spans="1:22" x14ac:dyDescent="0.15">
      <c r="A70" s="18">
        <v>34.5</v>
      </c>
      <c r="B70" s="18">
        <v>68</v>
      </c>
      <c r="D70">
        <v>623.96002197265602</v>
      </c>
      <c r="E70">
        <v>526.75250244140602</v>
      </c>
      <c r="F70">
        <v>479.78317260742199</v>
      </c>
      <c r="G70">
        <v>475.92492675781301</v>
      </c>
      <c r="I70" s="19">
        <f t="shared" si="7"/>
        <v>144.17684936523403</v>
      </c>
      <c r="J70" s="19">
        <f t="shared" si="7"/>
        <v>50.827575683593011</v>
      </c>
      <c r="K70" s="19">
        <f t="shared" si="8"/>
        <v>108.59754638671893</v>
      </c>
      <c r="L70" s="20">
        <f t="shared" si="9"/>
        <v>2.1365871758816524</v>
      </c>
      <c r="M70" s="20">
        <f t="shared" si="5"/>
        <v>2.3391217569449037</v>
      </c>
      <c r="P70" s="18">
        <f t="shared" ref="P70:P133" si="10">(M70-$O$2)/$O$2*100</f>
        <v>-0.90807499945470271</v>
      </c>
      <c r="U70" s="18">
        <v>15.5</v>
      </c>
      <c r="V70" s="20">
        <f t="shared" si="6"/>
        <v>2.244896198617508</v>
      </c>
    </row>
    <row r="71" spans="1:22" x14ac:dyDescent="0.15">
      <c r="A71" s="18">
        <v>35</v>
      </c>
      <c r="B71" s="18">
        <v>69</v>
      </c>
      <c r="D71">
        <v>624.39501953125</v>
      </c>
      <c r="E71">
        <v>527.46917724609398</v>
      </c>
      <c r="F71">
        <v>479.85122680664102</v>
      </c>
      <c r="G71">
        <v>476.26736450195301</v>
      </c>
      <c r="I71" s="19">
        <f t="shared" si="7"/>
        <v>144.54379272460898</v>
      </c>
      <c r="J71" s="19">
        <f t="shared" si="7"/>
        <v>51.201812744140966</v>
      </c>
      <c r="K71" s="19">
        <f t="shared" si="8"/>
        <v>108.70252380371031</v>
      </c>
      <c r="L71" s="20">
        <f t="shared" si="9"/>
        <v>2.1230210021450686</v>
      </c>
      <c r="M71" s="20">
        <f t="shared" si="5"/>
        <v>2.3284908669918449</v>
      </c>
      <c r="P71" s="18">
        <f t="shared" si="10"/>
        <v>-1.3584300725884002</v>
      </c>
      <c r="U71" s="18">
        <v>16</v>
      </c>
      <c r="V71" s="20">
        <f t="shared" si="6"/>
        <v>2.2411570121121041</v>
      </c>
    </row>
    <row r="72" spans="1:22" x14ac:dyDescent="0.15">
      <c r="A72" s="18">
        <v>35.5</v>
      </c>
      <c r="B72" s="18">
        <v>70</v>
      </c>
      <c r="D72">
        <v>622.00836181640602</v>
      </c>
      <c r="E72">
        <v>527.41583251953102</v>
      </c>
      <c r="F72">
        <v>480.21612548828102</v>
      </c>
      <c r="G72">
        <v>476.36349487304699</v>
      </c>
      <c r="I72" s="19">
        <f t="shared" si="7"/>
        <v>141.792236328125</v>
      </c>
      <c r="J72" s="19">
        <f t="shared" si="7"/>
        <v>51.052337646484034</v>
      </c>
      <c r="K72" s="19">
        <f t="shared" si="8"/>
        <v>106.05559997558618</v>
      </c>
      <c r="L72" s="20">
        <f t="shared" si="9"/>
        <v>2.0773896919270691</v>
      </c>
      <c r="M72" s="20">
        <f t="shared" si="5"/>
        <v>2.2857948405573709</v>
      </c>
      <c r="P72" s="18">
        <f t="shared" si="10"/>
        <v>-3.1671565472598306</v>
      </c>
      <c r="U72" s="18">
        <v>16.5</v>
      </c>
      <c r="V72" s="20">
        <f t="shared" si="6"/>
        <v>2.2239259217115368</v>
      </c>
    </row>
    <row r="73" spans="1:22" x14ac:dyDescent="0.15">
      <c r="A73" s="18">
        <v>36</v>
      </c>
      <c r="B73" s="18">
        <v>71</v>
      </c>
      <c r="D73">
        <v>625.07666015625</v>
      </c>
      <c r="E73">
        <v>528.39501953125</v>
      </c>
      <c r="F73">
        <v>479.81051635742199</v>
      </c>
      <c r="G73">
        <v>476.68771362304699</v>
      </c>
      <c r="I73" s="19">
        <f t="shared" si="7"/>
        <v>145.26614379882801</v>
      </c>
      <c r="J73" s="19">
        <f t="shared" si="7"/>
        <v>51.707305908203011</v>
      </c>
      <c r="K73" s="19">
        <f t="shared" si="8"/>
        <v>109.07102966308591</v>
      </c>
      <c r="L73" s="20">
        <f t="shared" si="9"/>
        <v>2.1093930102783123</v>
      </c>
      <c r="M73" s="20">
        <f t="shared" si="5"/>
        <v>2.3207334426921395</v>
      </c>
      <c r="P73" s="18">
        <f t="shared" si="10"/>
        <v>-1.6870568764824396</v>
      </c>
      <c r="U73" s="18">
        <v>17</v>
      </c>
      <c r="V73" s="20">
        <f t="shared" si="6"/>
        <v>2.2851999688430831</v>
      </c>
    </row>
    <row r="74" spans="1:22" x14ac:dyDescent="0.15">
      <c r="A74" s="18">
        <v>36.5</v>
      </c>
      <c r="B74" s="18">
        <v>72</v>
      </c>
      <c r="D74">
        <v>627.69830322265602</v>
      </c>
      <c r="E74">
        <v>528.01751708984398</v>
      </c>
      <c r="F74">
        <v>480.16983032226602</v>
      </c>
      <c r="G74">
        <v>476.35089111328102</v>
      </c>
      <c r="I74" s="19">
        <f t="shared" si="7"/>
        <v>147.52847290039</v>
      </c>
      <c r="J74" s="19">
        <f t="shared" si="7"/>
        <v>51.666625976562955</v>
      </c>
      <c r="K74" s="19">
        <f t="shared" si="8"/>
        <v>111.36183471679593</v>
      </c>
      <c r="L74" s="20">
        <f t="shared" si="9"/>
        <v>2.1553920468371972</v>
      </c>
      <c r="M74" s="20">
        <f t="shared" si="5"/>
        <v>2.36966776303455</v>
      </c>
      <c r="P74" s="18">
        <f t="shared" si="10"/>
        <v>0.38594166962830262</v>
      </c>
      <c r="U74" s="18">
        <v>17.5</v>
      </c>
      <c r="V74" s="20">
        <f t="shared" si="6"/>
        <v>2.2795662895544604</v>
      </c>
    </row>
    <row r="75" spans="1:22" x14ac:dyDescent="0.15">
      <c r="A75" s="18">
        <v>37</v>
      </c>
      <c r="B75" s="18">
        <v>73</v>
      </c>
      <c r="D75">
        <v>628.49914550781295</v>
      </c>
      <c r="E75">
        <v>529.56750488281295</v>
      </c>
      <c r="F75">
        <v>479.77474975585898</v>
      </c>
      <c r="G75">
        <v>475.69543457031301</v>
      </c>
      <c r="I75" s="19">
        <f t="shared" si="7"/>
        <v>148.72439575195398</v>
      </c>
      <c r="J75" s="19">
        <f t="shared" si="7"/>
        <v>53.872070312499943</v>
      </c>
      <c r="K75" s="19">
        <f t="shared" si="8"/>
        <v>111.01394653320402</v>
      </c>
      <c r="L75" s="20">
        <f t="shared" si="9"/>
        <v>2.0606957536481652</v>
      </c>
      <c r="M75" s="20">
        <f t="shared" si="5"/>
        <v>2.2779067536290429</v>
      </c>
      <c r="P75" s="18">
        <f t="shared" si="10"/>
        <v>-3.5013185958915169</v>
      </c>
      <c r="U75" s="18">
        <v>18</v>
      </c>
      <c r="V75" s="20">
        <f t="shared" si="6"/>
        <v>2.3214883296649873</v>
      </c>
    </row>
    <row r="76" spans="1:22" x14ac:dyDescent="0.15">
      <c r="A76" s="18">
        <v>37.5</v>
      </c>
      <c r="B76" s="18">
        <v>74</v>
      </c>
      <c r="D76">
        <v>632.56085205078102</v>
      </c>
      <c r="E76">
        <v>530.614990234375</v>
      </c>
      <c r="F76">
        <v>480.18667602539102</v>
      </c>
      <c r="G76">
        <v>475.76913452148398</v>
      </c>
      <c r="I76" s="19">
        <f t="shared" si="7"/>
        <v>152.37417602539</v>
      </c>
      <c r="J76" s="19">
        <f t="shared" si="7"/>
        <v>54.845855712891023</v>
      </c>
      <c r="K76" s="19">
        <f t="shared" si="8"/>
        <v>113.98207702636628</v>
      </c>
      <c r="L76" s="20">
        <f t="shared" si="9"/>
        <v>2.0782258849792332</v>
      </c>
      <c r="M76" s="20">
        <f t="shared" si="5"/>
        <v>2.2983721687436365</v>
      </c>
      <c r="P76" s="18">
        <f t="shared" si="10"/>
        <v>-2.6343447525593864</v>
      </c>
      <c r="U76" s="18">
        <v>18.5</v>
      </c>
      <c r="V76" s="20">
        <f t="shared" si="6"/>
        <v>2.2242824503783729</v>
      </c>
    </row>
    <row r="77" spans="1:22" x14ac:dyDescent="0.15">
      <c r="A77" s="18">
        <v>38</v>
      </c>
      <c r="B77" s="18">
        <v>75</v>
      </c>
      <c r="D77">
        <v>630.97747802734398</v>
      </c>
      <c r="E77">
        <v>530.18585205078102</v>
      </c>
      <c r="F77">
        <v>480.29122924804699</v>
      </c>
      <c r="G77">
        <v>476.19299316406301</v>
      </c>
      <c r="I77" s="19">
        <f t="shared" si="7"/>
        <v>150.68624877929699</v>
      </c>
      <c r="J77" s="19">
        <f t="shared" si="7"/>
        <v>53.992858886718011</v>
      </c>
      <c r="K77" s="19">
        <f t="shared" si="8"/>
        <v>112.89124755859439</v>
      </c>
      <c r="L77" s="20">
        <f t="shared" si="9"/>
        <v>2.0908551591137381</v>
      </c>
      <c r="M77" s="20">
        <f t="shared" si="5"/>
        <v>2.3139367266616668</v>
      </c>
      <c r="P77" s="18">
        <f t="shared" si="10"/>
        <v>-1.9749853150692602</v>
      </c>
      <c r="U77" s="18">
        <v>19</v>
      </c>
      <c r="V77" s="20">
        <f t="shared" si="6"/>
        <v>2.1969893280408632</v>
      </c>
    </row>
    <row r="78" spans="1:22" x14ac:dyDescent="0.15">
      <c r="A78" s="18">
        <v>38.5</v>
      </c>
      <c r="B78" s="18">
        <v>76</v>
      </c>
      <c r="D78">
        <v>616.73748779296898</v>
      </c>
      <c r="E78">
        <v>525.693359375</v>
      </c>
      <c r="F78">
        <v>480.33544921875</v>
      </c>
      <c r="G78">
        <v>476.56280517578102</v>
      </c>
      <c r="I78" s="19">
        <f t="shared" si="7"/>
        <v>136.40203857421898</v>
      </c>
      <c r="J78" s="19">
        <f t="shared" si="7"/>
        <v>49.130554199218977</v>
      </c>
      <c r="K78" s="19">
        <f t="shared" si="8"/>
        <v>102.0106506347657</v>
      </c>
      <c r="L78" s="20">
        <f t="shared" si="9"/>
        <v>2.0763179308160002</v>
      </c>
      <c r="M78" s="20">
        <f t="shared" si="5"/>
        <v>2.3023347821474545</v>
      </c>
      <c r="P78" s="18">
        <f t="shared" si="10"/>
        <v>-2.4664770521921597</v>
      </c>
      <c r="U78" s="18">
        <v>19.5</v>
      </c>
      <c r="V78" s="20">
        <f t="shared" si="6"/>
        <v>2.2737611369572401</v>
      </c>
    </row>
    <row r="79" spans="1:22" x14ac:dyDescent="0.15">
      <c r="A79" s="18">
        <v>39</v>
      </c>
      <c r="B79" s="18">
        <v>77</v>
      </c>
      <c r="D79">
        <v>619.056640625</v>
      </c>
      <c r="E79">
        <v>526.46002197265602</v>
      </c>
      <c r="F79">
        <v>479.71298217773398</v>
      </c>
      <c r="G79">
        <v>475.994384765625</v>
      </c>
      <c r="I79" s="19">
        <f t="shared" si="7"/>
        <v>139.34365844726602</v>
      </c>
      <c r="J79" s="19">
        <f t="shared" si="7"/>
        <v>50.465637207031023</v>
      </c>
      <c r="K79" s="19">
        <f t="shared" si="8"/>
        <v>104.0177124023443</v>
      </c>
      <c r="L79" s="20">
        <f t="shared" si="9"/>
        <v>2.0611591997861911</v>
      </c>
      <c r="M79" s="20">
        <f t="shared" si="5"/>
        <v>2.2901113349011708</v>
      </c>
      <c r="P79" s="18">
        <f t="shared" si="10"/>
        <v>-2.9842974325039799</v>
      </c>
      <c r="U79" s="18">
        <v>20</v>
      </c>
      <c r="V79" s="20">
        <f t="shared" si="6"/>
        <v>2.2743752578699419</v>
      </c>
    </row>
    <row r="80" spans="1:22" x14ac:dyDescent="0.15">
      <c r="A80" s="18">
        <v>39.5</v>
      </c>
      <c r="B80" s="18">
        <v>78</v>
      </c>
      <c r="D80">
        <v>633.10333251953102</v>
      </c>
      <c r="E80">
        <v>530.67834472656295</v>
      </c>
      <c r="F80">
        <v>480.52700805664102</v>
      </c>
      <c r="G80">
        <v>476.70947265625</v>
      </c>
      <c r="I80" s="19">
        <f t="shared" si="7"/>
        <v>152.57632446289</v>
      </c>
      <c r="J80" s="19">
        <f t="shared" si="7"/>
        <v>53.968872070312955</v>
      </c>
      <c r="K80" s="19">
        <f t="shared" si="8"/>
        <v>114.79811401367093</v>
      </c>
      <c r="L80" s="20">
        <f t="shared" si="9"/>
        <v>2.1271171623543852</v>
      </c>
      <c r="M80" s="20">
        <f t="shared" si="5"/>
        <v>2.3590045812528899</v>
      </c>
      <c r="P80" s="18">
        <f t="shared" si="10"/>
        <v>-6.578137823710424E-2</v>
      </c>
      <c r="U80" s="18">
        <v>20.5</v>
      </c>
      <c r="V80" s="20">
        <f t="shared" si="6"/>
        <v>2.1690208168865612</v>
      </c>
    </row>
    <row r="81" spans="1:22" x14ac:dyDescent="0.15">
      <c r="A81" s="18">
        <v>40</v>
      </c>
      <c r="B81" s="18">
        <v>79</v>
      </c>
      <c r="D81">
        <v>626.25</v>
      </c>
      <c r="E81">
        <v>529.57165527343795</v>
      </c>
      <c r="F81">
        <v>479.48422241210898</v>
      </c>
      <c r="G81">
        <v>475.04843139648398</v>
      </c>
      <c r="I81" s="19">
        <f t="shared" si="7"/>
        <v>146.76577758789102</v>
      </c>
      <c r="J81" s="19">
        <f t="shared" si="7"/>
        <v>54.523223876953978</v>
      </c>
      <c r="K81" s="19">
        <f t="shared" si="8"/>
        <v>108.59952087402324</v>
      </c>
      <c r="L81" s="20">
        <f t="shared" si="9"/>
        <v>1.9918029997475328</v>
      </c>
      <c r="M81" s="20">
        <f t="shared" si="5"/>
        <v>2.2266257024295633</v>
      </c>
      <c r="P81" s="18">
        <f t="shared" si="10"/>
        <v>-5.6737314103680472</v>
      </c>
      <c r="U81" s="18">
        <v>21</v>
      </c>
      <c r="V81" s="20">
        <f t="shared" si="6"/>
        <v>2.2983634576666958</v>
      </c>
    </row>
    <row r="82" spans="1:22" x14ac:dyDescent="0.15">
      <c r="A82" s="18">
        <v>40.5</v>
      </c>
      <c r="B82" s="18">
        <v>80</v>
      </c>
      <c r="D82">
        <v>619.31335449218795</v>
      </c>
      <c r="E82">
        <v>526.45251464843795</v>
      </c>
      <c r="F82">
        <v>480.52349853515602</v>
      </c>
      <c r="G82">
        <v>477.16421508789102</v>
      </c>
      <c r="I82" s="19">
        <f t="shared" si="7"/>
        <v>138.78985595703193</v>
      </c>
      <c r="J82" s="19">
        <f t="shared" si="7"/>
        <v>49.288299560546932</v>
      </c>
      <c r="K82" s="19">
        <f t="shared" si="8"/>
        <v>104.28804626464908</v>
      </c>
      <c r="L82" s="20">
        <f t="shared" si="9"/>
        <v>2.1158783564147741</v>
      </c>
      <c r="M82" s="20">
        <f t="shared" si="5"/>
        <v>2.3536363428803297</v>
      </c>
      <c r="P82" s="18">
        <f t="shared" si="10"/>
        <v>-0.29319539489502883</v>
      </c>
      <c r="U82" s="18">
        <v>21.5</v>
      </c>
      <c r="V82" s="20">
        <f t="shared" si="6"/>
        <v>2.2807707120490646</v>
      </c>
    </row>
    <row r="83" spans="1:22" x14ac:dyDescent="0.15">
      <c r="A83" s="18">
        <v>41</v>
      </c>
      <c r="B83" s="18">
        <v>81</v>
      </c>
      <c r="D83">
        <v>602.86999511718795</v>
      </c>
      <c r="E83">
        <v>519.74835205078102</v>
      </c>
      <c r="F83">
        <v>479.75509643554699</v>
      </c>
      <c r="G83">
        <v>475.97052001953102</v>
      </c>
      <c r="I83" s="19">
        <f t="shared" si="7"/>
        <v>123.11489868164097</v>
      </c>
      <c r="J83" s="19">
        <f t="shared" si="7"/>
        <v>43.77783203125</v>
      </c>
      <c r="K83" s="19">
        <f t="shared" si="8"/>
        <v>92.470416259765969</v>
      </c>
      <c r="L83" s="20">
        <f t="shared" si="9"/>
        <v>2.1122657740053841</v>
      </c>
      <c r="M83" s="20">
        <f t="shared" si="5"/>
        <v>2.3529590442544652</v>
      </c>
      <c r="P83" s="18">
        <f t="shared" si="10"/>
        <v>-0.32188771261550408</v>
      </c>
      <c r="U83" s="18">
        <v>22</v>
      </c>
      <c r="V83" s="20">
        <f t="shared" si="6"/>
        <v>2.215864001785687</v>
      </c>
    </row>
    <row r="84" spans="1:22" x14ac:dyDescent="0.15">
      <c r="A84" s="18">
        <v>41.5</v>
      </c>
      <c r="B84" s="18">
        <v>82</v>
      </c>
      <c r="D84">
        <v>595.03167724609398</v>
      </c>
      <c r="E84">
        <v>517.37585449218795</v>
      </c>
      <c r="F84">
        <v>478.89193725585898</v>
      </c>
      <c r="G84">
        <v>474.93191528320301</v>
      </c>
      <c r="I84" s="19">
        <f t="shared" si="7"/>
        <v>116.139739990235</v>
      </c>
      <c r="J84" s="19">
        <f t="shared" si="7"/>
        <v>42.443939208984943</v>
      </c>
      <c r="K84" s="19">
        <f t="shared" si="8"/>
        <v>86.428982543945537</v>
      </c>
      <c r="L84" s="20">
        <f t="shared" si="9"/>
        <v>2.0363091681567909</v>
      </c>
      <c r="M84" s="20">
        <f t="shared" si="5"/>
        <v>2.2799377221893971</v>
      </c>
      <c r="P84" s="18">
        <f t="shared" si="10"/>
        <v>-3.4152809265553432</v>
      </c>
      <c r="U84" s="18">
        <v>65</v>
      </c>
      <c r="V84" s="20">
        <f t="shared" ref="V84:V104" si="11">L131</f>
        <v>1.9579719371065534</v>
      </c>
    </row>
    <row r="85" spans="1:22" x14ac:dyDescent="0.15">
      <c r="A85" s="18">
        <v>42</v>
      </c>
      <c r="B85" s="18">
        <v>83</v>
      </c>
      <c r="D85">
        <v>609.169189453125</v>
      </c>
      <c r="E85">
        <v>523.05413818359398</v>
      </c>
      <c r="F85">
        <v>479.77825927734398</v>
      </c>
      <c r="G85">
        <v>475.71859741210898</v>
      </c>
      <c r="I85" s="19">
        <f t="shared" si="7"/>
        <v>129.39093017578102</v>
      </c>
      <c r="J85" s="19">
        <f t="shared" si="7"/>
        <v>47.335540771485</v>
      </c>
      <c r="K85" s="19">
        <f t="shared" si="8"/>
        <v>96.256051635741528</v>
      </c>
      <c r="L85" s="20">
        <f t="shared" si="9"/>
        <v>2.0334837221026598</v>
      </c>
      <c r="M85" s="20">
        <f t="shared" si="5"/>
        <v>2.2800475599187915</v>
      </c>
      <c r="P85" s="18">
        <f t="shared" si="10"/>
        <v>-3.4106278844419649</v>
      </c>
      <c r="U85" s="18">
        <v>65.5</v>
      </c>
      <c r="V85" s="20">
        <f t="shared" si="11"/>
        <v>1.9099239135016768</v>
      </c>
    </row>
    <row r="86" spans="1:22" x14ac:dyDescent="0.15">
      <c r="A86" s="18">
        <v>42.5</v>
      </c>
      <c r="B86" s="18">
        <v>84</v>
      </c>
      <c r="D86">
        <v>614.91497802734398</v>
      </c>
      <c r="E86">
        <v>526.21667480468795</v>
      </c>
      <c r="F86">
        <v>480.45684814453102</v>
      </c>
      <c r="G86">
        <v>476.44210815429699</v>
      </c>
      <c r="I86" s="19">
        <f t="shared" si="7"/>
        <v>134.45812988281295</v>
      </c>
      <c r="J86" s="19">
        <f t="shared" si="7"/>
        <v>49.774566650390966</v>
      </c>
      <c r="K86" s="19">
        <f t="shared" si="8"/>
        <v>99.615933227539273</v>
      </c>
      <c r="L86" s="20">
        <f t="shared" si="9"/>
        <v>2.0013420493889287</v>
      </c>
      <c r="M86" s="20">
        <f t="shared" si="5"/>
        <v>2.2508411709885858</v>
      </c>
      <c r="P86" s="18">
        <f t="shared" si="10"/>
        <v>-4.6478945178765008</v>
      </c>
      <c r="U86" s="18">
        <v>66</v>
      </c>
      <c r="V86" s="20">
        <f t="shared" si="11"/>
        <v>1.9138664773007681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612.745849609375</v>
      </c>
      <c r="E87">
        <v>524.94665527343795</v>
      </c>
      <c r="F87">
        <v>479.1396484375</v>
      </c>
      <c r="G87">
        <v>475.296142578125</v>
      </c>
      <c r="I87" s="19">
        <f t="shared" si="7"/>
        <v>133.606201171875</v>
      </c>
      <c r="J87" s="19">
        <f t="shared" si="7"/>
        <v>49.650512695312955</v>
      </c>
      <c r="K87" s="19">
        <f t="shared" si="8"/>
        <v>98.850842285155935</v>
      </c>
      <c r="L87" s="20">
        <f t="shared" si="9"/>
        <v>1.9909329615943225</v>
      </c>
      <c r="M87" s="20">
        <f t="shared" si="5"/>
        <v>2.2433673669775049</v>
      </c>
      <c r="P87" s="18">
        <f t="shared" si="10"/>
        <v>-4.9645063506449159</v>
      </c>
      <c r="U87" s="18">
        <v>66.5</v>
      </c>
      <c r="V87" s="20">
        <f t="shared" si="11"/>
        <v>1.9552543792270742</v>
      </c>
    </row>
    <row r="88" spans="1:22" x14ac:dyDescent="0.15">
      <c r="A88" s="18">
        <v>43.5</v>
      </c>
      <c r="B88" s="18">
        <v>86</v>
      </c>
      <c r="D88">
        <v>612.60919189453102</v>
      </c>
      <c r="E88">
        <v>525.941650390625</v>
      </c>
      <c r="F88">
        <v>481.0224609375</v>
      </c>
      <c r="G88">
        <v>476.93051147460898</v>
      </c>
      <c r="I88" s="19">
        <f t="shared" si="7"/>
        <v>131.58673095703102</v>
      </c>
      <c r="J88" s="19">
        <f t="shared" si="7"/>
        <v>49.011138916016023</v>
      </c>
      <c r="K88" s="19">
        <f t="shared" si="8"/>
        <v>97.278933715819818</v>
      </c>
      <c r="L88" s="20">
        <f t="shared" si="9"/>
        <v>1.9848331597132236</v>
      </c>
      <c r="M88" s="20">
        <f t="shared" ref="M88:M151" si="12">L88+ABS($N$2)*A88</f>
        <v>2.2402028488799317</v>
      </c>
      <c r="P88" s="18">
        <f t="shared" si="10"/>
        <v>-5.0985644384962958</v>
      </c>
      <c r="U88" s="18">
        <v>67</v>
      </c>
      <c r="V88" s="20">
        <f t="shared" si="11"/>
        <v>1.926561580127361</v>
      </c>
    </row>
    <row r="89" spans="1:22" x14ac:dyDescent="0.15">
      <c r="A89" s="18">
        <v>44</v>
      </c>
      <c r="B89" s="18">
        <v>87</v>
      </c>
      <c r="D89">
        <v>610.15002441406295</v>
      </c>
      <c r="E89">
        <v>523.70251464843795</v>
      </c>
      <c r="F89">
        <v>479.341064453125</v>
      </c>
      <c r="G89">
        <v>475.61264038085898</v>
      </c>
      <c r="I89" s="19">
        <f t="shared" si="7"/>
        <v>130.80895996093795</v>
      </c>
      <c r="J89" s="19">
        <f t="shared" si="7"/>
        <v>48.089874267578978</v>
      </c>
      <c r="K89" s="19">
        <f t="shared" si="8"/>
        <v>97.146047973632676</v>
      </c>
      <c r="L89" s="20">
        <f t="shared" si="9"/>
        <v>2.0200936154063971</v>
      </c>
      <c r="M89" s="20">
        <f t="shared" si="12"/>
        <v>2.2783985883566302</v>
      </c>
      <c r="P89" s="18">
        <f t="shared" si="10"/>
        <v>-3.4804830623011673</v>
      </c>
      <c r="U89" s="18">
        <v>67.5</v>
      </c>
      <c r="V89" s="20">
        <f t="shared" si="11"/>
        <v>1.9829675242236744</v>
      </c>
    </row>
    <row r="90" spans="1:22" x14ac:dyDescent="0.15">
      <c r="A90" s="18">
        <v>44.5</v>
      </c>
      <c r="B90" s="18">
        <v>88</v>
      </c>
      <c r="D90">
        <v>610.41583251953102</v>
      </c>
      <c r="E90">
        <v>524.93249511718795</v>
      </c>
      <c r="F90">
        <v>480.02316284179699</v>
      </c>
      <c r="G90">
        <v>476.57052612304699</v>
      </c>
      <c r="I90" s="19">
        <f t="shared" si="7"/>
        <v>130.39266967773403</v>
      </c>
      <c r="J90" s="19">
        <f t="shared" si="7"/>
        <v>48.361968994140966</v>
      </c>
      <c r="K90" s="19">
        <f t="shared" si="8"/>
        <v>96.539291381835369</v>
      </c>
      <c r="L90" s="20">
        <f t="shared" si="9"/>
        <v>1.9961819874110391</v>
      </c>
      <c r="M90" s="20">
        <f t="shared" si="12"/>
        <v>2.2574222441447978</v>
      </c>
      <c r="P90" s="18">
        <f t="shared" si="10"/>
        <v>-4.3691013316380065</v>
      </c>
      <c r="U90" s="18">
        <v>68</v>
      </c>
      <c r="V90" s="20">
        <f t="shared" si="11"/>
        <v>1.9710221243919508</v>
      </c>
    </row>
    <row r="91" spans="1:22" x14ac:dyDescent="0.15">
      <c r="A91" s="18">
        <v>45</v>
      </c>
      <c r="B91" s="18">
        <v>89</v>
      </c>
      <c r="D91">
        <v>609.68585205078102</v>
      </c>
      <c r="E91">
        <v>524.13580322265602</v>
      </c>
      <c r="F91">
        <v>479.62808227539102</v>
      </c>
      <c r="G91">
        <v>475.52630615234398</v>
      </c>
      <c r="I91" s="19">
        <f t="shared" si="7"/>
        <v>130.05776977539</v>
      </c>
      <c r="J91" s="19">
        <f t="shared" si="7"/>
        <v>48.609497070312045</v>
      </c>
      <c r="K91" s="19">
        <f t="shared" si="8"/>
        <v>96.031121826171571</v>
      </c>
      <c r="L91" s="20">
        <f t="shared" si="9"/>
        <v>1.9755629581451069</v>
      </c>
      <c r="M91" s="20">
        <f t="shared" si="12"/>
        <v>2.2397384986623909</v>
      </c>
      <c r="P91" s="18">
        <f t="shared" si="10"/>
        <v>-5.1182356491948928</v>
      </c>
      <c r="U91" s="18">
        <v>68.5</v>
      </c>
      <c r="V91" s="20">
        <f t="shared" si="11"/>
        <v>2.010966435656536</v>
      </c>
    </row>
    <row r="92" spans="1:22" x14ac:dyDescent="0.15">
      <c r="A92" s="18">
        <v>45.5</v>
      </c>
      <c r="B92" s="18">
        <v>90</v>
      </c>
      <c r="D92">
        <v>607.03497314453102</v>
      </c>
      <c r="E92">
        <v>523.21331787109398</v>
      </c>
      <c r="F92">
        <v>480.41543579101602</v>
      </c>
      <c r="G92">
        <v>476.62176513671898</v>
      </c>
      <c r="I92" s="19">
        <f t="shared" si="7"/>
        <v>126.619537353515</v>
      </c>
      <c r="J92" s="19">
        <f t="shared" si="7"/>
        <v>46.591552734375</v>
      </c>
      <c r="K92" s="19">
        <f t="shared" si="8"/>
        <v>94.005450439452503</v>
      </c>
      <c r="L92" s="20">
        <f t="shared" si="9"/>
        <v>2.0176500872463041</v>
      </c>
      <c r="M92" s="20">
        <f t="shared" si="12"/>
        <v>2.2847609115471137</v>
      </c>
      <c r="P92" s="18">
        <f t="shared" si="10"/>
        <v>-3.2109567537416477</v>
      </c>
      <c r="U92" s="18">
        <v>69</v>
      </c>
      <c r="V92" s="20">
        <f t="shared" si="11"/>
        <v>1.9748573161915803</v>
      </c>
    </row>
    <row r="93" spans="1:22" x14ac:dyDescent="0.15">
      <c r="A93" s="18">
        <v>46</v>
      </c>
      <c r="B93" s="18">
        <v>91</v>
      </c>
      <c r="D93">
        <v>614.14166259765602</v>
      </c>
      <c r="E93">
        <v>527.27502441406295</v>
      </c>
      <c r="F93">
        <v>480.11578369140602</v>
      </c>
      <c r="G93">
        <v>476.41403198242199</v>
      </c>
      <c r="I93" s="19">
        <f t="shared" si="7"/>
        <v>134.02587890625</v>
      </c>
      <c r="J93" s="19">
        <f t="shared" si="7"/>
        <v>50.860992431640966</v>
      </c>
      <c r="K93" s="19">
        <f t="shared" si="8"/>
        <v>98.423184204101318</v>
      </c>
      <c r="L93" s="20">
        <f t="shared" si="9"/>
        <v>1.9351408515354016</v>
      </c>
      <c r="M93" s="20">
        <f t="shared" si="12"/>
        <v>2.2051869596197364</v>
      </c>
      <c r="P93" s="18">
        <f t="shared" si="10"/>
        <v>-6.5819382141865876</v>
      </c>
      <c r="U93" s="18">
        <v>69.5</v>
      </c>
      <c r="V93" s="20">
        <f t="shared" si="11"/>
        <v>1.9840504680762758</v>
      </c>
    </row>
    <row r="94" spans="1:22" x14ac:dyDescent="0.15">
      <c r="A94" s="18">
        <v>46.5</v>
      </c>
      <c r="B94" s="18">
        <v>92</v>
      </c>
      <c r="D94">
        <v>615.47418212890602</v>
      </c>
      <c r="E94">
        <v>527.22833251953102</v>
      </c>
      <c r="F94">
        <v>479.49966430664102</v>
      </c>
      <c r="G94">
        <v>475.73263549804699</v>
      </c>
      <c r="I94" s="19">
        <f t="shared" si="7"/>
        <v>135.974517822265</v>
      </c>
      <c r="J94" s="19">
        <f t="shared" si="7"/>
        <v>51.495697021484034</v>
      </c>
      <c r="K94" s="19">
        <f t="shared" si="8"/>
        <v>99.927529907226187</v>
      </c>
      <c r="L94" s="20">
        <f t="shared" si="9"/>
        <v>1.940502521318167</v>
      </c>
      <c r="M94" s="20">
        <f t="shared" si="12"/>
        <v>2.2134839131860273</v>
      </c>
      <c r="P94" s="18">
        <f t="shared" si="10"/>
        <v>-6.2304553988594709</v>
      </c>
      <c r="U94" s="18">
        <v>70</v>
      </c>
      <c r="V94" s="20">
        <f t="shared" si="11"/>
        <v>1.8703748530065425</v>
      </c>
    </row>
    <row r="95" spans="1:22" x14ac:dyDescent="0.15">
      <c r="A95" s="18">
        <v>47</v>
      </c>
      <c r="B95" s="18">
        <v>93</v>
      </c>
      <c r="D95">
        <v>615.518310546875</v>
      </c>
      <c r="E95">
        <v>526.54498291015602</v>
      </c>
      <c r="F95">
        <v>479.61264038085898</v>
      </c>
      <c r="G95">
        <v>475.47860717773398</v>
      </c>
      <c r="I95" s="19">
        <f t="shared" si="7"/>
        <v>135.90567016601602</v>
      </c>
      <c r="J95" s="19">
        <f t="shared" si="7"/>
        <v>51.066375732422046</v>
      </c>
      <c r="K95" s="19">
        <f t="shared" si="8"/>
        <v>100.15920715332059</v>
      </c>
      <c r="L95" s="20">
        <f t="shared" si="9"/>
        <v>1.9613533507475742</v>
      </c>
      <c r="M95" s="20">
        <f t="shared" si="12"/>
        <v>2.23727002639896</v>
      </c>
      <c r="P95" s="18">
        <f t="shared" si="10"/>
        <v>-5.2228072336656828</v>
      </c>
      <c r="U95" s="18">
        <v>70.5</v>
      </c>
      <c r="V95" s="20">
        <f t="shared" si="11"/>
        <v>1.9847065255575034</v>
      </c>
    </row>
    <row r="96" spans="1:22" x14ac:dyDescent="0.15">
      <c r="A96" s="18">
        <v>47.5</v>
      </c>
      <c r="B96" s="18">
        <v>94</v>
      </c>
      <c r="D96">
        <v>613.28747558593795</v>
      </c>
      <c r="E96">
        <v>526.32916259765602</v>
      </c>
      <c r="F96">
        <v>479.60421752929699</v>
      </c>
      <c r="G96">
        <v>475.922119140625</v>
      </c>
      <c r="I96" s="19">
        <f t="shared" si="7"/>
        <v>133.68325805664097</v>
      </c>
      <c r="J96" s="19">
        <f t="shared" si="7"/>
        <v>50.407043457031023</v>
      </c>
      <c r="K96" s="19">
        <f t="shared" si="8"/>
        <v>98.398327636719245</v>
      </c>
      <c r="L96" s="20">
        <f t="shared" si="9"/>
        <v>1.9520749658844385</v>
      </c>
      <c r="M96" s="20">
        <f t="shared" si="12"/>
        <v>2.2309269253193493</v>
      </c>
      <c r="P96" s="18">
        <f t="shared" si="10"/>
        <v>-5.4915192383253286</v>
      </c>
      <c r="U96" s="18">
        <v>71</v>
      </c>
      <c r="V96" s="20">
        <f t="shared" si="11"/>
        <v>1.9400243669589328</v>
      </c>
    </row>
    <row r="97" spans="1:22" x14ac:dyDescent="0.15">
      <c r="A97" s="18">
        <v>48</v>
      </c>
      <c r="B97" s="18">
        <v>95</v>
      </c>
      <c r="D97">
        <v>608.80169677734398</v>
      </c>
      <c r="E97">
        <v>523.60583496093795</v>
      </c>
      <c r="F97">
        <v>480.06948852539102</v>
      </c>
      <c r="G97">
        <v>476.37893676757801</v>
      </c>
      <c r="I97" s="19">
        <f t="shared" si="7"/>
        <v>128.73220825195295</v>
      </c>
      <c r="J97" s="19">
        <f t="shared" si="7"/>
        <v>47.226898193359943</v>
      </c>
      <c r="K97" s="19">
        <f t="shared" si="8"/>
        <v>95.673379516600988</v>
      </c>
      <c r="L97" s="20">
        <f t="shared" si="9"/>
        <v>2.0258239091817503</v>
      </c>
      <c r="M97" s="20">
        <f t="shared" si="12"/>
        <v>2.3076111524001863</v>
      </c>
      <c r="P97" s="18">
        <f t="shared" si="10"/>
        <v>-2.2429548333053178</v>
      </c>
      <c r="U97" s="18">
        <v>71.5</v>
      </c>
      <c r="V97" s="20">
        <f t="shared" si="11"/>
        <v>1.8911082677007107</v>
      </c>
    </row>
    <row r="98" spans="1:22" x14ac:dyDescent="0.15">
      <c r="A98" s="18">
        <v>48.5</v>
      </c>
      <c r="B98" s="18">
        <v>96</v>
      </c>
      <c r="D98">
        <v>608.830810546875</v>
      </c>
      <c r="E98">
        <v>524.14831542968795</v>
      </c>
      <c r="F98">
        <v>480.50595092773398</v>
      </c>
      <c r="G98">
        <v>476.31579589843801</v>
      </c>
      <c r="I98" s="19">
        <f t="shared" si="7"/>
        <v>128.32485961914102</v>
      </c>
      <c r="J98" s="19">
        <f t="shared" si="7"/>
        <v>47.832519531249943</v>
      </c>
      <c r="K98" s="19">
        <f t="shared" si="8"/>
        <v>94.842095947266074</v>
      </c>
      <c r="L98" s="20">
        <f t="shared" si="9"/>
        <v>1.9827953216075902</v>
      </c>
      <c r="M98" s="20">
        <f t="shared" si="12"/>
        <v>2.2675178486095517</v>
      </c>
      <c r="P98" s="18">
        <f t="shared" si="10"/>
        <v>-3.9414224912841918</v>
      </c>
      <c r="U98" s="18">
        <v>72</v>
      </c>
      <c r="V98" s="20">
        <f t="shared" si="11"/>
        <v>1.9388654512229713</v>
      </c>
    </row>
    <row r="99" spans="1:22" x14ac:dyDescent="0.15">
      <c r="A99" s="18">
        <v>49</v>
      </c>
      <c r="B99" s="18">
        <v>97</v>
      </c>
      <c r="D99">
        <v>607.48669433593795</v>
      </c>
      <c r="E99">
        <v>524.552490234375</v>
      </c>
      <c r="F99">
        <v>480.352294921875</v>
      </c>
      <c r="G99">
        <v>476.43859863281301</v>
      </c>
      <c r="I99" s="19">
        <f t="shared" si="7"/>
        <v>127.13439941406295</v>
      </c>
      <c r="J99" s="19">
        <f t="shared" si="7"/>
        <v>48.113891601561988</v>
      </c>
      <c r="K99" s="19">
        <f t="shared" si="8"/>
        <v>93.454675292969569</v>
      </c>
      <c r="L99" s="20">
        <f t="shared" si="9"/>
        <v>1.9423636746509945</v>
      </c>
      <c r="M99" s="20">
        <f t="shared" si="12"/>
        <v>2.2300214854364815</v>
      </c>
      <c r="P99" s="18">
        <f t="shared" si="10"/>
        <v>-5.5298762758327857</v>
      </c>
      <c r="U99" s="18">
        <v>72.5</v>
      </c>
      <c r="V99" s="20">
        <f t="shared" si="11"/>
        <v>1.9337235078967343</v>
      </c>
    </row>
    <row r="100" spans="1:22" x14ac:dyDescent="0.15">
      <c r="A100" s="18">
        <v>49.5</v>
      </c>
      <c r="B100" s="18">
        <v>98</v>
      </c>
      <c r="D100">
        <v>603.88916015625</v>
      </c>
      <c r="E100">
        <v>523.68249511718795</v>
      </c>
      <c r="F100">
        <v>480.54876708984398</v>
      </c>
      <c r="G100">
        <v>476.27227783203102</v>
      </c>
      <c r="I100" s="19">
        <f t="shared" si="7"/>
        <v>123.34039306640602</v>
      </c>
      <c r="J100" s="19">
        <f t="shared" si="7"/>
        <v>47.410217285156932</v>
      </c>
      <c r="K100" s="19">
        <f t="shared" si="8"/>
        <v>90.153240966796176</v>
      </c>
      <c r="L100" s="20">
        <f t="shared" si="9"/>
        <v>1.901557219713927</v>
      </c>
      <c r="M100" s="20">
        <f t="shared" si="12"/>
        <v>2.1921503142829395</v>
      </c>
      <c r="P100" s="18">
        <f t="shared" si="10"/>
        <v>-7.1342080043918772</v>
      </c>
      <c r="U100" s="18">
        <v>73</v>
      </c>
      <c r="V100" s="20">
        <f t="shared" si="11"/>
        <v>1.8868400482131846</v>
      </c>
    </row>
    <row r="101" spans="1:22" x14ac:dyDescent="0.15">
      <c r="A101" s="18">
        <v>50</v>
      </c>
      <c r="B101" s="18">
        <v>99</v>
      </c>
      <c r="D101">
        <v>603.03997802734398</v>
      </c>
      <c r="E101">
        <v>522.30584716796898</v>
      </c>
      <c r="F101">
        <v>479.79367065429699</v>
      </c>
      <c r="G101">
        <v>475.63650512695301</v>
      </c>
      <c r="I101" s="19">
        <f t="shared" si="7"/>
        <v>123.24630737304699</v>
      </c>
      <c r="J101" s="19">
        <f t="shared" si="7"/>
        <v>46.669342041015966</v>
      </c>
      <c r="K101" s="19">
        <f t="shared" si="8"/>
        <v>90.577767944335818</v>
      </c>
      <c r="L101" s="20">
        <f t="shared" si="9"/>
        <v>1.9408409028936031</v>
      </c>
      <c r="M101" s="20">
        <f t="shared" si="12"/>
        <v>2.2343692812461411</v>
      </c>
      <c r="P101" s="18">
        <f t="shared" si="10"/>
        <v>-5.3456911409592678</v>
      </c>
      <c r="U101" s="18">
        <v>73.5</v>
      </c>
      <c r="V101" s="20">
        <f t="shared" si="11"/>
        <v>1.9876690490964108</v>
      </c>
    </row>
    <row r="102" spans="1:22" x14ac:dyDescent="0.15">
      <c r="A102" s="18">
        <v>50.5</v>
      </c>
      <c r="B102" s="18">
        <v>100</v>
      </c>
      <c r="D102">
        <v>603.96002197265602</v>
      </c>
      <c r="E102">
        <v>522.44665527343795</v>
      </c>
      <c r="F102">
        <v>480.23367309570301</v>
      </c>
      <c r="G102">
        <v>476.34387207031301</v>
      </c>
      <c r="I102" s="19">
        <f t="shared" si="7"/>
        <v>123.72634887695301</v>
      </c>
      <c r="J102" s="19">
        <f t="shared" si="7"/>
        <v>46.102783203124943</v>
      </c>
      <c r="K102" s="19">
        <f t="shared" si="8"/>
        <v>91.454400634765562</v>
      </c>
      <c r="L102" s="20">
        <f t="shared" si="9"/>
        <v>1.9837067153153261</v>
      </c>
      <c r="M102" s="20">
        <f t="shared" si="12"/>
        <v>2.2801703774513893</v>
      </c>
      <c r="P102" s="18">
        <f t="shared" si="10"/>
        <v>-3.4054249805346335</v>
      </c>
      <c r="U102" s="18">
        <v>74</v>
      </c>
      <c r="V102" s="20">
        <f t="shared" si="11"/>
        <v>1.8642281862878818</v>
      </c>
    </row>
    <row r="103" spans="1:22" x14ac:dyDescent="0.15">
      <c r="A103" s="18">
        <v>51</v>
      </c>
      <c r="B103" s="18">
        <v>101</v>
      </c>
      <c r="D103">
        <v>605.43499755859398</v>
      </c>
      <c r="E103">
        <v>524.04248046875</v>
      </c>
      <c r="F103">
        <v>480.62246704101602</v>
      </c>
      <c r="G103">
        <v>476.51858520507801</v>
      </c>
      <c r="I103" s="19">
        <f t="shared" si="7"/>
        <v>124.81253051757795</v>
      </c>
      <c r="J103" s="19">
        <f t="shared" si="7"/>
        <v>47.523895263671989</v>
      </c>
      <c r="K103" s="19">
        <f t="shared" si="8"/>
        <v>91.545803833007568</v>
      </c>
      <c r="L103" s="20">
        <f t="shared" si="9"/>
        <v>1.9263110341669871</v>
      </c>
      <c r="M103" s="20">
        <f t="shared" si="12"/>
        <v>2.2257099800865756</v>
      </c>
      <c r="P103" s="18">
        <f t="shared" si="10"/>
        <v>-5.7125240424588064</v>
      </c>
      <c r="U103" s="18">
        <v>74.5</v>
      </c>
      <c r="V103" s="20">
        <f t="shared" si="11"/>
        <v>1.9176943901206085</v>
      </c>
    </row>
    <row r="104" spans="1:22" x14ac:dyDescent="0.15">
      <c r="A104" s="18">
        <v>51.5</v>
      </c>
      <c r="B104" s="18">
        <v>102</v>
      </c>
      <c r="D104">
        <v>603.89831542968795</v>
      </c>
      <c r="E104">
        <v>523.08001708984398</v>
      </c>
      <c r="F104">
        <v>479.97122192382801</v>
      </c>
      <c r="G104">
        <v>475.85122680664102</v>
      </c>
      <c r="I104" s="19">
        <f t="shared" si="7"/>
        <v>123.92709350585994</v>
      </c>
      <c r="J104" s="19">
        <f t="shared" si="7"/>
        <v>47.228790283202954</v>
      </c>
      <c r="K104" s="19">
        <f t="shared" si="8"/>
        <v>90.866940307617881</v>
      </c>
      <c r="L104" s="20">
        <f t="shared" si="9"/>
        <v>1.9239734865691649</v>
      </c>
      <c r="M104" s="20">
        <f t="shared" si="12"/>
        <v>2.2263077162722791</v>
      </c>
      <c r="P104" s="18">
        <f t="shared" si="10"/>
        <v>-5.6872022185272471</v>
      </c>
      <c r="U104" s="18">
        <v>75</v>
      </c>
      <c r="V104" s="20">
        <f t="shared" si="11"/>
        <v>1.913093806374025</v>
      </c>
    </row>
    <row r="105" spans="1:22" x14ac:dyDescent="0.15">
      <c r="A105" s="18">
        <v>52</v>
      </c>
      <c r="B105" s="18">
        <v>103</v>
      </c>
      <c r="D105">
        <v>605.96832275390602</v>
      </c>
      <c r="E105">
        <v>524.04498291015602</v>
      </c>
      <c r="F105">
        <v>480.64071655273398</v>
      </c>
      <c r="G105">
        <v>476.57684326171898</v>
      </c>
      <c r="I105" s="19">
        <f t="shared" si="7"/>
        <v>125.32760620117205</v>
      </c>
      <c r="J105" s="19">
        <f t="shared" si="7"/>
        <v>47.468139648437045</v>
      </c>
      <c r="K105" s="19">
        <f t="shared" si="8"/>
        <v>92.099908447266117</v>
      </c>
      <c r="L105" s="20">
        <f t="shared" si="9"/>
        <v>1.9402468504008168</v>
      </c>
      <c r="M105" s="20">
        <f t="shared" si="12"/>
        <v>2.245516363887456</v>
      </c>
      <c r="P105" s="18">
        <f t="shared" si="10"/>
        <v>-4.873468660967144</v>
      </c>
      <c r="V105" s="20"/>
    </row>
    <row r="106" spans="1:22" x14ac:dyDescent="0.15">
      <c r="A106" s="18">
        <v>52.5</v>
      </c>
      <c r="B106" s="18">
        <v>104</v>
      </c>
      <c r="D106">
        <v>606.02752685546898</v>
      </c>
      <c r="E106">
        <v>522.655029296875</v>
      </c>
      <c r="F106">
        <v>478.95437622070301</v>
      </c>
      <c r="G106">
        <v>475.39999389648398</v>
      </c>
      <c r="I106" s="19">
        <f t="shared" si="7"/>
        <v>127.07315063476597</v>
      </c>
      <c r="J106" s="19">
        <f t="shared" si="7"/>
        <v>47.255035400391023</v>
      </c>
      <c r="K106" s="19">
        <f t="shared" si="8"/>
        <v>93.994625854492256</v>
      </c>
      <c r="L106" s="20">
        <f t="shared" si="9"/>
        <v>1.9890922746767103</v>
      </c>
      <c r="M106" s="20">
        <f t="shared" si="12"/>
        <v>2.297297071946875</v>
      </c>
      <c r="P106" s="18">
        <f t="shared" si="10"/>
        <v>-2.6798889448771694</v>
      </c>
    </row>
    <row r="107" spans="1:22" x14ac:dyDescent="0.15">
      <c r="A107" s="18">
        <v>53</v>
      </c>
      <c r="B107" s="18">
        <v>105</v>
      </c>
      <c r="D107">
        <v>606.19250488281295</v>
      </c>
      <c r="E107">
        <v>524.02166748046898</v>
      </c>
      <c r="F107">
        <v>480.12631225585898</v>
      </c>
      <c r="G107">
        <v>476.42315673828102</v>
      </c>
      <c r="I107" s="19">
        <f t="shared" si="7"/>
        <v>126.06619262695398</v>
      </c>
      <c r="J107" s="19">
        <f t="shared" si="7"/>
        <v>47.598510742187955</v>
      </c>
      <c r="K107" s="19">
        <f t="shared" si="8"/>
        <v>92.747235107422412</v>
      </c>
      <c r="L107" s="20">
        <f t="shared" si="9"/>
        <v>1.948532289377235</v>
      </c>
      <c r="M107" s="20">
        <f t="shared" si="12"/>
        <v>2.2596723704309252</v>
      </c>
      <c r="P107" s="18">
        <f t="shared" si="10"/>
        <v>-4.273779510734629</v>
      </c>
    </row>
    <row r="108" spans="1:22" x14ac:dyDescent="0.15">
      <c r="A108" s="18">
        <v>53.5</v>
      </c>
      <c r="B108" s="18">
        <v>106</v>
      </c>
      <c r="D108">
        <v>607.03668212890602</v>
      </c>
      <c r="E108">
        <v>524.88336181640602</v>
      </c>
      <c r="F108">
        <v>479.95648193359398</v>
      </c>
      <c r="G108">
        <v>476.06948852539102</v>
      </c>
      <c r="I108" s="19">
        <f t="shared" si="7"/>
        <v>127.08020019531205</v>
      </c>
      <c r="J108" s="19">
        <f t="shared" si="7"/>
        <v>48.813873291015</v>
      </c>
      <c r="K108" s="19">
        <f t="shared" si="8"/>
        <v>92.910488891601545</v>
      </c>
      <c r="L108" s="20">
        <f t="shared" si="9"/>
        <v>1.9033623563877946</v>
      </c>
      <c r="M108" s="20">
        <f t="shared" si="12"/>
        <v>2.2174377212250103</v>
      </c>
      <c r="P108" s="18">
        <f t="shared" si="10"/>
        <v>-6.0629607190711212</v>
      </c>
    </row>
    <row r="109" spans="1:22" x14ac:dyDescent="0.15">
      <c r="A109" s="18">
        <v>54</v>
      </c>
      <c r="B109" s="18">
        <v>107</v>
      </c>
      <c r="D109">
        <v>608.322509765625</v>
      </c>
      <c r="E109">
        <v>524.29833984375</v>
      </c>
      <c r="F109">
        <v>480.24841308593801</v>
      </c>
      <c r="G109">
        <v>475.77755737304699</v>
      </c>
      <c r="I109" s="19">
        <f t="shared" si="7"/>
        <v>128.07409667968699</v>
      </c>
      <c r="J109" s="19">
        <f t="shared" si="7"/>
        <v>48.520782470703011</v>
      </c>
      <c r="K109" s="19">
        <f t="shared" si="8"/>
        <v>94.109548950194892</v>
      </c>
      <c r="L109" s="20">
        <f t="shared" si="9"/>
        <v>1.9395719557288367</v>
      </c>
      <c r="M109" s="20">
        <f t="shared" si="12"/>
        <v>2.2565826043495774</v>
      </c>
      <c r="P109" s="18">
        <f t="shared" si="10"/>
        <v>-4.4046708881899157</v>
      </c>
    </row>
    <row r="110" spans="1:22" x14ac:dyDescent="0.15">
      <c r="A110" s="18">
        <v>54.5</v>
      </c>
      <c r="B110" s="18">
        <v>108</v>
      </c>
      <c r="D110">
        <v>609.79833984375</v>
      </c>
      <c r="E110">
        <v>524.995849609375</v>
      </c>
      <c r="F110">
        <v>479.08279418945301</v>
      </c>
      <c r="G110">
        <v>475.68420410156301</v>
      </c>
      <c r="I110" s="19">
        <f t="shared" si="7"/>
        <v>130.71554565429699</v>
      </c>
      <c r="J110" s="19">
        <f t="shared" si="7"/>
        <v>49.311645507811988</v>
      </c>
      <c r="K110" s="19">
        <f t="shared" si="8"/>
        <v>96.1973937988286</v>
      </c>
      <c r="L110" s="20">
        <f t="shared" si="9"/>
        <v>1.950804780659549</v>
      </c>
      <c r="M110" s="20">
        <f t="shared" si="12"/>
        <v>2.2707507130638152</v>
      </c>
      <c r="P110" s="18">
        <f t="shared" si="10"/>
        <v>-3.8044690551974769</v>
      </c>
    </row>
    <row r="111" spans="1:22" x14ac:dyDescent="0.15">
      <c r="A111" s="18">
        <v>55</v>
      </c>
      <c r="B111" s="18">
        <v>109</v>
      </c>
      <c r="D111">
        <v>608.69085693359398</v>
      </c>
      <c r="E111">
        <v>524.46331787109398</v>
      </c>
      <c r="F111">
        <v>480.52139282226602</v>
      </c>
      <c r="G111">
        <v>476.58877563476602</v>
      </c>
      <c r="I111" s="19">
        <f t="shared" si="7"/>
        <v>128.16946411132795</v>
      </c>
      <c r="J111" s="19">
        <f t="shared" si="7"/>
        <v>47.874542236327954</v>
      </c>
      <c r="K111" s="19">
        <f t="shared" si="8"/>
        <v>94.657284545898392</v>
      </c>
      <c r="L111" s="20">
        <f t="shared" si="9"/>
        <v>1.9771945615402868</v>
      </c>
      <c r="M111" s="20">
        <f t="shared" si="12"/>
        <v>2.3000757777280785</v>
      </c>
      <c r="P111" s="18">
        <f t="shared" si="10"/>
        <v>-2.5621749763536932</v>
      </c>
    </row>
    <row r="112" spans="1:22" x14ac:dyDescent="0.15">
      <c r="A112" s="18">
        <v>55.5</v>
      </c>
      <c r="B112" s="18">
        <v>110</v>
      </c>
      <c r="D112">
        <v>607.98083496093795</v>
      </c>
      <c r="E112">
        <v>524.4375</v>
      </c>
      <c r="F112">
        <v>479.58596801757801</v>
      </c>
      <c r="G112">
        <v>476.18597412109398</v>
      </c>
      <c r="I112" s="19">
        <f t="shared" si="7"/>
        <v>128.39486694335994</v>
      </c>
      <c r="J112" s="19">
        <f t="shared" si="7"/>
        <v>48.251525878906023</v>
      </c>
      <c r="K112" s="19">
        <f t="shared" si="8"/>
        <v>94.618798828125733</v>
      </c>
      <c r="L112" s="20">
        <f t="shared" si="9"/>
        <v>1.9609493607639454</v>
      </c>
      <c r="M112" s="20">
        <f t="shared" si="12"/>
        <v>2.2867658607352626</v>
      </c>
      <c r="P112" s="18">
        <f t="shared" si="10"/>
        <v>-3.1260213398444945</v>
      </c>
    </row>
    <row r="113" spans="1:16" x14ac:dyDescent="0.15">
      <c r="A113" s="18">
        <v>56</v>
      </c>
      <c r="B113" s="18">
        <v>111</v>
      </c>
      <c r="D113">
        <v>610.79583740234398</v>
      </c>
      <c r="E113">
        <v>525.717529296875</v>
      </c>
      <c r="F113">
        <v>479.45053100585898</v>
      </c>
      <c r="G113">
        <v>475.765625</v>
      </c>
      <c r="I113" s="19">
        <f t="shared" si="7"/>
        <v>131.345306396485</v>
      </c>
      <c r="J113" s="19">
        <f t="shared" si="7"/>
        <v>49.951904296875</v>
      </c>
      <c r="K113" s="19">
        <f t="shared" si="8"/>
        <v>96.378973388672506</v>
      </c>
      <c r="L113" s="20">
        <f t="shared" si="9"/>
        <v>1.9294354188355136</v>
      </c>
      <c r="M113" s="20">
        <f t="shared" si="12"/>
        <v>2.258187202590356</v>
      </c>
      <c r="P113" s="18">
        <f t="shared" si="10"/>
        <v>-4.3366954918433329</v>
      </c>
    </row>
    <row r="114" spans="1:16" x14ac:dyDescent="0.15">
      <c r="A114" s="18">
        <v>56.5</v>
      </c>
      <c r="B114" s="18">
        <v>112</v>
      </c>
      <c r="D114">
        <v>609.41833496093795</v>
      </c>
      <c r="E114">
        <v>525.35748291015602</v>
      </c>
      <c r="F114">
        <v>479.82876586914102</v>
      </c>
      <c r="G114">
        <v>476.19931030273398</v>
      </c>
      <c r="I114" s="19">
        <f t="shared" si="7"/>
        <v>129.58956909179693</v>
      </c>
      <c r="J114" s="19">
        <f t="shared" si="7"/>
        <v>49.158172607422046</v>
      </c>
      <c r="K114" s="19">
        <f t="shared" si="8"/>
        <v>95.178848266601506</v>
      </c>
      <c r="L114" s="20">
        <f t="shared" si="9"/>
        <v>1.9361754763892733</v>
      </c>
      <c r="M114" s="20">
        <f t="shared" si="12"/>
        <v>2.2678625439276412</v>
      </c>
      <c r="P114" s="18">
        <f t="shared" si="10"/>
        <v>-3.9268202062570241</v>
      </c>
    </row>
    <row r="115" spans="1:16" x14ac:dyDescent="0.15">
      <c r="A115" s="18">
        <v>57</v>
      </c>
      <c r="B115" s="18">
        <v>113</v>
      </c>
      <c r="D115">
        <v>610.22418212890602</v>
      </c>
      <c r="E115">
        <v>525.06750488281295</v>
      </c>
      <c r="F115">
        <v>478.72912597656301</v>
      </c>
      <c r="G115">
        <v>475.41754150390602</v>
      </c>
      <c r="I115" s="19">
        <f t="shared" si="7"/>
        <v>131.49505615234301</v>
      </c>
      <c r="J115" s="19">
        <f t="shared" si="7"/>
        <v>49.649963378906932</v>
      </c>
      <c r="K115" s="19">
        <f t="shared" si="8"/>
        <v>96.740081787108153</v>
      </c>
      <c r="L115" s="20">
        <f t="shared" si="9"/>
        <v>1.9484421579293003</v>
      </c>
      <c r="M115" s="20">
        <f t="shared" si="12"/>
        <v>2.2830645092511936</v>
      </c>
      <c r="P115" s="18">
        <f t="shared" si="10"/>
        <v>-3.2828212338949232</v>
      </c>
    </row>
    <row r="116" spans="1:16" x14ac:dyDescent="0.15">
      <c r="A116" s="18">
        <v>57.5</v>
      </c>
      <c r="B116" s="18">
        <v>114</v>
      </c>
      <c r="D116">
        <v>611.27581787109398</v>
      </c>
      <c r="E116">
        <v>525.51501464843795</v>
      </c>
      <c r="F116">
        <v>480.32211303710898</v>
      </c>
      <c r="G116">
        <v>476.24139404296898</v>
      </c>
      <c r="I116" s="19">
        <f t="shared" si="7"/>
        <v>130.953704833985</v>
      </c>
      <c r="J116" s="19">
        <f t="shared" si="7"/>
        <v>49.273620605468977</v>
      </c>
      <c r="K116" s="19">
        <f t="shared" si="8"/>
        <v>96.462170410156716</v>
      </c>
      <c r="L116" s="20">
        <f t="shared" si="9"/>
        <v>1.9576838321365446</v>
      </c>
      <c r="M116" s="20">
        <f t="shared" si="12"/>
        <v>2.2952414672419632</v>
      </c>
      <c r="P116" s="18">
        <f t="shared" si="10"/>
        <v>-2.7669702721510157</v>
      </c>
    </row>
    <row r="117" spans="1:16" x14ac:dyDescent="0.15">
      <c r="A117" s="18">
        <v>58</v>
      </c>
      <c r="B117" s="18">
        <v>115</v>
      </c>
      <c r="D117">
        <v>609.32916259765602</v>
      </c>
      <c r="E117">
        <v>525.09417724609398</v>
      </c>
      <c r="F117">
        <v>479.86175537109398</v>
      </c>
      <c r="G117">
        <v>476.424560546875</v>
      </c>
      <c r="I117" s="19">
        <f t="shared" si="7"/>
        <v>129.46740722656205</v>
      </c>
      <c r="J117" s="19">
        <f t="shared" si="7"/>
        <v>48.669616699218977</v>
      </c>
      <c r="K117" s="19">
        <f t="shared" si="8"/>
        <v>95.398675537108772</v>
      </c>
      <c r="L117" s="20">
        <f t="shared" si="9"/>
        <v>1.9601279403262626</v>
      </c>
      <c r="M117" s="20">
        <f t="shared" si="12"/>
        <v>2.3006208592152064</v>
      </c>
      <c r="P117" s="18">
        <f t="shared" si="10"/>
        <v>-2.539083756890105</v>
      </c>
    </row>
    <row r="118" spans="1:16" x14ac:dyDescent="0.15">
      <c r="A118" s="18">
        <v>58.5</v>
      </c>
      <c r="B118" s="18">
        <v>116</v>
      </c>
      <c r="D118">
        <v>615.82580566406295</v>
      </c>
      <c r="E118">
        <v>527.99249267578102</v>
      </c>
      <c r="F118">
        <v>479.83087158203102</v>
      </c>
      <c r="G118">
        <v>476.07647705078102</v>
      </c>
      <c r="I118" s="19">
        <f t="shared" si="7"/>
        <v>135.99493408203193</v>
      </c>
      <c r="J118" s="19">
        <f t="shared" si="7"/>
        <v>51.916015625</v>
      </c>
      <c r="K118" s="19">
        <f t="shared" si="8"/>
        <v>99.653723144531938</v>
      </c>
      <c r="L118" s="20">
        <f t="shared" si="9"/>
        <v>1.9195179357435894</v>
      </c>
      <c r="M118" s="20">
        <f t="shared" si="12"/>
        <v>2.2629461384160585</v>
      </c>
      <c r="P118" s="18">
        <f t="shared" si="10"/>
        <v>-4.1350932834406215</v>
      </c>
    </row>
    <row r="119" spans="1:16" x14ac:dyDescent="0.15">
      <c r="A119" s="18">
        <v>59</v>
      </c>
      <c r="B119" s="18">
        <v>117</v>
      </c>
      <c r="D119">
        <v>624.97332763671898</v>
      </c>
      <c r="E119">
        <v>530.63000488281295</v>
      </c>
      <c r="F119">
        <v>480.37542724609398</v>
      </c>
      <c r="G119">
        <v>477.47018432617199</v>
      </c>
      <c r="I119" s="19">
        <f t="shared" si="7"/>
        <v>144.597900390625</v>
      </c>
      <c r="J119" s="19">
        <f t="shared" si="7"/>
        <v>53.159820556640966</v>
      </c>
      <c r="K119" s="19">
        <f t="shared" si="8"/>
        <v>107.38602600097633</v>
      </c>
      <c r="L119" s="20">
        <f t="shared" si="9"/>
        <v>2.0200599790693081</v>
      </c>
      <c r="M119" s="20">
        <f t="shared" si="12"/>
        <v>2.3664234655253029</v>
      </c>
      <c r="P119" s="18">
        <f t="shared" si="10"/>
        <v>0.2485038964507108</v>
      </c>
    </row>
    <row r="120" spans="1:16" x14ac:dyDescent="0.15">
      <c r="A120" s="18">
        <v>59.5</v>
      </c>
      <c r="B120" s="18">
        <v>118</v>
      </c>
      <c r="D120">
        <v>631.44000244140602</v>
      </c>
      <c r="E120">
        <v>534.04669189453102</v>
      </c>
      <c r="F120">
        <v>479.156494140625</v>
      </c>
      <c r="G120">
        <v>475.31930541992199</v>
      </c>
      <c r="I120" s="19">
        <f t="shared" si="7"/>
        <v>152.28350830078102</v>
      </c>
      <c r="J120" s="19">
        <f t="shared" si="7"/>
        <v>58.727386474609034</v>
      </c>
      <c r="K120" s="19">
        <f t="shared" si="8"/>
        <v>111.17433776855469</v>
      </c>
      <c r="L120" s="20">
        <f t="shared" si="9"/>
        <v>1.8930578124163802</v>
      </c>
      <c r="M120" s="20">
        <f t="shared" si="12"/>
        <v>2.2423565826559</v>
      </c>
      <c r="P120" s="18">
        <f t="shared" si="10"/>
        <v>-5.0073260815506826</v>
      </c>
    </row>
    <row r="121" spans="1:16" x14ac:dyDescent="0.15">
      <c r="A121" s="18">
        <v>60</v>
      </c>
      <c r="B121" s="18">
        <v>119</v>
      </c>
      <c r="D121">
        <v>633.38415527343795</v>
      </c>
      <c r="E121">
        <v>534.42498779296898</v>
      </c>
      <c r="F121">
        <v>480.79367065429699</v>
      </c>
      <c r="G121">
        <v>476.56631469726602</v>
      </c>
      <c r="I121" s="19">
        <f t="shared" si="7"/>
        <v>152.59048461914097</v>
      </c>
      <c r="J121" s="19">
        <f t="shared" si="7"/>
        <v>57.858673095702954</v>
      </c>
      <c r="K121" s="19">
        <f t="shared" si="8"/>
        <v>112.0894134521489</v>
      </c>
      <c r="L121" s="20">
        <f t="shared" si="9"/>
        <v>1.9372966481057021</v>
      </c>
      <c r="M121" s="20">
        <f t="shared" si="12"/>
        <v>2.2895307021287477</v>
      </c>
      <c r="P121" s="18">
        <f t="shared" si="10"/>
        <v>-3.0088947066591145</v>
      </c>
    </row>
    <row r="122" spans="1:16" x14ac:dyDescent="0.15">
      <c r="A122" s="18">
        <v>60.5</v>
      </c>
      <c r="B122" s="18">
        <v>120</v>
      </c>
      <c r="D122">
        <v>633.08752441406295</v>
      </c>
      <c r="E122">
        <v>532.75</v>
      </c>
      <c r="F122">
        <v>479.28280639648398</v>
      </c>
      <c r="G122">
        <v>475.48281860351602</v>
      </c>
      <c r="I122" s="19">
        <f t="shared" si="7"/>
        <v>153.80471801757898</v>
      </c>
      <c r="J122" s="19">
        <f t="shared" si="7"/>
        <v>57.267181396483977</v>
      </c>
      <c r="K122" s="19">
        <f t="shared" si="8"/>
        <v>113.71769104004019</v>
      </c>
      <c r="L122" s="20">
        <f t="shared" si="9"/>
        <v>1.9857392710272641</v>
      </c>
      <c r="M122" s="20">
        <f t="shared" si="12"/>
        <v>2.3409086088338347</v>
      </c>
      <c r="P122" s="18">
        <f t="shared" si="10"/>
        <v>-0.83237881440604822</v>
      </c>
    </row>
    <row r="123" spans="1:16" x14ac:dyDescent="0.15">
      <c r="A123" s="18">
        <v>61</v>
      </c>
      <c r="B123" s="18">
        <v>121</v>
      </c>
      <c r="D123">
        <v>632.38916015625</v>
      </c>
      <c r="E123">
        <v>533.9375</v>
      </c>
      <c r="F123">
        <v>479.67718505859398</v>
      </c>
      <c r="G123">
        <v>476.04351806640602</v>
      </c>
      <c r="I123" s="19">
        <f t="shared" si="7"/>
        <v>152.71197509765602</v>
      </c>
      <c r="J123" s="19">
        <f t="shared" si="7"/>
        <v>57.893981933593977</v>
      </c>
      <c r="K123" s="19">
        <f t="shared" si="8"/>
        <v>112.18618774414024</v>
      </c>
      <c r="L123" s="20">
        <f t="shared" si="9"/>
        <v>1.9377866921093967</v>
      </c>
      <c r="M123" s="20">
        <f t="shared" si="12"/>
        <v>2.2958913136994927</v>
      </c>
      <c r="P123" s="18">
        <f t="shared" si="10"/>
        <v>-2.7394409072343766</v>
      </c>
    </row>
    <row r="124" spans="1:16" x14ac:dyDescent="0.15">
      <c r="A124" s="18">
        <v>61.5</v>
      </c>
      <c r="B124" s="18">
        <v>122</v>
      </c>
      <c r="D124">
        <v>631.61248779296898</v>
      </c>
      <c r="E124">
        <v>533.64166259765602</v>
      </c>
      <c r="F124">
        <v>480.77404785156301</v>
      </c>
      <c r="G124">
        <v>476.47509765625</v>
      </c>
      <c r="I124" s="19">
        <f t="shared" si="7"/>
        <v>150.83843994140597</v>
      </c>
      <c r="J124" s="19">
        <f t="shared" si="7"/>
        <v>57.166564941406023</v>
      </c>
      <c r="K124" s="19">
        <f t="shared" si="8"/>
        <v>110.82184448242175</v>
      </c>
      <c r="L124" s="20">
        <f t="shared" si="9"/>
        <v>1.9385779886549199</v>
      </c>
      <c r="M124" s="20">
        <f t="shared" si="12"/>
        <v>2.2996178940285414</v>
      </c>
      <c r="P124" s="18">
        <f t="shared" si="10"/>
        <v>-2.5815722467517745</v>
      </c>
    </row>
    <row r="125" spans="1:16" x14ac:dyDescent="0.15">
      <c r="A125" s="18">
        <v>62</v>
      </c>
      <c r="B125" s="18">
        <v>123</v>
      </c>
      <c r="D125">
        <v>631.57916259765602</v>
      </c>
      <c r="E125">
        <v>533.14501953125</v>
      </c>
      <c r="F125">
        <v>479.10314941406301</v>
      </c>
      <c r="G125">
        <v>475.21054077148398</v>
      </c>
      <c r="I125" s="19">
        <f t="shared" si="7"/>
        <v>152.47601318359301</v>
      </c>
      <c r="J125" s="19">
        <f t="shared" si="7"/>
        <v>57.934478759766023</v>
      </c>
      <c r="K125" s="19">
        <f t="shared" si="8"/>
        <v>111.92187805175681</v>
      </c>
      <c r="L125" s="20">
        <f t="shared" si="9"/>
        <v>1.9318699407973896</v>
      </c>
      <c r="M125" s="20">
        <f t="shared" si="12"/>
        <v>2.2958451299545364</v>
      </c>
      <c r="P125" s="18">
        <f t="shared" si="10"/>
        <v>-2.7413973834964063</v>
      </c>
    </row>
    <row r="126" spans="1:16" x14ac:dyDescent="0.15">
      <c r="A126" s="18">
        <v>62.5</v>
      </c>
      <c r="B126" s="18">
        <v>124</v>
      </c>
      <c r="D126">
        <v>631.27252197265602</v>
      </c>
      <c r="E126">
        <v>533.69085693359398</v>
      </c>
      <c r="F126">
        <v>479.30807495117199</v>
      </c>
      <c r="G126">
        <v>475.46597290039102</v>
      </c>
      <c r="I126" s="19">
        <f t="shared" si="7"/>
        <v>151.96444702148403</v>
      </c>
      <c r="J126" s="19">
        <f t="shared" si="7"/>
        <v>58.224884033202954</v>
      </c>
      <c r="K126" s="19">
        <f t="shared" si="8"/>
        <v>111.20702819824197</v>
      </c>
      <c r="L126" s="20">
        <f t="shared" si="9"/>
        <v>1.9099570577903728</v>
      </c>
      <c r="M126" s="20">
        <f t="shared" si="12"/>
        <v>2.2768675307310451</v>
      </c>
      <c r="P126" s="18">
        <f t="shared" si="10"/>
        <v>-3.5453430666833889</v>
      </c>
    </row>
    <row r="127" spans="1:16" x14ac:dyDescent="0.15">
      <c r="A127" s="18">
        <v>63</v>
      </c>
      <c r="B127" s="18">
        <v>125</v>
      </c>
      <c r="D127">
        <v>628.879150390625</v>
      </c>
      <c r="E127">
        <v>533.07501220703102</v>
      </c>
      <c r="F127">
        <v>480.56631469726602</v>
      </c>
      <c r="G127">
        <v>476.692626953125</v>
      </c>
      <c r="I127" s="19">
        <f t="shared" si="7"/>
        <v>148.31283569335898</v>
      </c>
      <c r="J127" s="19">
        <f t="shared" si="7"/>
        <v>56.382385253906023</v>
      </c>
      <c r="K127" s="19">
        <f t="shared" si="8"/>
        <v>108.84516601562476</v>
      </c>
      <c r="L127" s="20">
        <f t="shared" si="9"/>
        <v>1.930481754637797</v>
      </c>
      <c r="M127" s="20">
        <f t="shared" si="12"/>
        <v>2.3003275113619948</v>
      </c>
      <c r="P127" s="18">
        <f t="shared" si="10"/>
        <v>-2.5515108156283759</v>
      </c>
    </row>
    <row r="128" spans="1:16" x14ac:dyDescent="0.15">
      <c r="A128" s="18">
        <v>63.5</v>
      </c>
      <c r="B128" s="18">
        <v>126</v>
      </c>
      <c r="D128">
        <v>628.25</v>
      </c>
      <c r="E128">
        <v>530.53332519531295</v>
      </c>
      <c r="F128">
        <v>480.26736450195301</v>
      </c>
      <c r="G128">
        <v>476.67156982421898</v>
      </c>
      <c r="I128" s="19">
        <f t="shared" si="7"/>
        <v>147.98263549804699</v>
      </c>
      <c r="J128" s="19">
        <f t="shared" si="7"/>
        <v>53.861755371093977</v>
      </c>
      <c r="K128" s="19">
        <f t="shared" si="8"/>
        <v>110.27940673828121</v>
      </c>
      <c r="L128" s="20">
        <f t="shared" si="9"/>
        <v>2.0474528908032013</v>
      </c>
      <c r="M128" s="20">
        <f t="shared" si="12"/>
        <v>2.4202339313109245</v>
      </c>
      <c r="P128" s="18">
        <f t="shared" si="10"/>
        <v>2.5280699874598049</v>
      </c>
    </row>
    <row r="129" spans="1:16" x14ac:dyDescent="0.15">
      <c r="A129" s="18">
        <v>64</v>
      </c>
      <c r="B129" s="18">
        <v>127</v>
      </c>
      <c r="D129">
        <v>636.441650390625</v>
      </c>
      <c r="E129">
        <v>535.294189453125</v>
      </c>
      <c r="F129">
        <v>480.17544555664102</v>
      </c>
      <c r="G129">
        <v>476.15859985351602</v>
      </c>
      <c r="I129" s="19">
        <f t="shared" si="7"/>
        <v>156.26620483398398</v>
      </c>
      <c r="J129" s="19">
        <f t="shared" si="7"/>
        <v>59.135589599608977</v>
      </c>
      <c r="K129" s="19">
        <f t="shared" si="8"/>
        <v>114.8712921142577</v>
      </c>
      <c r="L129" s="20">
        <f t="shared" si="9"/>
        <v>1.9425069216696753</v>
      </c>
      <c r="M129" s="20">
        <f t="shared" si="12"/>
        <v>2.3182232459609238</v>
      </c>
      <c r="P129" s="18">
        <f t="shared" si="10"/>
        <v>-1.7933960294092732</v>
      </c>
    </row>
    <row r="130" spans="1:16" x14ac:dyDescent="0.15">
      <c r="A130" s="18">
        <v>64.5</v>
      </c>
      <c r="B130" s="18">
        <v>128</v>
      </c>
      <c r="D130">
        <v>634.79998779296898</v>
      </c>
      <c r="E130">
        <v>534.40002441406295</v>
      </c>
      <c r="F130">
        <v>480.34036254882801</v>
      </c>
      <c r="G130">
        <v>475.48001098632801</v>
      </c>
      <c r="I130" s="19">
        <f t="shared" ref="I130:J152" si="13">D130-F130</f>
        <v>154.45962524414097</v>
      </c>
      <c r="J130" s="19">
        <f t="shared" si="13"/>
        <v>58.920013427734943</v>
      </c>
      <c r="K130" s="19">
        <f t="shared" ref="K130:K152" si="14">I130-0.7*J130</f>
        <v>113.2156158447265</v>
      </c>
      <c r="L130" s="20">
        <f t="shared" ref="L130:L152" si="15">K130/J130</f>
        <v>1.9215137481865106</v>
      </c>
      <c r="M130" s="20">
        <f t="shared" si="12"/>
        <v>2.3001653562612843</v>
      </c>
      <c r="P130" s="18">
        <f t="shared" si="10"/>
        <v>-2.5583801720568529</v>
      </c>
    </row>
    <row r="131" spans="1:16" x14ac:dyDescent="0.15">
      <c r="A131" s="18">
        <v>65</v>
      </c>
      <c r="B131" s="18">
        <v>129</v>
      </c>
      <c r="D131">
        <v>632.606689453125</v>
      </c>
      <c r="E131">
        <v>534.22082519531295</v>
      </c>
      <c r="F131">
        <v>480.72421264648398</v>
      </c>
      <c r="G131">
        <v>477.07858276367199</v>
      </c>
      <c r="I131" s="19">
        <f t="shared" si="13"/>
        <v>151.88247680664102</v>
      </c>
      <c r="J131" s="19">
        <f t="shared" si="13"/>
        <v>57.142242431640966</v>
      </c>
      <c r="K131" s="19">
        <f t="shared" si="14"/>
        <v>111.88290710449235</v>
      </c>
      <c r="L131" s="20">
        <f t="shared" si="15"/>
        <v>1.9579719371065534</v>
      </c>
      <c r="M131" s="20">
        <f t="shared" si="12"/>
        <v>2.3395588289648526</v>
      </c>
      <c r="P131" s="18">
        <f t="shared" si="10"/>
        <v>-0.88955937165891774</v>
      </c>
    </row>
    <row r="132" spans="1:16" x14ac:dyDescent="0.15">
      <c r="A132" s="18">
        <v>65.5</v>
      </c>
      <c r="B132" s="18">
        <v>130</v>
      </c>
      <c r="D132">
        <v>630.67248535156295</v>
      </c>
      <c r="E132">
        <v>533.28167724609398</v>
      </c>
      <c r="F132">
        <v>479.51226806640602</v>
      </c>
      <c r="G132">
        <v>475.36419677734398</v>
      </c>
      <c r="I132" s="19">
        <f t="shared" si="13"/>
        <v>151.16021728515693</v>
      </c>
      <c r="J132" s="19">
        <f t="shared" si="13"/>
        <v>57.91748046875</v>
      </c>
      <c r="K132" s="19">
        <f t="shared" si="14"/>
        <v>110.61798095703193</v>
      </c>
      <c r="L132" s="20">
        <f t="shared" si="15"/>
        <v>1.9099239135016768</v>
      </c>
      <c r="M132" s="20">
        <f t="shared" si="12"/>
        <v>2.2944460891435012</v>
      </c>
      <c r="P132" s="18">
        <f t="shared" si="10"/>
        <v>-2.8006647759304211</v>
      </c>
    </row>
    <row r="133" spans="1:16" x14ac:dyDescent="0.15">
      <c r="A133" s="18">
        <v>66</v>
      </c>
      <c r="B133" s="18">
        <v>131</v>
      </c>
      <c r="D133">
        <v>625.28082275390602</v>
      </c>
      <c r="E133">
        <v>532.044189453125</v>
      </c>
      <c r="F133">
        <v>479.92422485351602</v>
      </c>
      <c r="G133">
        <v>476.43438720703102</v>
      </c>
      <c r="I133" s="19">
        <f t="shared" si="13"/>
        <v>145.35659790039</v>
      </c>
      <c r="J133" s="19">
        <f t="shared" si="13"/>
        <v>55.609802246093977</v>
      </c>
      <c r="K133" s="19">
        <f t="shared" si="14"/>
        <v>106.42973632812422</v>
      </c>
      <c r="L133" s="20">
        <f t="shared" si="15"/>
        <v>1.9138664773007681</v>
      </c>
      <c r="M133" s="20">
        <f t="shared" si="12"/>
        <v>2.301323936726118</v>
      </c>
      <c r="P133" s="18">
        <f t="shared" si="10"/>
        <v>-2.5092993714582774</v>
      </c>
    </row>
    <row r="134" spans="1:16" x14ac:dyDescent="0.15">
      <c r="A134" s="18">
        <v>66.5</v>
      </c>
      <c r="B134" s="18">
        <v>132</v>
      </c>
      <c r="D134">
        <v>626.518310546875</v>
      </c>
      <c r="E134">
        <v>531.91583251953102</v>
      </c>
      <c r="F134">
        <v>480.40841674804699</v>
      </c>
      <c r="G134">
        <v>476.88912963867199</v>
      </c>
      <c r="I134" s="19">
        <f t="shared" si="13"/>
        <v>146.10989379882801</v>
      </c>
      <c r="J134" s="19">
        <f t="shared" si="13"/>
        <v>55.026702880859034</v>
      </c>
      <c r="K134" s="19">
        <f t="shared" si="14"/>
        <v>107.59120178222669</v>
      </c>
      <c r="L134" s="20">
        <f t="shared" si="15"/>
        <v>1.9552543792270742</v>
      </c>
      <c r="M134" s="20">
        <f t="shared" si="12"/>
        <v>2.3456471224359494</v>
      </c>
      <c r="P134" s="18">
        <f t="shared" ref="P134:P152" si="16">(M134-$O$2)/$O$2*100</f>
        <v>-0.63164175012937329</v>
      </c>
    </row>
    <row r="135" spans="1:16" x14ac:dyDescent="0.15">
      <c r="A135" s="18">
        <v>67</v>
      </c>
      <c r="B135" s="18">
        <v>133</v>
      </c>
      <c r="D135">
        <v>619.879150390625</v>
      </c>
      <c r="E135">
        <v>529.30499267578102</v>
      </c>
      <c r="F135">
        <v>480.04913330078102</v>
      </c>
      <c r="G135">
        <v>476.06808471679699</v>
      </c>
      <c r="I135" s="19">
        <f t="shared" si="13"/>
        <v>139.83001708984398</v>
      </c>
      <c r="J135" s="19">
        <f t="shared" si="13"/>
        <v>53.236907958984034</v>
      </c>
      <c r="K135" s="19">
        <f t="shared" si="14"/>
        <v>102.56418151855516</v>
      </c>
      <c r="L135" s="20">
        <f t="shared" si="15"/>
        <v>1.926561580127361</v>
      </c>
      <c r="M135" s="20">
        <f t="shared" si="12"/>
        <v>2.3198896071197614</v>
      </c>
      <c r="P135" s="18">
        <f t="shared" si="16"/>
        <v>-1.7228041782219161</v>
      </c>
    </row>
    <row r="136" spans="1:16" x14ac:dyDescent="0.15">
      <c r="A136" s="18">
        <v>67.5</v>
      </c>
      <c r="B136" s="18">
        <v>134</v>
      </c>
      <c r="D136">
        <v>620.068359375</v>
      </c>
      <c r="E136">
        <v>528.9375</v>
      </c>
      <c r="F136">
        <v>480.50524902343801</v>
      </c>
      <c r="G136">
        <v>476.91931152343801</v>
      </c>
      <c r="I136" s="19">
        <f t="shared" si="13"/>
        <v>139.56311035156199</v>
      </c>
      <c r="J136" s="19">
        <f t="shared" si="13"/>
        <v>52.018188476561988</v>
      </c>
      <c r="K136" s="19">
        <f t="shared" si="14"/>
        <v>103.1503784179686</v>
      </c>
      <c r="L136" s="20">
        <f t="shared" si="15"/>
        <v>1.9829675242236744</v>
      </c>
      <c r="M136" s="20">
        <f t="shared" si="12"/>
        <v>2.3792308349996003</v>
      </c>
      <c r="P136" s="18">
        <f t="shared" si="16"/>
        <v>0.79106090171704391</v>
      </c>
    </row>
    <row r="137" spans="1:16" x14ac:dyDescent="0.15">
      <c r="A137" s="18">
        <v>68</v>
      </c>
      <c r="B137" s="18">
        <v>135</v>
      </c>
      <c r="D137">
        <v>616.45001220703102</v>
      </c>
      <c r="E137">
        <v>527.57666015625</v>
      </c>
      <c r="F137">
        <v>480.32211303710898</v>
      </c>
      <c r="G137">
        <v>476.61193847656301</v>
      </c>
      <c r="I137" s="19">
        <f t="shared" si="13"/>
        <v>136.12789916992205</v>
      </c>
      <c r="J137" s="19">
        <f t="shared" si="13"/>
        <v>50.964721679686988</v>
      </c>
      <c r="K137" s="19">
        <f t="shared" si="14"/>
        <v>100.45259399414115</v>
      </c>
      <c r="L137" s="20">
        <f t="shared" si="15"/>
        <v>1.9710221243919508</v>
      </c>
      <c r="M137" s="20">
        <f t="shared" si="12"/>
        <v>2.3702207189514022</v>
      </c>
      <c r="P137" s="18">
        <f t="shared" si="16"/>
        <v>0.40936647258208031</v>
      </c>
    </row>
    <row r="138" spans="1:16" x14ac:dyDescent="0.15">
      <c r="A138" s="18">
        <v>68.5</v>
      </c>
      <c r="B138" s="18">
        <v>136</v>
      </c>
      <c r="D138">
        <v>616.51751708984398</v>
      </c>
      <c r="E138">
        <v>526.52331542968795</v>
      </c>
      <c r="F138">
        <v>479.38876342773398</v>
      </c>
      <c r="G138">
        <v>475.94033813476602</v>
      </c>
      <c r="I138" s="19">
        <f t="shared" si="13"/>
        <v>137.12875366211</v>
      </c>
      <c r="J138" s="19">
        <f t="shared" si="13"/>
        <v>50.582977294921932</v>
      </c>
      <c r="K138" s="19">
        <f t="shared" si="14"/>
        <v>101.72066955566464</v>
      </c>
      <c r="L138" s="20">
        <f t="shared" si="15"/>
        <v>2.010966435656536</v>
      </c>
      <c r="M138" s="20">
        <f t="shared" si="12"/>
        <v>2.4131003139995126</v>
      </c>
      <c r="P138" s="18">
        <f t="shared" si="16"/>
        <v>2.2258694416753633</v>
      </c>
    </row>
    <row r="139" spans="1:16" x14ac:dyDescent="0.15">
      <c r="A139" s="18">
        <v>69</v>
      </c>
      <c r="B139" s="18">
        <v>137</v>
      </c>
      <c r="D139">
        <v>616.5966796875</v>
      </c>
      <c r="E139">
        <v>527.20251464843795</v>
      </c>
      <c r="F139">
        <v>479.620361328125</v>
      </c>
      <c r="G139">
        <v>475.99368286132801</v>
      </c>
      <c r="I139" s="19">
        <f t="shared" si="13"/>
        <v>136.976318359375</v>
      </c>
      <c r="J139" s="19">
        <f t="shared" si="13"/>
        <v>51.208831787109943</v>
      </c>
      <c r="K139" s="19">
        <f t="shared" si="14"/>
        <v>101.13013610839803</v>
      </c>
      <c r="L139" s="20">
        <f t="shared" si="15"/>
        <v>1.9748573161915803</v>
      </c>
      <c r="M139" s="20">
        <f t="shared" si="12"/>
        <v>2.3799264783180827</v>
      </c>
      <c r="P139" s="18">
        <f t="shared" si="16"/>
        <v>0.82053035337663516</v>
      </c>
    </row>
    <row r="140" spans="1:16" x14ac:dyDescent="0.15">
      <c r="A140" s="18">
        <v>69.5</v>
      </c>
      <c r="B140" s="18">
        <v>138</v>
      </c>
      <c r="D140">
        <v>614.46832275390602</v>
      </c>
      <c r="E140">
        <v>526.71667480468795</v>
      </c>
      <c r="F140">
        <v>480.36138916015602</v>
      </c>
      <c r="G140">
        <v>476.75228881835898</v>
      </c>
      <c r="I140" s="19">
        <f t="shared" si="13"/>
        <v>134.10693359375</v>
      </c>
      <c r="J140" s="19">
        <f t="shared" si="13"/>
        <v>49.964385986328978</v>
      </c>
      <c r="K140" s="19">
        <f t="shared" si="14"/>
        <v>99.131863403319727</v>
      </c>
      <c r="L140" s="20">
        <f t="shared" si="15"/>
        <v>1.9840504680762758</v>
      </c>
      <c r="M140" s="20">
        <f t="shared" si="12"/>
        <v>2.3920549139863034</v>
      </c>
      <c r="P140" s="18">
        <f t="shared" si="16"/>
        <v>1.3343257699858857</v>
      </c>
    </row>
    <row r="141" spans="1:16" x14ac:dyDescent="0.15">
      <c r="A141" s="18">
        <v>70</v>
      </c>
      <c r="B141" s="18">
        <v>139</v>
      </c>
      <c r="D141">
        <v>616.39251708984398</v>
      </c>
      <c r="E141">
        <v>529.41497802734398</v>
      </c>
      <c r="F141">
        <v>481.715087890625</v>
      </c>
      <c r="G141">
        <v>477.01895141601602</v>
      </c>
      <c r="I141" s="19">
        <f t="shared" si="13"/>
        <v>134.67742919921898</v>
      </c>
      <c r="J141" s="19">
        <f t="shared" si="13"/>
        <v>52.396026611327954</v>
      </c>
      <c r="K141" s="19">
        <f t="shared" si="14"/>
        <v>98.000210571289415</v>
      </c>
      <c r="L141" s="20">
        <f t="shared" si="15"/>
        <v>1.8703748530065425</v>
      </c>
      <c r="M141" s="20">
        <f t="shared" si="12"/>
        <v>2.2813145827000954</v>
      </c>
      <c r="P141" s="18">
        <f t="shared" si="16"/>
        <v>-3.3569531554347303</v>
      </c>
    </row>
    <row r="142" spans="1:16" x14ac:dyDescent="0.15">
      <c r="A142" s="18">
        <v>70.5</v>
      </c>
      <c r="B142" s="18">
        <v>140</v>
      </c>
      <c r="D142">
        <v>615.16583251953102</v>
      </c>
      <c r="E142">
        <v>527.41247558593795</v>
      </c>
      <c r="F142">
        <v>480.59368896484398</v>
      </c>
      <c r="G142">
        <v>477.28701782226602</v>
      </c>
      <c r="I142" s="19">
        <f t="shared" si="13"/>
        <v>134.57214355468705</v>
      </c>
      <c r="J142" s="19">
        <f t="shared" si="13"/>
        <v>50.125457763671932</v>
      </c>
      <c r="K142" s="19">
        <f t="shared" si="14"/>
        <v>99.484323120116699</v>
      </c>
      <c r="L142" s="20">
        <f t="shared" si="15"/>
        <v>1.9847065255575034</v>
      </c>
      <c r="M142" s="20">
        <f t="shared" si="12"/>
        <v>2.3985815390345815</v>
      </c>
      <c r="P142" s="18">
        <f t="shared" si="16"/>
        <v>1.6108123777780952</v>
      </c>
    </row>
    <row r="143" spans="1:16" x14ac:dyDescent="0.15">
      <c r="A143" s="18">
        <v>71</v>
      </c>
      <c r="B143" s="18">
        <v>141</v>
      </c>
      <c r="D143">
        <v>617.68835449218795</v>
      </c>
      <c r="E143">
        <v>528.78668212890602</v>
      </c>
      <c r="F143">
        <v>479.877197265625</v>
      </c>
      <c r="G143">
        <v>476.58596801757801</v>
      </c>
      <c r="I143" s="19">
        <f t="shared" si="13"/>
        <v>137.81115722656295</v>
      </c>
      <c r="J143" s="19">
        <f t="shared" si="13"/>
        <v>52.200714111328011</v>
      </c>
      <c r="K143" s="19">
        <f t="shared" si="14"/>
        <v>101.27065734863335</v>
      </c>
      <c r="L143" s="20">
        <f t="shared" si="15"/>
        <v>1.9400243669589328</v>
      </c>
      <c r="M143" s="20">
        <f t="shared" si="12"/>
        <v>2.3568346642195364</v>
      </c>
      <c r="P143" s="18">
        <f t="shared" si="16"/>
        <v>-0.15770530450903697</v>
      </c>
    </row>
    <row r="144" spans="1:16" x14ac:dyDescent="0.15">
      <c r="A144" s="18">
        <v>71.5</v>
      </c>
      <c r="B144" s="18">
        <v>142</v>
      </c>
      <c r="D144">
        <v>617.71832275390602</v>
      </c>
      <c r="E144">
        <v>529.22247314453102</v>
      </c>
      <c r="F144">
        <v>480.02947998046898</v>
      </c>
      <c r="G144">
        <v>476.08349609375</v>
      </c>
      <c r="I144" s="19">
        <f t="shared" si="13"/>
        <v>137.68884277343705</v>
      </c>
      <c r="J144" s="19">
        <f t="shared" si="13"/>
        <v>53.138977050781023</v>
      </c>
      <c r="K144" s="19">
        <f t="shared" si="14"/>
        <v>100.49155883789032</v>
      </c>
      <c r="L144" s="20">
        <f t="shared" si="15"/>
        <v>1.8911082677007107</v>
      </c>
      <c r="M144" s="20">
        <f t="shared" si="12"/>
        <v>2.3108538487448396</v>
      </c>
      <c r="P144" s="18">
        <f t="shared" si="16"/>
        <v>-2.105584890064911</v>
      </c>
    </row>
    <row r="145" spans="1:16" x14ac:dyDescent="0.15">
      <c r="A145" s="18">
        <v>72</v>
      </c>
      <c r="B145" s="18">
        <v>143</v>
      </c>
      <c r="D145">
        <v>618.09332275390602</v>
      </c>
      <c r="E145">
        <v>528.94915771484398</v>
      </c>
      <c r="F145">
        <v>479.88983154296898</v>
      </c>
      <c r="G145">
        <v>476.57684326171898</v>
      </c>
      <c r="I145" s="19">
        <f t="shared" si="13"/>
        <v>138.20349121093705</v>
      </c>
      <c r="J145" s="19">
        <f t="shared" si="13"/>
        <v>52.372314453125</v>
      </c>
      <c r="K145" s="19">
        <f t="shared" si="14"/>
        <v>101.54287109374954</v>
      </c>
      <c r="L145" s="20">
        <f t="shared" si="15"/>
        <v>1.9388654512229713</v>
      </c>
      <c r="M145" s="20">
        <f t="shared" si="12"/>
        <v>2.3615463160506258</v>
      </c>
      <c r="P145" s="18">
        <f t="shared" si="16"/>
        <v>4.1893817891839283E-2</v>
      </c>
    </row>
    <row r="146" spans="1:16" x14ac:dyDescent="0.15">
      <c r="A146" s="18">
        <v>72.5</v>
      </c>
      <c r="B146" s="18">
        <v>144</v>
      </c>
      <c r="D146">
        <v>619.45330810546898</v>
      </c>
      <c r="E146">
        <v>529.419189453125</v>
      </c>
      <c r="F146">
        <v>480.76913452148398</v>
      </c>
      <c r="G146">
        <v>476.76211547851602</v>
      </c>
      <c r="I146" s="19">
        <f t="shared" si="13"/>
        <v>138.684173583985</v>
      </c>
      <c r="J146" s="19">
        <f t="shared" si="13"/>
        <v>52.657073974608977</v>
      </c>
      <c r="K146" s="19">
        <f t="shared" si="14"/>
        <v>101.82422180175871</v>
      </c>
      <c r="L146" s="20">
        <f t="shared" si="15"/>
        <v>1.9337235078967343</v>
      </c>
      <c r="M146" s="20">
        <f t="shared" si="12"/>
        <v>2.3593396565079141</v>
      </c>
      <c r="P146" s="18">
        <f t="shared" si="16"/>
        <v>-5.1586626748938193E-2</v>
      </c>
    </row>
    <row r="147" spans="1:16" x14ac:dyDescent="0.15">
      <c r="A147" s="18">
        <v>73</v>
      </c>
      <c r="B147" s="18">
        <v>145</v>
      </c>
      <c r="D147">
        <v>617.78918457031295</v>
      </c>
      <c r="E147">
        <v>529.92584228515602</v>
      </c>
      <c r="F147">
        <v>480.64071655273398</v>
      </c>
      <c r="G147">
        <v>476.90808105468801</v>
      </c>
      <c r="I147" s="19">
        <f t="shared" si="13"/>
        <v>137.14846801757898</v>
      </c>
      <c r="J147" s="19">
        <f t="shared" si="13"/>
        <v>53.017761230468011</v>
      </c>
      <c r="K147" s="19">
        <f t="shared" si="14"/>
        <v>100.03603515625137</v>
      </c>
      <c r="L147" s="20">
        <f t="shared" si="15"/>
        <v>1.8868400482131846</v>
      </c>
      <c r="M147" s="20">
        <f t="shared" si="12"/>
        <v>2.3153914806078899</v>
      </c>
      <c r="P147" s="18">
        <f t="shared" si="16"/>
        <v>-1.9133577539962265</v>
      </c>
    </row>
    <row r="148" spans="1:16" x14ac:dyDescent="0.15">
      <c r="A148" s="18">
        <v>73.5</v>
      </c>
      <c r="B148" s="18">
        <v>146</v>
      </c>
      <c r="D148">
        <v>617.11663818359398</v>
      </c>
      <c r="E148">
        <v>528.34332275390602</v>
      </c>
      <c r="F148">
        <v>480.56561279296898</v>
      </c>
      <c r="G148">
        <v>477.53683471679699</v>
      </c>
      <c r="I148" s="19">
        <f t="shared" si="13"/>
        <v>136.551025390625</v>
      </c>
      <c r="J148" s="19">
        <f t="shared" si="13"/>
        <v>50.806488037109034</v>
      </c>
      <c r="K148" s="19">
        <f t="shared" si="14"/>
        <v>100.98648376464868</v>
      </c>
      <c r="L148" s="20">
        <f t="shared" si="15"/>
        <v>1.9876690490964108</v>
      </c>
      <c r="M148" s="20">
        <f t="shared" si="12"/>
        <v>2.4191557652746414</v>
      </c>
      <c r="P148" s="18">
        <f t="shared" si="16"/>
        <v>2.4823957733286699</v>
      </c>
    </row>
    <row r="149" spans="1:16" x14ac:dyDescent="0.15">
      <c r="A149" s="18">
        <v>74</v>
      </c>
      <c r="B149" s="18">
        <v>147</v>
      </c>
      <c r="D149">
        <v>615.030029296875</v>
      </c>
      <c r="E149">
        <v>528.88165283203102</v>
      </c>
      <c r="F149">
        <v>479.837890625</v>
      </c>
      <c r="G149">
        <v>476.15930175781301</v>
      </c>
      <c r="I149" s="19">
        <f t="shared" si="13"/>
        <v>135.192138671875</v>
      </c>
      <c r="J149" s="19">
        <f t="shared" si="13"/>
        <v>52.722351074218011</v>
      </c>
      <c r="K149" s="19">
        <f t="shared" si="14"/>
        <v>98.286492919922395</v>
      </c>
      <c r="L149" s="20">
        <f t="shared" si="15"/>
        <v>1.8642281862878818</v>
      </c>
      <c r="M149" s="20">
        <f t="shared" si="12"/>
        <v>2.2986501862496378</v>
      </c>
      <c r="P149" s="18">
        <f t="shared" si="16"/>
        <v>-2.6225671314194323</v>
      </c>
    </row>
    <row r="150" spans="1:16" x14ac:dyDescent="0.15">
      <c r="A150" s="18">
        <v>74.5</v>
      </c>
      <c r="B150" s="18">
        <v>148</v>
      </c>
      <c r="D150">
        <v>615.33581542968795</v>
      </c>
      <c r="E150">
        <v>527.794189453125</v>
      </c>
      <c r="F150">
        <v>479.26947021484398</v>
      </c>
      <c r="G150">
        <v>475.81472778320301</v>
      </c>
      <c r="I150" s="19">
        <f t="shared" si="13"/>
        <v>136.06634521484398</v>
      </c>
      <c r="J150" s="19">
        <f t="shared" si="13"/>
        <v>51.979461669921989</v>
      </c>
      <c r="K150" s="19">
        <f t="shared" si="14"/>
        <v>99.680722045898591</v>
      </c>
      <c r="L150" s="20">
        <f t="shared" si="15"/>
        <v>1.9176943901206085</v>
      </c>
      <c r="M150" s="20">
        <f t="shared" si="12"/>
        <v>2.3550516738658898</v>
      </c>
      <c r="P150" s="18">
        <f t="shared" si="16"/>
        <v>-0.23323790381716519</v>
      </c>
    </row>
    <row r="151" spans="1:16" x14ac:dyDescent="0.15">
      <c r="A151" s="18">
        <v>75</v>
      </c>
      <c r="B151" s="18">
        <v>149</v>
      </c>
      <c r="D151">
        <v>613.82415771484398</v>
      </c>
      <c r="E151">
        <v>528.02581787109398</v>
      </c>
      <c r="F151">
        <v>481.20773315429699</v>
      </c>
      <c r="G151">
        <v>477.27508544921898</v>
      </c>
      <c r="I151" s="19">
        <f t="shared" si="13"/>
        <v>132.61642456054699</v>
      </c>
      <c r="J151" s="19">
        <f t="shared" si="13"/>
        <v>50.750732421875</v>
      </c>
      <c r="K151" s="19">
        <f t="shared" si="14"/>
        <v>97.090911865234489</v>
      </c>
      <c r="L151" s="20">
        <f t="shared" si="15"/>
        <v>1.913093806374025</v>
      </c>
      <c r="M151" s="20">
        <f t="shared" si="12"/>
        <v>2.3533863739028318</v>
      </c>
      <c r="P151" s="18">
        <f t="shared" si="16"/>
        <v>-0.30378479969926719</v>
      </c>
    </row>
    <row r="152" spans="1:16" x14ac:dyDescent="0.15">
      <c r="A152" s="18">
        <v>75.5</v>
      </c>
      <c r="B152" s="18">
        <v>150</v>
      </c>
      <c r="D152">
        <v>610.95001220703102</v>
      </c>
      <c r="E152">
        <v>525.21832275390602</v>
      </c>
      <c r="F152">
        <v>480.60842895507801</v>
      </c>
      <c r="G152">
        <v>476.78805541992199</v>
      </c>
      <c r="I152" s="19">
        <f t="shared" si="13"/>
        <v>130.34158325195301</v>
      </c>
      <c r="J152" s="19">
        <f t="shared" si="13"/>
        <v>48.430267333984034</v>
      </c>
      <c r="K152" s="19">
        <f t="shared" si="14"/>
        <v>96.440396118164188</v>
      </c>
      <c r="L152" s="20">
        <f t="shared" si="15"/>
        <v>1.9913248765094249</v>
      </c>
      <c r="M152" s="20">
        <f t="shared" ref="M152" si="17">L152+ABS($N$2)*A152</f>
        <v>2.4345527278217571</v>
      </c>
      <c r="P152" s="18">
        <f t="shared" si="16"/>
        <v>3.1346553888981119</v>
      </c>
    </row>
    <row r="153" spans="1:16" x14ac:dyDescent="0.15">
      <c r="D153">
        <v>613.29168701171898</v>
      </c>
      <c r="E153">
        <v>526.99914550781295</v>
      </c>
      <c r="F153">
        <v>480.36209106445301</v>
      </c>
      <c r="G153">
        <v>476.42315673828102</v>
      </c>
      <c r="I153" s="19"/>
      <c r="J153" s="19"/>
      <c r="K153" s="19"/>
      <c r="L153" s="20"/>
      <c r="M153" s="20"/>
    </row>
    <row r="154" spans="1:16" x14ac:dyDescent="0.15">
      <c r="D154">
        <v>616.12664794921898</v>
      </c>
      <c r="E154">
        <v>529.22833251953102</v>
      </c>
      <c r="F154">
        <v>481.09823608398398</v>
      </c>
      <c r="G154">
        <v>477.38455200195301</v>
      </c>
      <c r="I154" s="19"/>
      <c r="J154" s="19"/>
      <c r="K154" s="19"/>
      <c r="L154" s="20"/>
      <c r="M154" s="20"/>
    </row>
    <row r="155" spans="1:16" x14ac:dyDescent="0.15">
      <c r="D155">
        <v>613.13665771484398</v>
      </c>
      <c r="E155">
        <v>527.28582763671898</v>
      </c>
      <c r="F155">
        <v>479.8603515625</v>
      </c>
      <c r="G155">
        <v>476.82525634765602</v>
      </c>
      <c r="I155" s="19"/>
      <c r="J155" s="19"/>
      <c r="K155" s="19"/>
      <c r="L155" s="20"/>
      <c r="M155" s="20"/>
    </row>
    <row r="156" spans="1:16" x14ac:dyDescent="0.15">
      <c r="D156">
        <v>624.53332519531295</v>
      </c>
      <c r="E156">
        <v>532.05914306640602</v>
      </c>
      <c r="F156">
        <v>479.98385620117199</v>
      </c>
      <c r="G156">
        <v>475.72210693359398</v>
      </c>
      <c r="I156" s="19"/>
      <c r="J156" s="19"/>
      <c r="K156" s="19"/>
      <c r="L156" s="20"/>
      <c r="M156" s="20"/>
    </row>
    <row r="157" spans="1:16" x14ac:dyDescent="0.15">
      <c r="D157">
        <v>625.38916015625</v>
      </c>
      <c r="E157">
        <v>531.55914306640602</v>
      </c>
      <c r="F157">
        <v>480.93612670898398</v>
      </c>
      <c r="G157">
        <v>476.971923828125</v>
      </c>
      <c r="I157" s="19"/>
      <c r="J157" s="19"/>
      <c r="K157" s="19"/>
      <c r="L157" s="20"/>
      <c r="M157" s="20"/>
    </row>
    <row r="158" spans="1:16" x14ac:dyDescent="0.15">
      <c r="D158">
        <v>631.56164550781295</v>
      </c>
      <c r="E158">
        <v>534.73419189453102</v>
      </c>
      <c r="F158">
        <v>481.25753784179699</v>
      </c>
      <c r="G158">
        <v>477.63088989257801</v>
      </c>
      <c r="I158" s="19"/>
      <c r="J158" s="19"/>
      <c r="K158" s="19"/>
      <c r="L158" s="20"/>
      <c r="M158" s="20"/>
    </row>
    <row r="159" spans="1:16" x14ac:dyDescent="0.15">
      <c r="D159">
        <v>630.744140625</v>
      </c>
      <c r="E159">
        <v>534.842529296875</v>
      </c>
      <c r="F159">
        <v>479.80279541015602</v>
      </c>
      <c r="G159">
        <v>476.341064453125</v>
      </c>
      <c r="I159" s="19"/>
      <c r="J159" s="19"/>
      <c r="K159" s="19"/>
      <c r="L159" s="20"/>
      <c r="M159" s="20"/>
    </row>
    <row r="160" spans="1:16" x14ac:dyDescent="0.15">
      <c r="D160">
        <v>629.12750244140602</v>
      </c>
      <c r="E160">
        <v>534.11248779296898</v>
      </c>
      <c r="F160">
        <v>480.46456909179699</v>
      </c>
      <c r="G160">
        <v>477.34527587890602</v>
      </c>
      <c r="I160" s="19"/>
      <c r="J160" s="19"/>
      <c r="K160" s="19"/>
      <c r="L160" s="20"/>
      <c r="M160" s="20"/>
    </row>
    <row r="161" spans="4:13" x14ac:dyDescent="0.15">
      <c r="D161">
        <v>629.32330322265602</v>
      </c>
      <c r="E161">
        <v>533.350830078125</v>
      </c>
      <c r="F161">
        <v>481.28210449218801</v>
      </c>
      <c r="G161">
        <v>477.239990234375</v>
      </c>
      <c r="I161" s="19"/>
      <c r="J161" s="19"/>
      <c r="K161" s="19"/>
      <c r="L161" s="20"/>
      <c r="M161" s="20"/>
    </row>
    <row r="162" spans="4:13" x14ac:dyDescent="0.15">
      <c r="D162">
        <v>626.157470703125</v>
      </c>
      <c r="E162">
        <v>531.26501464843795</v>
      </c>
      <c r="F162">
        <v>480.642822265625</v>
      </c>
      <c r="G162">
        <v>477.06387329101602</v>
      </c>
      <c r="I162" s="19"/>
      <c r="J162" s="19"/>
      <c r="K162" s="19"/>
      <c r="L162" s="20"/>
      <c r="M162" s="20"/>
    </row>
    <row r="163" spans="4:13" x14ac:dyDescent="0.15">
      <c r="D163">
        <v>625.02001953125</v>
      </c>
      <c r="E163">
        <v>530.99163818359398</v>
      </c>
      <c r="F163">
        <v>479.9052734375</v>
      </c>
      <c r="G163">
        <v>476.899658203125</v>
      </c>
      <c r="I163" s="19"/>
      <c r="J163" s="19"/>
      <c r="K163" s="19"/>
      <c r="L163" s="20"/>
      <c r="M163" s="20"/>
    </row>
    <row r="164" spans="4:13" x14ac:dyDescent="0.15">
      <c r="D164">
        <v>627.50250244140602</v>
      </c>
      <c r="E164">
        <v>532.54669189453102</v>
      </c>
      <c r="F164">
        <v>480.96209716796898</v>
      </c>
      <c r="G164">
        <v>476.93331909179699</v>
      </c>
      <c r="I164" s="19"/>
      <c r="J164" s="19"/>
      <c r="K164" s="19"/>
      <c r="L164" s="20"/>
      <c r="M164" s="20"/>
    </row>
    <row r="165" spans="4:13" x14ac:dyDescent="0.15">
      <c r="D165">
        <v>621.60418701171898</v>
      </c>
      <c r="E165">
        <v>529.91583251953102</v>
      </c>
      <c r="F165">
        <v>481.79226684570301</v>
      </c>
      <c r="G165">
        <v>477.57614135742199</v>
      </c>
      <c r="I165" s="19"/>
      <c r="J165" s="19"/>
      <c r="K165" s="19"/>
      <c r="L165" s="20"/>
      <c r="M165" s="20"/>
    </row>
    <row r="166" spans="4:13" x14ac:dyDescent="0.15">
      <c r="D166">
        <v>623.433349609375</v>
      </c>
      <c r="E166">
        <v>530.717529296875</v>
      </c>
      <c r="F166">
        <v>480.08419799804699</v>
      </c>
      <c r="G166">
        <v>476.99298095703102</v>
      </c>
      <c r="I166" s="19"/>
      <c r="J166" s="19"/>
      <c r="K166" s="19"/>
      <c r="L166" s="20"/>
      <c r="M166" s="20"/>
    </row>
    <row r="167" spans="4:13" x14ac:dyDescent="0.15">
      <c r="D167">
        <v>622.356689453125</v>
      </c>
      <c r="E167">
        <v>530.75164794921898</v>
      </c>
      <c r="F167">
        <v>480.18737792968801</v>
      </c>
      <c r="G167">
        <v>476.74597167968801</v>
      </c>
      <c r="I167" s="19"/>
      <c r="J167" s="19"/>
      <c r="K167" s="19"/>
      <c r="L167" s="20"/>
      <c r="M167" s="20"/>
    </row>
    <row r="168" spans="4:13" x14ac:dyDescent="0.15">
      <c r="D168">
        <v>625.806640625</v>
      </c>
      <c r="E168">
        <v>532.58251953125</v>
      </c>
      <c r="F168">
        <v>480.48001098632801</v>
      </c>
      <c r="G168">
        <v>477.00421142578102</v>
      </c>
      <c r="I168" s="19"/>
      <c r="J168" s="19"/>
      <c r="K168" s="19"/>
      <c r="L168" s="20"/>
      <c r="M168" s="20"/>
    </row>
    <row r="169" spans="4:13" x14ac:dyDescent="0.15">
      <c r="D169">
        <v>629.72747802734398</v>
      </c>
      <c r="E169">
        <v>534.21832275390602</v>
      </c>
      <c r="F169">
        <v>481.64630126953102</v>
      </c>
      <c r="G169">
        <v>477.83999633789102</v>
      </c>
      <c r="I169" s="19"/>
      <c r="J169" s="19"/>
      <c r="K169" s="19"/>
      <c r="L169" s="20"/>
      <c r="M169" s="20"/>
    </row>
    <row r="170" spans="4:13" x14ac:dyDescent="0.15">
      <c r="D170">
        <v>621.03918457031295</v>
      </c>
      <c r="E170">
        <v>530.30413818359398</v>
      </c>
      <c r="F170">
        <v>480.54244995117199</v>
      </c>
      <c r="G170">
        <v>477.31088256835898</v>
      </c>
      <c r="I170" s="19"/>
      <c r="J170" s="19"/>
      <c r="K170" s="19"/>
      <c r="L170" s="20"/>
      <c r="M170" s="20"/>
    </row>
    <row r="171" spans="4:13" x14ac:dyDescent="0.15">
      <c r="D171">
        <v>620.74749755859398</v>
      </c>
      <c r="E171">
        <v>531.05413818359398</v>
      </c>
      <c r="F171">
        <v>479.76211547851602</v>
      </c>
      <c r="G171">
        <v>476.42877197265602</v>
      </c>
      <c r="I171" s="19"/>
      <c r="J171" s="19"/>
      <c r="K171" s="19"/>
      <c r="L171" s="20"/>
      <c r="M171" s="20"/>
    </row>
    <row r="172" spans="4:13" x14ac:dyDescent="0.15">
      <c r="D172">
        <v>622.29833984375</v>
      </c>
      <c r="E172">
        <v>530.518310546875</v>
      </c>
      <c r="F172">
        <v>480.05474853515602</v>
      </c>
      <c r="G172">
        <v>476.31228637695301</v>
      </c>
      <c r="I172" s="19"/>
      <c r="J172" s="19"/>
      <c r="K172" s="19"/>
      <c r="L172" s="20"/>
      <c r="M172" s="20"/>
    </row>
    <row r="173" spans="4:13" x14ac:dyDescent="0.15">
      <c r="D173">
        <v>625.91748046875</v>
      </c>
      <c r="E173">
        <v>532.82086181640602</v>
      </c>
      <c r="F173">
        <v>480.80770874023398</v>
      </c>
      <c r="G173">
        <v>476.89474487304699</v>
      </c>
      <c r="I173" s="19"/>
      <c r="J173" s="19"/>
      <c r="K173" s="19"/>
      <c r="L173" s="20"/>
      <c r="M173" s="20"/>
    </row>
    <row r="174" spans="4:13" x14ac:dyDescent="0.15">
      <c r="D174">
        <v>624.07501220703102</v>
      </c>
      <c r="E174">
        <v>532.20166015625</v>
      </c>
      <c r="F174">
        <v>482.26315307617199</v>
      </c>
      <c r="G174">
        <v>477.56069946289102</v>
      </c>
      <c r="I174" s="19"/>
      <c r="J174" s="19"/>
      <c r="K174" s="19"/>
      <c r="L174" s="20"/>
      <c r="M174" s="20"/>
    </row>
    <row r="175" spans="4:13" x14ac:dyDescent="0.15">
      <c r="D175">
        <v>623.27331542968795</v>
      </c>
      <c r="E175">
        <v>531.89831542968795</v>
      </c>
      <c r="F175">
        <v>481.95999145507801</v>
      </c>
      <c r="G175">
        <v>477.79788208007801</v>
      </c>
      <c r="I175" s="19"/>
      <c r="J175" s="19"/>
      <c r="K175" s="19"/>
      <c r="L175" s="20"/>
      <c r="M175" s="20"/>
    </row>
    <row r="176" spans="4:13" x14ac:dyDescent="0.15">
      <c r="D176">
        <v>626.380859375</v>
      </c>
      <c r="E176">
        <v>531.29168701171898</v>
      </c>
      <c r="F176">
        <v>481.22384643554699</v>
      </c>
      <c r="G176">
        <v>477.39788818359398</v>
      </c>
      <c r="I176" s="19"/>
      <c r="J176" s="19"/>
      <c r="K176" s="19"/>
      <c r="L176" s="20"/>
      <c r="M176" s="20"/>
    </row>
    <row r="177" spans="4:13" x14ac:dyDescent="0.15">
      <c r="D177">
        <v>627.254150390625</v>
      </c>
      <c r="E177">
        <v>532.31335449218795</v>
      </c>
      <c r="F177">
        <v>480.424560546875</v>
      </c>
      <c r="G177">
        <v>476.75439453125</v>
      </c>
      <c r="I177" s="19"/>
      <c r="J177" s="19"/>
      <c r="K177" s="19"/>
      <c r="L177" s="20"/>
      <c r="M177" s="20"/>
    </row>
    <row r="178" spans="4:13" x14ac:dyDescent="0.15">
      <c r="D178">
        <v>622.93084716796898</v>
      </c>
      <c r="E178">
        <v>530.88415527343795</v>
      </c>
      <c r="F178">
        <v>480.75439453125</v>
      </c>
      <c r="G178">
        <v>476.47229003906301</v>
      </c>
      <c r="I178" s="19"/>
      <c r="J178" s="19"/>
      <c r="K178" s="19"/>
      <c r="L178" s="20"/>
      <c r="M178" s="20"/>
    </row>
    <row r="179" spans="4:13" x14ac:dyDescent="0.15">
      <c r="D179">
        <v>621.794189453125</v>
      </c>
      <c r="E179">
        <v>530.88916015625</v>
      </c>
      <c r="F179">
        <v>481.65823364257801</v>
      </c>
      <c r="G179">
        <v>478.1396484375</v>
      </c>
      <c r="I179" s="19"/>
      <c r="J179" s="19"/>
      <c r="K179" s="19"/>
      <c r="L179" s="20"/>
      <c r="M179" s="20"/>
    </row>
    <row r="180" spans="4:13" x14ac:dyDescent="0.15">
      <c r="D180">
        <v>619.20916748046898</v>
      </c>
      <c r="E180">
        <v>528.481689453125</v>
      </c>
      <c r="F180">
        <v>480.90808105468801</v>
      </c>
      <c r="G180">
        <v>477.39929199218801</v>
      </c>
      <c r="I180" s="19"/>
      <c r="J180" s="19"/>
      <c r="K180" s="19"/>
      <c r="L180" s="20"/>
      <c r="M180" s="20"/>
    </row>
    <row r="181" spans="4:13" x14ac:dyDescent="0.15">
      <c r="D181">
        <v>623.35168457031295</v>
      </c>
      <c r="E181">
        <v>531.816650390625</v>
      </c>
      <c r="F181">
        <v>480.52700805664102</v>
      </c>
      <c r="G181">
        <v>476.47299194335898</v>
      </c>
      <c r="I181" s="19"/>
      <c r="J181" s="19"/>
      <c r="K181" s="19"/>
      <c r="L181" s="20"/>
      <c r="M181" s="20"/>
    </row>
    <row r="182" spans="4:13" x14ac:dyDescent="0.15">
      <c r="D182">
        <v>626.42999267578102</v>
      </c>
      <c r="E182">
        <v>531.96002197265602</v>
      </c>
      <c r="F182">
        <v>480.27508544921898</v>
      </c>
      <c r="G182">
        <v>476.20422363281301</v>
      </c>
      <c r="I182" s="19"/>
      <c r="J182" s="19"/>
      <c r="K182" s="19"/>
      <c r="L182" s="20"/>
      <c r="M182" s="20"/>
    </row>
    <row r="183" spans="4:13" x14ac:dyDescent="0.15">
      <c r="D183">
        <v>626.48583984375</v>
      </c>
      <c r="E183">
        <v>531.71252441406295</v>
      </c>
      <c r="F183">
        <v>480.89685058593801</v>
      </c>
      <c r="G183">
        <v>476.6982421875</v>
      </c>
      <c r="I183" s="19"/>
      <c r="J183" s="19"/>
      <c r="K183" s="19"/>
      <c r="L183" s="20"/>
      <c r="M183" s="20"/>
    </row>
    <row r="184" spans="4:13" x14ac:dyDescent="0.15">
      <c r="D184">
        <v>621.18664550781295</v>
      </c>
      <c r="E184">
        <v>531.85168457031295</v>
      </c>
      <c r="F184">
        <v>481.71438598632801</v>
      </c>
      <c r="G184">
        <v>477.69754028320301</v>
      </c>
      <c r="I184" s="19"/>
      <c r="J184" s="19"/>
      <c r="K184" s="19"/>
      <c r="L184" s="20"/>
      <c r="M184" s="20"/>
    </row>
    <row r="185" spans="4:13" x14ac:dyDescent="0.15">
      <c r="D185">
        <v>618.85583496093795</v>
      </c>
      <c r="E185">
        <v>530.28918457031295</v>
      </c>
      <c r="F185">
        <v>481.53964233398398</v>
      </c>
      <c r="G185">
        <v>477.68701171875</v>
      </c>
      <c r="I185" s="19"/>
      <c r="J185" s="19"/>
      <c r="K185" s="19"/>
      <c r="L185" s="20"/>
      <c r="M185" s="20"/>
    </row>
    <row r="186" spans="4:13" x14ac:dyDescent="0.15">
      <c r="D186">
        <v>622.31915283203102</v>
      </c>
      <c r="E186">
        <v>530.92083740234398</v>
      </c>
      <c r="F186">
        <v>481.12771606445301</v>
      </c>
      <c r="G186">
        <v>476.95367431640602</v>
      </c>
      <c r="I186" s="19"/>
      <c r="J186" s="19"/>
      <c r="K186" s="19"/>
      <c r="L186" s="20"/>
      <c r="M186" s="20"/>
    </row>
    <row r="187" spans="4:13" x14ac:dyDescent="0.15">
      <c r="D187">
        <v>625.29498291015602</v>
      </c>
      <c r="E187">
        <v>531.5966796875</v>
      </c>
      <c r="F187">
        <v>480.18597412109398</v>
      </c>
      <c r="G187">
        <v>476.31158447265602</v>
      </c>
      <c r="I187" s="19"/>
      <c r="J187" s="19"/>
      <c r="K187" s="19"/>
      <c r="L187" s="20"/>
      <c r="M187" s="20"/>
    </row>
    <row r="188" spans="4:13" x14ac:dyDescent="0.15">
      <c r="D188">
        <v>623.969970703125</v>
      </c>
      <c r="E188">
        <v>531.27081298828102</v>
      </c>
      <c r="F188">
        <v>481.341064453125</v>
      </c>
      <c r="G188">
        <v>477.92492675781301</v>
      </c>
      <c r="I188" s="19"/>
      <c r="J188" s="19"/>
      <c r="K188" s="19"/>
      <c r="L188" s="20"/>
      <c r="M188" s="20"/>
    </row>
    <row r="189" spans="4:13" x14ac:dyDescent="0.15">
      <c r="D189">
        <v>626.683349609375</v>
      </c>
      <c r="E189">
        <v>532.808349609375</v>
      </c>
      <c r="F189">
        <v>480.20281982421898</v>
      </c>
      <c r="G189">
        <v>477.016845703125</v>
      </c>
      <c r="I189" s="19"/>
      <c r="J189" s="19"/>
      <c r="K189" s="19"/>
      <c r="L189" s="20"/>
      <c r="M189" s="20"/>
    </row>
    <row r="190" spans="4:13" x14ac:dyDescent="0.15">
      <c r="D190">
        <v>628.64831542968795</v>
      </c>
      <c r="E190">
        <v>534.532470703125</v>
      </c>
      <c r="F190">
        <v>480.59017944335898</v>
      </c>
      <c r="G190">
        <v>476.85684204101602</v>
      </c>
      <c r="I190" s="19"/>
      <c r="J190" s="19"/>
      <c r="K190" s="19"/>
      <c r="L190" s="19"/>
    </row>
    <row r="191" spans="4:13" x14ac:dyDescent="0.15">
      <c r="D191">
        <v>629.19915771484398</v>
      </c>
      <c r="E191">
        <v>533.58581542968795</v>
      </c>
      <c r="F191">
        <v>480.67788696289102</v>
      </c>
      <c r="G191">
        <v>477.09051513671898</v>
      </c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798"/>
  <sheetViews>
    <sheetView topLeftCell="B15" zoomScale="75" zoomScaleNormal="75" zoomScalePageLayoutView="75" workbookViewId="0">
      <selection activeCell="G25" sqref="G25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38</v>
      </c>
      <c r="E1" t="s">
        <v>19</v>
      </c>
      <c r="F1" t="s">
        <v>39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540.047607421875</v>
      </c>
      <c r="E2">
        <v>442.62194824218801</v>
      </c>
      <c r="F2">
        <v>432.51736450195301</v>
      </c>
      <c r="G2">
        <v>403.03759765625</v>
      </c>
      <c r="I2" s="19">
        <f t="shared" ref="I2:J65" si="0">D2-F2</f>
        <v>107.53024291992199</v>
      </c>
      <c r="J2" s="19">
        <f t="shared" si="0"/>
        <v>39.584350585938012</v>
      </c>
      <c r="K2" s="19">
        <f t="shared" ref="K2:K65" si="1">I2-0.7*J2</f>
        <v>79.821197509765383</v>
      </c>
      <c r="L2" s="20">
        <f t="shared" ref="L2:L65" si="2">K2/J2</f>
        <v>2.016483694395157</v>
      </c>
      <c r="M2" s="20"/>
      <c r="N2" s="18">
        <f>LINEST(V64:V104,U64:U104)</f>
        <v>-1.6479336764508922E-2</v>
      </c>
      <c r="O2" s="21">
        <f>AVERAGE(M38:M45)</f>
        <v>1.9288465497769669</v>
      </c>
    </row>
    <row r="3" spans="1:16" x14ac:dyDescent="0.15">
      <c r="A3" s="18">
        <v>1</v>
      </c>
      <c r="B3" s="18">
        <v>1</v>
      </c>
      <c r="C3" s="18" t="s">
        <v>7</v>
      </c>
      <c r="D3">
        <v>534.73223876953102</v>
      </c>
      <c r="E3">
        <v>440.16473388671898</v>
      </c>
      <c r="F3">
        <v>431.30471801757801</v>
      </c>
      <c r="G3">
        <v>402.21890258789102</v>
      </c>
      <c r="I3" s="19">
        <f t="shared" si="0"/>
        <v>103.42752075195301</v>
      </c>
      <c r="J3" s="19">
        <f t="shared" si="0"/>
        <v>37.945831298827954</v>
      </c>
      <c r="K3" s="19">
        <f t="shared" si="1"/>
        <v>76.865438842773443</v>
      </c>
      <c r="L3" s="20">
        <f t="shared" si="2"/>
        <v>2.025662272027958</v>
      </c>
      <c r="M3" s="20"/>
    </row>
    <row r="4" spans="1:16" ht="15" x14ac:dyDescent="0.15">
      <c r="A4" s="18">
        <v>1.5</v>
      </c>
      <c r="B4" s="18">
        <v>2</v>
      </c>
      <c r="D4">
        <v>531.249267578125</v>
      </c>
      <c r="E4">
        <v>439.08843994140602</v>
      </c>
      <c r="F4">
        <v>432.74252319335898</v>
      </c>
      <c r="G4">
        <v>403.52072143554699</v>
      </c>
      <c r="I4" s="19">
        <f t="shared" si="0"/>
        <v>98.506744384766023</v>
      </c>
      <c r="J4" s="19">
        <f t="shared" si="0"/>
        <v>35.567718505859034</v>
      </c>
      <c r="K4" s="19">
        <f t="shared" si="1"/>
        <v>73.609341430664699</v>
      </c>
      <c r="L4" s="20">
        <f t="shared" si="2"/>
        <v>2.0695547682806561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526.16522216796898</v>
      </c>
      <c r="E5">
        <v>436.35763549804699</v>
      </c>
      <c r="F5">
        <v>430.74542236328102</v>
      </c>
      <c r="G5">
        <v>402.88235473632801</v>
      </c>
      <c r="I5" s="19">
        <f t="shared" si="0"/>
        <v>95.419799804687955</v>
      </c>
      <c r="J5" s="19">
        <f t="shared" si="0"/>
        <v>33.475280761718977</v>
      </c>
      <c r="K5" s="19">
        <f t="shared" si="1"/>
        <v>71.987103271484671</v>
      </c>
      <c r="L5" s="20">
        <f t="shared" si="2"/>
        <v>2.1504555490929986</v>
      </c>
      <c r="M5" s="20"/>
      <c r="N5" s="18">
        <f>RSQ(V64:V104,U64:U104)</f>
        <v>0.99086475211313252</v>
      </c>
    </row>
    <row r="6" spans="1:16" x14ac:dyDescent="0.15">
      <c r="A6" s="18">
        <v>2.5</v>
      </c>
      <c r="B6" s="18">
        <v>4</v>
      </c>
      <c r="C6" s="18" t="s">
        <v>5</v>
      </c>
      <c r="D6">
        <v>524.58599853515602</v>
      </c>
      <c r="E6">
        <v>435.82119750976602</v>
      </c>
      <c r="F6">
        <v>429.70877075195301</v>
      </c>
      <c r="G6">
        <v>401.56701660156301</v>
      </c>
      <c r="I6" s="19">
        <f t="shared" si="0"/>
        <v>94.877227783203011</v>
      </c>
      <c r="J6" s="19">
        <f t="shared" si="0"/>
        <v>34.254180908203011</v>
      </c>
      <c r="K6" s="19">
        <f t="shared" si="1"/>
        <v>70.899301147460903</v>
      </c>
      <c r="L6" s="20">
        <f t="shared" si="2"/>
        <v>2.0697999271231242</v>
      </c>
      <c r="M6" s="20">
        <f t="shared" ref="M6:M22" si="3">L6+ABS($N$2)*A6</f>
        <v>2.1109982690343965</v>
      </c>
      <c r="P6" s="18">
        <f t="shared" ref="P6:P69" si="4">(M6-$O$2)/$O$2*100</f>
        <v>9.4435567867486299</v>
      </c>
    </row>
    <row r="7" spans="1:16" x14ac:dyDescent="0.15">
      <c r="A7" s="18">
        <v>3</v>
      </c>
      <c r="B7" s="18">
        <v>5</v>
      </c>
      <c r="C7" s="18" t="s">
        <v>8</v>
      </c>
      <c r="D7">
        <v>524.84112548828102</v>
      </c>
      <c r="E7">
        <v>435.92810058593801</v>
      </c>
      <c r="F7">
        <v>430.12295532226602</v>
      </c>
      <c r="G7">
        <v>401.74203491210898</v>
      </c>
      <c r="I7" s="19">
        <f t="shared" si="0"/>
        <v>94.718170166015</v>
      </c>
      <c r="J7" s="19">
        <f t="shared" si="0"/>
        <v>34.186065673829034</v>
      </c>
      <c r="K7" s="19">
        <f t="shared" si="1"/>
        <v>70.787924194334678</v>
      </c>
      <c r="L7" s="20">
        <f t="shared" si="2"/>
        <v>2.0706660096463221</v>
      </c>
      <c r="M7" s="20">
        <f t="shared" si="3"/>
        <v>2.1201040199398489</v>
      </c>
      <c r="P7" s="18">
        <f t="shared" si="4"/>
        <v>9.9156394885325181</v>
      </c>
    </row>
    <row r="8" spans="1:16" x14ac:dyDescent="0.15">
      <c r="A8" s="18">
        <v>3.5</v>
      </c>
      <c r="B8" s="18">
        <v>6</v>
      </c>
      <c r="D8">
        <v>519.73370361328102</v>
      </c>
      <c r="E8">
        <v>434.41253662109398</v>
      </c>
      <c r="F8">
        <v>429.47348022460898</v>
      </c>
      <c r="G8">
        <v>402.00384521484398</v>
      </c>
      <c r="I8" s="19">
        <f t="shared" si="0"/>
        <v>90.260223388672046</v>
      </c>
      <c r="J8" s="19">
        <f t="shared" si="0"/>
        <v>32.40869140625</v>
      </c>
      <c r="K8" s="19">
        <f t="shared" si="1"/>
        <v>67.574139404297043</v>
      </c>
      <c r="L8" s="20">
        <f t="shared" si="2"/>
        <v>2.0850622617630714</v>
      </c>
      <c r="M8" s="20">
        <f t="shared" si="3"/>
        <v>2.1427399404388527</v>
      </c>
      <c r="P8" s="18">
        <f t="shared" si="4"/>
        <v>11.089186471915996</v>
      </c>
    </row>
    <row r="9" spans="1:16" x14ac:dyDescent="0.15">
      <c r="A9" s="18">
        <v>4</v>
      </c>
      <c r="B9" s="18">
        <v>7</v>
      </c>
      <c r="D9">
        <v>517.94024658203102</v>
      </c>
      <c r="E9">
        <v>432.88873291015602</v>
      </c>
      <c r="F9">
        <v>428.41705322265602</v>
      </c>
      <c r="G9">
        <v>400.97637939453102</v>
      </c>
      <c r="I9" s="19">
        <f t="shared" si="0"/>
        <v>89.523193359375</v>
      </c>
      <c r="J9" s="19">
        <f t="shared" si="0"/>
        <v>31.912353515625</v>
      </c>
      <c r="K9" s="19">
        <f t="shared" si="1"/>
        <v>67.184545898437506</v>
      </c>
      <c r="L9" s="20">
        <f t="shared" si="2"/>
        <v>2.1052833306557117</v>
      </c>
      <c r="M9" s="20">
        <f t="shared" si="3"/>
        <v>2.1712006777137476</v>
      </c>
      <c r="P9" s="18">
        <f t="shared" si="4"/>
        <v>12.564717912101623</v>
      </c>
    </row>
    <row r="10" spans="1:16" x14ac:dyDescent="0.15">
      <c r="A10" s="18">
        <v>4.5</v>
      </c>
      <c r="B10" s="18">
        <v>8</v>
      </c>
      <c r="D10">
        <v>517.27258300781295</v>
      </c>
      <c r="E10">
        <v>433.18319702148398</v>
      </c>
      <c r="F10">
        <v>427.70202636718801</v>
      </c>
      <c r="G10">
        <v>400.42623901367199</v>
      </c>
      <c r="I10" s="19">
        <f t="shared" si="0"/>
        <v>89.570556640624943</v>
      </c>
      <c r="J10" s="19">
        <f t="shared" si="0"/>
        <v>32.756958007811988</v>
      </c>
      <c r="K10" s="19">
        <f t="shared" si="1"/>
        <v>66.640686035156548</v>
      </c>
      <c r="L10" s="20">
        <f t="shared" si="2"/>
        <v>2.0343978833218839</v>
      </c>
      <c r="M10" s="20">
        <f t="shared" si="3"/>
        <v>2.1085548987621738</v>
      </c>
      <c r="P10" s="18">
        <f t="shared" si="4"/>
        <v>9.316881584280857</v>
      </c>
    </row>
    <row r="11" spans="1:16" x14ac:dyDescent="0.15">
      <c r="A11" s="18">
        <v>5</v>
      </c>
      <c r="B11" s="18">
        <v>9</v>
      </c>
      <c r="D11">
        <v>516.244873046875</v>
      </c>
      <c r="E11">
        <v>433.71865844726602</v>
      </c>
      <c r="F11">
        <v>429.35968017578102</v>
      </c>
      <c r="G11">
        <v>402.327880859375</v>
      </c>
      <c r="I11" s="19">
        <f t="shared" si="0"/>
        <v>86.885192871093977</v>
      </c>
      <c r="J11" s="19">
        <f t="shared" si="0"/>
        <v>31.390777587891023</v>
      </c>
      <c r="K11" s="19">
        <f t="shared" si="1"/>
        <v>64.911648559570267</v>
      </c>
      <c r="L11" s="20">
        <f t="shared" si="2"/>
        <v>2.0678572991008002</v>
      </c>
      <c r="M11" s="20">
        <f t="shared" si="3"/>
        <v>2.1502539829233447</v>
      </c>
      <c r="P11" s="18">
        <f t="shared" si="4"/>
        <v>11.478747916571134</v>
      </c>
    </row>
    <row r="12" spans="1:16" x14ac:dyDescent="0.15">
      <c r="A12" s="18">
        <v>5.5</v>
      </c>
      <c r="B12" s="18">
        <v>10</v>
      </c>
      <c r="D12">
        <v>521.57678222656295</v>
      </c>
      <c r="E12">
        <v>434.81777954101602</v>
      </c>
      <c r="F12">
        <v>429.00384521484398</v>
      </c>
      <c r="G12">
        <v>400.72662353515602</v>
      </c>
      <c r="I12" s="19">
        <f t="shared" si="0"/>
        <v>92.572937011718977</v>
      </c>
      <c r="J12" s="19">
        <f t="shared" si="0"/>
        <v>34.09115600586</v>
      </c>
      <c r="K12" s="19">
        <f t="shared" si="1"/>
        <v>68.70912780761698</v>
      </c>
      <c r="L12" s="20">
        <f t="shared" si="2"/>
        <v>2.0154531514216303</v>
      </c>
      <c r="M12" s="20">
        <f t="shared" si="3"/>
        <v>2.1060895036264293</v>
      </c>
      <c r="P12" s="18">
        <f t="shared" si="4"/>
        <v>9.1890645147462404</v>
      </c>
    </row>
    <row r="13" spans="1:16" x14ac:dyDescent="0.15">
      <c r="A13" s="18">
        <v>6</v>
      </c>
      <c r="B13" s="18">
        <v>11</v>
      </c>
      <c r="D13">
        <v>523.47912597656295</v>
      </c>
      <c r="E13">
        <v>436.2978515625</v>
      </c>
      <c r="F13">
        <v>427.91754150390602</v>
      </c>
      <c r="G13">
        <v>399.89056396484398</v>
      </c>
      <c r="I13" s="19">
        <f t="shared" si="0"/>
        <v>95.561584472656932</v>
      </c>
      <c r="J13" s="19">
        <f t="shared" si="0"/>
        <v>36.407287597656023</v>
      </c>
      <c r="K13" s="19">
        <f t="shared" si="1"/>
        <v>70.076483154297719</v>
      </c>
      <c r="L13" s="20">
        <f t="shared" si="2"/>
        <v>1.9247927483290292</v>
      </c>
      <c r="M13" s="20">
        <f t="shared" si="3"/>
        <v>2.0236687689160826</v>
      </c>
      <c r="P13" s="18">
        <f t="shared" si="4"/>
        <v>4.9160063640148053</v>
      </c>
    </row>
    <row r="14" spans="1:16" x14ac:dyDescent="0.15">
      <c r="A14" s="18">
        <v>6.5</v>
      </c>
      <c r="B14" s="18">
        <v>12</v>
      </c>
      <c r="D14">
        <v>523.67590332031295</v>
      </c>
      <c r="E14">
        <v>437.7001953125</v>
      </c>
      <c r="F14">
        <v>428.20300292968801</v>
      </c>
      <c r="G14">
        <v>401.22131347656301</v>
      </c>
      <c r="I14" s="19">
        <f t="shared" si="0"/>
        <v>95.472900390624943</v>
      </c>
      <c r="J14" s="19">
        <f t="shared" si="0"/>
        <v>36.478881835936988</v>
      </c>
      <c r="K14" s="19">
        <f t="shared" si="1"/>
        <v>69.937683105469048</v>
      </c>
      <c r="L14" s="20">
        <f t="shared" si="2"/>
        <v>1.9172101661452323</v>
      </c>
      <c r="M14" s="20">
        <f t="shared" si="3"/>
        <v>2.0243258551145402</v>
      </c>
      <c r="P14" s="18">
        <f t="shared" si="4"/>
        <v>4.9500726404914701</v>
      </c>
    </row>
    <row r="15" spans="1:16" x14ac:dyDescent="0.15">
      <c r="A15" s="18">
        <v>7</v>
      </c>
      <c r="B15" s="18">
        <v>13</v>
      </c>
      <c r="D15">
        <v>523.80126953125</v>
      </c>
      <c r="E15">
        <v>437.66326904296898</v>
      </c>
      <c r="F15">
        <v>428.39682006835898</v>
      </c>
      <c r="G15">
        <v>401.27194213867199</v>
      </c>
      <c r="I15" s="19">
        <f t="shared" si="0"/>
        <v>95.404449462891023</v>
      </c>
      <c r="J15" s="19">
        <f t="shared" si="0"/>
        <v>36.391326904296989</v>
      </c>
      <c r="K15" s="19">
        <f t="shared" si="1"/>
        <v>69.930520629883134</v>
      </c>
      <c r="L15" s="20">
        <f t="shared" si="2"/>
        <v>1.9216260185782323</v>
      </c>
      <c r="M15" s="20">
        <f t="shared" si="3"/>
        <v>2.0369813759297948</v>
      </c>
      <c r="P15" s="18">
        <f t="shared" si="4"/>
        <v>5.6061912320257683</v>
      </c>
    </row>
    <row r="16" spans="1:16" x14ac:dyDescent="0.15">
      <c r="A16" s="18">
        <v>7.5</v>
      </c>
      <c r="B16" s="18">
        <v>14</v>
      </c>
      <c r="D16">
        <v>518.12097167968795</v>
      </c>
      <c r="E16">
        <v>434.85763549804699</v>
      </c>
      <c r="F16">
        <v>426.326416015625</v>
      </c>
      <c r="G16">
        <v>399.71649169921898</v>
      </c>
      <c r="I16" s="19">
        <f t="shared" si="0"/>
        <v>91.794555664062955</v>
      </c>
      <c r="J16" s="19">
        <f t="shared" si="0"/>
        <v>35.141143798828011</v>
      </c>
      <c r="K16" s="19">
        <f t="shared" si="1"/>
        <v>67.195755004883353</v>
      </c>
      <c r="L16" s="20">
        <f t="shared" si="2"/>
        <v>1.9121675546350427</v>
      </c>
      <c r="M16" s="20">
        <f t="shared" si="3"/>
        <v>2.0357625803688597</v>
      </c>
      <c r="P16" s="18">
        <f t="shared" si="4"/>
        <v>5.5430034392448455</v>
      </c>
    </row>
    <row r="17" spans="1:16" x14ac:dyDescent="0.15">
      <c r="A17" s="18">
        <v>8</v>
      </c>
      <c r="B17" s="18">
        <v>15</v>
      </c>
      <c r="D17">
        <v>521.751220703125</v>
      </c>
      <c r="E17">
        <v>437.02575683593801</v>
      </c>
      <c r="F17">
        <v>428.79217529296898</v>
      </c>
      <c r="G17">
        <v>400.60559082031301</v>
      </c>
      <c r="I17" s="19">
        <f t="shared" si="0"/>
        <v>92.959045410156023</v>
      </c>
      <c r="J17" s="19">
        <f t="shared" si="0"/>
        <v>36.420166015625</v>
      </c>
      <c r="K17" s="19">
        <f t="shared" si="1"/>
        <v>67.464929199218517</v>
      </c>
      <c r="L17" s="20">
        <f t="shared" si="2"/>
        <v>1.8524058668561443</v>
      </c>
      <c r="M17" s="20">
        <f t="shared" si="3"/>
        <v>1.9842405609722156</v>
      </c>
      <c r="P17" s="18">
        <f t="shared" si="4"/>
        <v>2.8718723737590168</v>
      </c>
    </row>
    <row r="18" spans="1:16" x14ac:dyDescent="0.15">
      <c r="A18" s="18">
        <v>8.5</v>
      </c>
      <c r="B18" s="18">
        <v>16</v>
      </c>
      <c r="D18">
        <v>523.52087402343795</v>
      </c>
      <c r="E18">
        <v>437.99029541015602</v>
      </c>
      <c r="F18">
        <v>428.41079711914102</v>
      </c>
      <c r="G18">
        <v>401.85244750976602</v>
      </c>
      <c r="I18" s="19">
        <f t="shared" si="0"/>
        <v>95.110076904296932</v>
      </c>
      <c r="J18" s="19">
        <f t="shared" si="0"/>
        <v>36.13784790039</v>
      </c>
      <c r="K18" s="19">
        <f t="shared" si="1"/>
        <v>69.813583374023935</v>
      </c>
      <c r="L18" s="20">
        <f t="shared" si="2"/>
        <v>1.9318688696254795</v>
      </c>
      <c r="M18" s="20">
        <f t="shared" si="3"/>
        <v>2.0719432321238056</v>
      </c>
      <c r="P18" s="18">
        <f t="shared" si="4"/>
        <v>7.4187696456923966</v>
      </c>
    </row>
    <row r="19" spans="1:16" x14ac:dyDescent="0.15">
      <c r="A19" s="18">
        <v>9</v>
      </c>
      <c r="B19" s="18">
        <v>17</v>
      </c>
      <c r="D19">
        <v>522.81585693359398</v>
      </c>
      <c r="E19">
        <v>437.38046264648398</v>
      </c>
      <c r="F19">
        <v>427.46383666992199</v>
      </c>
      <c r="G19">
        <v>400.41320800781301</v>
      </c>
      <c r="I19" s="19">
        <f t="shared" si="0"/>
        <v>95.352020263671989</v>
      </c>
      <c r="J19" s="19">
        <f t="shared" si="0"/>
        <v>36.967254638670966</v>
      </c>
      <c r="K19" s="19">
        <f t="shared" si="1"/>
        <v>69.474942016602313</v>
      </c>
      <c r="L19" s="20">
        <f t="shared" si="2"/>
        <v>1.8793643914234701</v>
      </c>
      <c r="M19" s="20">
        <f t="shared" si="3"/>
        <v>2.0276784223040503</v>
      </c>
      <c r="P19" s="18">
        <f t="shared" si="4"/>
        <v>5.1238846624948637</v>
      </c>
    </row>
    <row r="20" spans="1:16" x14ac:dyDescent="0.15">
      <c r="A20" s="18">
        <v>9.5</v>
      </c>
      <c r="B20" s="18">
        <v>18</v>
      </c>
      <c r="D20">
        <v>523.049072265625</v>
      </c>
      <c r="E20">
        <v>438.08502197265602</v>
      </c>
      <c r="F20">
        <v>426.864990234375</v>
      </c>
      <c r="G20">
        <v>400.24203491210898</v>
      </c>
      <c r="I20" s="19">
        <f t="shared" si="0"/>
        <v>96.18408203125</v>
      </c>
      <c r="J20" s="19">
        <f t="shared" si="0"/>
        <v>37.842987060547046</v>
      </c>
      <c r="K20" s="19">
        <f t="shared" si="1"/>
        <v>69.693991088867065</v>
      </c>
      <c r="L20" s="20">
        <f t="shared" si="2"/>
        <v>1.8416619961146268</v>
      </c>
      <c r="M20" s="20">
        <f t="shared" si="3"/>
        <v>1.9982156953774615</v>
      </c>
      <c r="P20" s="18">
        <f t="shared" si="4"/>
        <v>3.5964056139414375</v>
      </c>
    </row>
    <row r="21" spans="1:16" x14ac:dyDescent="0.15">
      <c r="A21" s="18">
        <v>10</v>
      </c>
      <c r="B21" s="18">
        <v>19</v>
      </c>
      <c r="D21">
        <v>524.46063232421898</v>
      </c>
      <c r="E21">
        <v>440.12438964843801</v>
      </c>
      <c r="F21">
        <v>427.68563842773398</v>
      </c>
      <c r="G21">
        <v>400.83895874023398</v>
      </c>
      <c r="I21" s="19">
        <f t="shared" si="0"/>
        <v>96.774993896485</v>
      </c>
      <c r="J21" s="19">
        <f t="shared" si="0"/>
        <v>39.285430908204034</v>
      </c>
      <c r="K21" s="19">
        <f t="shared" si="1"/>
        <v>69.275192260742173</v>
      </c>
      <c r="L21" s="20">
        <f t="shared" si="2"/>
        <v>1.7633812499756834</v>
      </c>
      <c r="M21" s="20">
        <f t="shared" si="3"/>
        <v>1.9281746176207726</v>
      </c>
      <c r="P21" s="18">
        <f t="shared" si="4"/>
        <v>-3.4835957078701629E-2</v>
      </c>
    </row>
    <row r="22" spans="1:16" x14ac:dyDescent="0.15">
      <c r="A22" s="18">
        <v>10.5</v>
      </c>
      <c r="B22" s="18">
        <v>20</v>
      </c>
      <c r="D22">
        <v>522.846435546875</v>
      </c>
      <c r="E22">
        <v>438.42761230468801</v>
      </c>
      <c r="F22">
        <v>426.45709228515602</v>
      </c>
      <c r="G22">
        <v>399.72662353515602</v>
      </c>
      <c r="I22" s="19">
        <f t="shared" si="0"/>
        <v>96.389343261718977</v>
      </c>
      <c r="J22" s="19">
        <f t="shared" si="0"/>
        <v>38.700988769531989</v>
      </c>
      <c r="K22" s="19">
        <f t="shared" si="1"/>
        <v>69.298651123046582</v>
      </c>
      <c r="L22" s="20">
        <f t="shared" si="2"/>
        <v>1.7906170701665154</v>
      </c>
      <c r="M22" s="20">
        <f t="shared" si="3"/>
        <v>1.9636501061938592</v>
      </c>
      <c r="P22" s="18">
        <f t="shared" si="4"/>
        <v>1.8043714478436139</v>
      </c>
    </row>
    <row r="23" spans="1:16" x14ac:dyDescent="0.15">
      <c r="A23" s="18">
        <v>11</v>
      </c>
      <c r="B23" s="18">
        <v>21</v>
      </c>
      <c r="D23">
        <v>523.57189941406295</v>
      </c>
      <c r="E23">
        <v>439.33285522460898</v>
      </c>
      <c r="F23">
        <v>426.09835815429699</v>
      </c>
      <c r="G23">
        <v>399.04339599609398</v>
      </c>
      <c r="I23" s="19">
        <f t="shared" si="0"/>
        <v>97.473541259765966</v>
      </c>
      <c r="J23" s="19">
        <f t="shared" si="0"/>
        <v>40.289459228515</v>
      </c>
      <c r="K23" s="19">
        <f t="shared" si="1"/>
        <v>69.270919799805469</v>
      </c>
      <c r="L23" s="20">
        <f t="shared" si="2"/>
        <v>1.7193310887324778</v>
      </c>
      <c r="M23" s="20">
        <f>L23+ABS($N$2)*A23</f>
        <v>1.9006037931420758</v>
      </c>
      <c r="P23" s="18">
        <f t="shared" si="4"/>
        <v>-1.4642303524952145</v>
      </c>
    </row>
    <row r="24" spans="1:16" x14ac:dyDescent="0.15">
      <c r="A24" s="18">
        <v>11.5</v>
      </c>
      <c r="B24" s="18">
        <v>22</v>
      </c>
      <c r="D24">
        <v>522.82458496093795</v>
      </c>
      <c r="E24">
        <v>439.051025390625</v>
      </c>
      <c r="F24">
        <v>426.04196166992199</v>
      </c>
      <c r="G24">
        <v>400.12921142578102</v>
      </c>
      <c r="I24" s="19">
        <f t="shared" si="0"/>
        <v>96.782623291015966</v>
      </c>
      <c r="J24" s="19">
        <f t="shared" si="0"/>
        <v>38.921813964843977</v>
      </c>
      <c r="K24" s="19">
        <f t="shared" si="1"/>
        <v>69.537353515625185</v>
      </c>
      <c r="L24" s="20">
        <f t="shared" si="2"/>
        <v>1.7865907683140003</v>
      </c>
      <c r="M24" s="20">
        <f t="shared" ref="M24:M87" si="5">L24+ABS($N$2)*A24</f>
        <v>1.9761031411058529</v>
      </c>
      <c r="P24" s="18">
        <f t="shared" si="4"/>
        <v>2.4499922678841579</v>
      </c>
    </row>
    <row r="25" spans="1:16" x14ac:dyDescent="0.15">
      <c r="A25" s="18">
        <v>12</v>
      </c>
      <c r="B25" s="18">
        <v>23</v>
      </c>
      <c r="D25">
        <v>523.66326904296898</v>
      </c>
      <c r="E25">
        <v>440.27987670898398</v>
      </c>
      <c r="F25">
        <v>426.77096557617199</v>
      </c>
      <c r="G25">
        <v>399.75939941406301</v>
      </c>
      <c r="I25" s="19">
        <f t="shared" si="0"/>
        <v>96.892303466796989</v>
      </c>
      <c r="J25" s="19">
        <f t="shared" si="0"/>
        <v>40.520477294920966</v>
      </c>
      <c r="K25" s="19">
        <f t="shared" si="1"/>
        <v>68.527969360352316</v>
      </c>
      <c r="L25" s="20">
        <f t="shared" si="2"/>
        <v>1.6911935380618517</v>
      </c>
      <c r="M25" s="20">
        <f t="shared" si="5"/>
        <v>1.8889455792359588</v>
      </c>
      <c r="P25" s="18">
        <f t="shared" si="4"/>
        <v>-2.0686441099019417</v>
      </c>
    </row>
    <row r="26" spans="1:16" x14ac:dyDescent="0.15">
      <c r="A26" s="18">
        <v>12.5</v>
      </c>
      <c r="B26" s="18">
        <v>24</v>
      </c>
      <c r="D26">
        <v>522.26336669921898</v>
      </c>
      <c r="E26">
        <v>439.57919311523398</v>
      </c>
      <c r="F26">
        <v>424.38717651367199</v>
      </c>
      <c r="G26">
        <v>398.59884643554699</v>
      </c>
      <c r="I26" s="19">
        <f t="shared" si="0"/>
        <v>97.876190185546989</v>
      </c>
      <c r="J26" s="19">
        <f t="shared" si="0"/>
        <v>40.980346679686988</v>
      </c>
      <c r="K26" s="19">
        <f t="shared" si="1"/>
        <v>69.1899475097661</v>
      </c>
      <c r="L26" s="20">
        <f t="shared" si="2"/>
        <v>1.6883690138244232</v>
      </c>
      <c r="M26" s="20">
        <f t="shared" si="5"/>
        <v>1.8943607233807847</v>
      </c>
      <c r="P26" s="18">
        <f t="shared" si="4"/>
        <v>-1.7878989077783225</v>
      </c>
    </row>
    <row r="27" spans="1:16" x14ac:dyDescent="0.15">
      <c r="A27" s="18">
        <v>13</v>
      </c>
      <c r="B27" s="18">
        <v>25</v>
      </c>
      <c r="D27">
        <v>523.644287109375</v>
      </c>
      <c r="E27">
        <v>440.10739135742199</v>
      </c>
      <c r="F27">
        <v>424.86740112304699</v>
      </c>
      <c r="G27">
        <v>399.08679199218801</v>
      </c>
      <c r="I27" s="19">
        <f t="shared" si="0"/>
        <v>98.776885986328011</v>
      </c>
      <c r="J27" s="19">
        <f t="shared" si="0"/>
        <v>41.020599365233977</v>
      </c>
      <c r="K27" s="19">
        <f t="shared" si="1"/>
        <v>70.06246643066423</v>
      </c>
      <c r="L27" s="20">
        <f t="shared" si="2"/>
        <v>1.7079825140254774</v>
      </c>
      <c r="M27" s="20">
        <f t="shared" si="5"/>
        <v>1.9222138919640934</v>
      </c>
      <c r="P27" s="18">
        <f t="shared" si="4"/>
        <v>-0.3438665358651995</v>
      </c>
    </row>
    <row r="28" spans="1:16" x14ac:dyDescent="0.15">
      <c r="A28" s="18">
        <v>13.5</v>
      </c>
      <c r="B28" s="18">
        <v>26</v>
      </c>
      <c r="D28">
        <v>521.99560546875</v>
      </c>
      <c r="E28">
        <v>440.53790283203102</v>
      </c>
      <c r="F28">
        <v>424.74011230468801</v>
      </c>
      <c r="G28">
        <v>399.36886596679699</v>
      </c>
      <c r="I28" s="19">
        <f t="shared" si="0"/>
        <v>97.255493164061988</v>
      </c>
      <c r="J28" s="19">
        <f t="shared" si="0"/>
        <v>41.169036865234034</v>
      </c>
      <c r="K28" s="19">
        <f t="shared" si="1"/>
        <v>68.43716735839817</v>
      </c>
      <c r="L28" s="20">
        <f t="shared" si="2"/>
        <v>1.6623456016818121</v>
      </c>
      <c r="M28" s="20">
        <f t="shared" si="5"/>
        <v>1.8848166480026824</v>
      </c>
      <c r="P28" s="18">
        <f t="shared" si="4"/>
        <v>-2.2827063033798951</v>
      </c>
    </row>
    <row r="29" spans="1:16" x14ac:dyDescent="0.15">
      <c r="A29" s="18">
        <v>14</v>
      </c>
      <c r="B29" s="18">
        <v>27</v>
      </c>
      <c r="D29">
        <v>520.51068115234398</v>
      </c>
      <c r="E29">
        <v>438.53402709960898</v>
      </c>
      <c r="F29">
        <v>424.28689575195301</v>
      </c>
      <c r="G29">
        <v>398.86209106445301</v>
      </c>
      <c r="I29" s="19">
        <f t="shared" si="0"/>
        <v>96.223785400390966</v>
      </c>
      <c r="J29" s="19">
        <f t="shared" si="0"/>
        <v>39.671936035155966</v>
      </c>
      <c r="K29" s="19">
        <f t="shared" si="1"/>
        <v>68.45343017578179</v>
      </c>
      <c r="L29" s="20">
        <f t="shared" si="2"/>
        <v>1.7254875112502857</v>
      </c>
      <c r="M29" s="20">
        <f t="shared" si="5"/>
        <v>1.9561982259534105</v>
      </c>
      <c r="P29" s="18">
        <f t="shared" si="4"/>
        <v>1.4180327709120413</v>
      </c>
    </row>
    <row r="30" spans="1:16" x14ac:dyDescent="0.15">
      <c r="A30" s="18">
        <v>14.5</v>
      </c>
      <c r="B30" s="18">
        <v>28</v>
      </c>
      <c r="D30">
        <v>521.72497558593795</v>
      </c>
      <c r="E30">
        <v>440.46694946289102</v>
      </c>
      <c r="F30">
        <v>424.05593872070301</v>
      </c>
      <c r="G30">
        <v>398.31100463867199</v>
      </c>
      <c r="I30" s="19">
        <f t="shared" si="0"/>
        <v>97.669036865234943</v>
      </c>
      <c r="J30" s="19">
        <f t="shared" si="0"/>
        <v>42.155944824219034</v>
      </c>
      <c r="K30" s="19">
        <f t="shared" si="1"/>
        <v>68.159875488281614</v>
      </c>
      <c r="L30" s="20">
        <f t="shared" si="2"/>
        <v>1.6168508563262718</v>
      </c>
      <c r="M30" s="20">
        <f t="shared" si="5"/>
        <v>1.8558012394116512</v>
      </c>
      <c r="P30" s="18">
        <f t="shared" si="4"/>
        <v>-3.7869943761862208</v>
      </c>
    </row>
    <row r="31" spans="1:16" x14ac:dyDescent="0.15">
      <c r="A31" s="18">
        <v>15</v>
      </c>
      <c r="B31" s="18">
        <v>29</v>
      </c>
      <c r="D31">
        <v>522.37951660156295</v>
      </c>
      <c r="E31">
        <v>441.19534301757801</v>
      </c>
      <c r="F31">
        <v>425.35101318359398</v>
      </c>
      <c r="G31">
        <v>399.61138916015602</v>
      </c>
      <c r="I31" s="19">
        <f t="shared" si="0"/>
        <v>97.028503417968977</v>
      </c>
      <c r="J31" s="19">
        <f t="shared" si="0"/>
        <v>41.583953857421989</v>
      </c>
      <c r="K31" s="19">
        <f t="shared" si="1"/>
        <v>67.919735717773591</v>
      </c>
      <c r="L31" s="20">
        <f t="shared" si="2"/>
        <v>1.6333159648706934</v>
      </c>
      <c r="M31" s="20">
        <f t="shared" si="5"/>
        <v>1.8805060163383271</v>
      </c>
      <c r="P31" s="18">
        <f t="shared" si="4"/>
        <v>-2.5061886568545013</v>
      </c>
    </row>
    <row r="32" spans="1:16" x14ac:dyDescent="0.15">
      <c r="A32" s="18">
        <v>15.5</v>
      </c>
      <c r="B32" s="18">
        <v>30</v>
      </c>
      <c r="D32">
        <v>520.33770751953102</v>
      </c>
      <c r="E32">
        <v>439.57336425781301</v>
      </c>
      <c r="F32">
        <v>423.17648315429699</v>
      </c>
      <c r="G32">
        <v>398.49084472656301</v>
      </c>
      <c r="I32" s="19">
        <f t="shared" si="0"/>
        <v>97.161224365234034</v>
      </c>
      <c r="J32" s="19">
        <f t="shared" si="0"/>
        <v>41.08251953125</v>
      </c>
      <c r="K32" s="19">
        <f t="shared" si="1"/>
        <v>68.403460693359037</v>
      </c>
      <c r="L32" s="20">
        <f t="shared" si="2"/>
        <v>1.6650259398362113</v>
      </c>
      <c r="M32" s="20">
        <f t="shared" si="5"/>
        <v>1.9204556596860995</v>
      </c>
      <c r="P32" s="18">
        <f t="shared" si="4"/>
        <v>-0.43502113176590401</v>
      </c>
    </row>
    <row r="33" spans="1:16" x14ac:dyDescent="0.15">
      <c r="A33" s="18">
        <v>16</v>
      </c>
      <c r="B33" s="18">
        <v>31</v>
      </c>
      <c r="D33">
        <v>518.47424316406295</v>
      </c>
      <c r="E33">
        <v>439.71429443359398</v>
      </c>
      <c r="F33">
        <v>423.60125732421898</v>
      </c>
      <c r="G33">
        <v>398.2685546875</v>
      </c>
      <c r="I33" s="19">
        <f t="shared" si="0"/>
        <v>94.872985839843977</v>
      </c>
      <c r="J33" s="19">
        <f t="shared" si="0"/>
        <v>41.445739746093977</v>
      </c>
      <c r="K33" s="19">
        <f t="shared" si="1"/>
        <v>65.860968017578188</v>
      </c>
      <c r="L33" s="20">
        <f t="shared" si="2"/>
        <v>1.5890889732227593</v>
      </c>
      <c r="M33" s="20">
        <f t="shared" si="5"/>
        <v>1.8527583614549021</v>
      </c>
      <c r="P33" s="18">
        <f t="shared" si="4"/>
        <v>-3.9447507284010155</v>
      </c>
    </row>
    <row r="34" spans="1:16" x14ac:dyDescent="0.15">
      <c r="A34" s="18">
        <v>16.5</v>
      </c>
      <c r="B34" s="18">
        <v>32</v>
      </c>
      <c r="D34">
        <v>518.41839599609398</v>
      </c>
      <c r="E34">
        <v>438.8974609375</v>
      </c>
      <c r="F34">
        <v>424.05111694335898</v>
      </c>
      <c r="G34">
        <v>399.04049682617199</v>
      </c>
      <c r="I34" s="19">
        <f t="shared" si="0"/>
        <v>94.367279052735</v>
      </c>
      <c r="J34" s="19">
        <f t="shared" si="0"/>
        <v>39.856964111328011</v>
      </c>
      <c r="K34" s="19">
        <f t="shared" si="1"/>
        <v>66.467404174805395</v>
      </c>
      <c r="L34" s="20">
        <f t="shared" si="2"/>
        <v>1.6676484437989159</v>
      </c>
      <c r="M34" s="20">
        <f t="shared" si="5"/>
        <v>1.9395575004133132</v>
      </c>
      <c r="P34" s="18">
        <f t="shared" si="4"/>
        <v>0.55530340853629934</v>
      </c>
    </row>
    <row r="35" spans="1:16" x14ac:dyDescent="0.15">
      <c r="A35" s="18">
        <v>17</v>
      </c>
      <c r="B35" s="18">
        <v>33</v>
      </c>
      <c r="D35">
        <v>518.85662841796898</v>
      </c>
      <c r="E35">
        <v>439.93731689453102</v>
      </c>
      <c r="F35">
        <v>422.98263549804699</v>
      </c>
      <c r="G35">
        <v>397.53277587890602</v>
      </c>
      <c r="I35" s="19">
        <f t="shared" si="0"/>
        <v>95.873992919921989</v>
      </c>
      <c r="J35" s="19">
        <f t="shared" si="0"/>
        <v>42.404541015625</v>
      </c>
      <c r="K35" s="19">
        <f t="shared" si="1"/>
        <v>66.190814208984492</v>
      </c>
      <c r="L35" s="20">
        <f t="shared" si="2"/>
        <v>1.5609369332542675</v>
      </c>
      <c r="M35" s="20">
        <f t="shared" si="5"/>
        <v>1.8410856582509192</v>
      </c>
      <c r="P35" s="18">
        <f t="shared" si="4"/>
        <v>-4.5499156755728203</v>
      </c>
    </row>
    <row r="36" spans="1:16" x14ac:dyDescent="0.15">
      <c r="A36" s="18">
        <v>17.5</v>
      </c>
      <c r="B36" s="18">
        <v>34</v>
      </c>
      <c r="D36">
        <v>520.89068603515602</v>
      </c>
      <c r="E36">
        <v>440.49465942382801</v>
      </c>
      <c r="F36">
        <v>423.99179077148398</v>
      </c>
      <c r="G36">
        <v>398.76904296875</v>
      </c>
      <c r="I36" s="19">
        <f t="shared" si="0"/>
        <v>96.898895263672046</v>
      </c>
      <c r="J36" s="19">
        <f t="shared" si="0"/>
        <v>41.725616455078011</v>
      </c>
      <c r="K36" s="19">
        <f t="shared" si="1"/>
        <v>67.690963745117443</v>
      </c>
      <c r="L36" s="20">
        <f t="shared" si="2"/>
        <v>1.6222879251644813</v>
      </c>
      <c r="M36" s="20">
        <f t="shared" si="5"/>
        <v>1.9106763185433875</v>
      </c>
      <c r="P36" s="18">
        <f t="shared" si="4"/>
        <v>-0.94202575293926027</v>
      </c>
    </row>
    <row r="37" spans="1:16" x14ac:dyDescent="0.15">
      <c r="A37" s="18">
        <v>18</v>
      </c>
      <c r="B37" s="18">
        <v>35</v>
      </c>
      <c r="D37">
        <v>519.12243652343795</v>
      </c>
      <c r="E37">
        <v>439.92224121093801</v>
      </c>
      <c r="F37">
        <v>422.64367675781301</v>
      </c>
      <c r="G37">
        <v>397.941650390625</v>
      </c>
      <c r="I37" s="19">
        <f t="shared" si="0"/>
        <v>96.478759765624943</v>
      </c>
      <c r="J37" s="19">
        <f t="shared" si="0"/>
        <v>41.980590820313012</v>
      </c>
      <c r="K37" s="19">
        <f t="shared" si="1"/>
        <v>67.092346191405838</v>
      </c>
      <c r="L37" s="20">
        <f t="shared" si="2"/>
        <v>1.5981753681975834</v>
      </c>
      <c r="M37" s="20">
        <f t="shared" si="5"/>
        <v>1.894803429958744</v>
      </c>
      <c r="P37" s="18">
        <f t="shared" si="4"/>
        <v>-1.7649470260949145</v>
      </c>
    </row>
    <row r="38" spans="1:16" x14ac:dyDescent="0.15">
      <c r="A38" s="18">
        <v>18.5</v>
      </c>
      <c r="B38" s="18">
        <v>36</v>
      </c>
      <c r="D38">
        <v>521.47668457031295</v>
      </c>
      <c r="E38">
        <v>441.32507324218801</v>
      </c>
      <c r="F38">
        <v>422.85873413085898</v>
      </c>
      <c r="G38">
        <v>397.904541015625</v>
      </c>
      <c r="I38" s="19">
        <f t="shared" si="0"/>
        <v>98.617950439453978</v>
      </c>
      <c r="J38" s="19">
        <f t="shared" si="0"/>
        <v>43.420532226563012</v>
      </c>
      <c r="K38" s="19">
        <f t="shared" si="1"/>
        <v>68.223577880859864</v>
      </c>
      <c r="L38" s="20">
        <f t="shared" si="2"/>
        <v>1.5712285037151918</v>
      </c>
      <c r="M38" s="20">
        <f t="shared" si="5"/>
        <v>1.8760962338586069</v>
      </c>
      <c r="P38" s="18">
        <f t="shared" si="4"/>
        <v>-2.7348114304095121</v>
      </c>
    </row>
    <row r="39" spans="1:16" x14ac:dyDescent="0.15">
      <c r="A39" s="18">
        <v>19</v>
      </c>
      <c r="B39" s="18">
        <v>37</v>
      </c>
      <c r="D39">
        <v>519.83526611328102</v>
      </c>
      <c r="E39">
        <v>440.76141357421898</v>
      </c>
      <c r="F39">
        <v>421.980712890625</v>
      </c>
      <c r="G39">
        <v>397.91705322265602</v>
      </c>
      <c r="I39" s="19">
        <f t="shared" si="0"/>
        <v>97.854553222656023</v>
      </c>
      <c r="J39" s="19">
        <f t="shared" si="0"/>
        <v>42.844360351562955</v>
      </c>
      <c r="K39" s="19">
        <f t="shared" si="1"/>
        <v>67.863500976561951</v>
      </c>
      <c r="L39" s="20">
        <f t="shared" si="2"/>
        <v>1.5839541171744043</v>
      </c>
      <c r="M39" s="20">
        <f t="shared" si="5"/>
        <v>1.8970615157000739</v>
      </c>
      <c r="P39" s="18">
        <f t="shared" si="4"/>
        <v>-1.6478777993287415</v>
      </c>
    </row>
    <row r="40" spans="1:16" x14ac:dyDescent="0.15">
      <c r="A40" s="18">
        <v>19.5</v>
      </c>
      <c r="B40" s="18">
        <v>38</v>
      </c>
      <c r="D40">
        <v>515.67395019531295</v>
      </c>
      <c r="E40">
        <v>439.13897705078102</v>
      </c>
      <c r="F40">
        <v>419.87945556640602</v>
      </c>
      <c r="G40">
        <v>396.250244140625</v>
      </c>
      <c r="I40" s="19">
        <f t="shared" si="0"/>
        <v>95.794494628906932</v>
      </c>
      <c r="J40" s="19">
        <f t="shared" si="0"/>
        <v>42.888732910156023</v>
      </c>
      <c r="K40" s="19">
        <f t="shared" si="1"/>
        <v>65.772381591797711</v>
      </c>
      <c r="L40" s="20">
        <f t="shared" si="2"/>
        <v>1.5335585159295497</v>
      </c>
      <c r="M40" s="20">
        <f t="shared" si="5"/>
        <v>1.8549055828374736</v>
      </c>
      <c r="P40" s="18">
        <f t="shared" si="4"/>
        <v>-3.8334292039998248</v>
      </c>
    </row>
    <row r="41" spans="1:16" x14ac:dyDescent="0.15">
      <c r="A41" s="18">
        <v>20</v>
      </c>
      <c r="B41" s="18">
        <v>39</v>
      </c>
      <c r="D41">
        <v>514.68267822265602</v>
      </c>
      <c r="E41">
        <v>438.92178344726602</v>
      </c>
      <c r="F41">
        <v>421.65573120117199</v>
      </c>
      <c r="G41">
        <v>398.210693359375</v>
      </c>
      <c r="I41" s="19">
        <f t="shared" si="0"/>
        <v>93.026947021484034</v>
      </c>
      <c r="J41" s="19">
        <f t="shared" si="0"/>
        <v>40.711090087891023</v>
      </c>
      <c r="K41" s="19">
        <f t="shared" si="1"/>
        <v>64.529183959960321</v>
      </c>
      <c r="L41" s="20">
        <f t="shared" si="2"/>
        <v>1.5850517345678659</v>
      </c>
      <c r="M41" s="20">
        <f t="shared" si="5"/>
        <v>1.9146384698580443</v>
      </c>
      <c r="P41" s="18">
        <f t="shared" si="4"/>
        <v>-0.73661017360688819</v>
      </c>
    </row>
    <row r="42" spans="1:16" x14ac:dyDescent="0.15">
      <c r="A42" s="18">
        <v>20.5</v>
      </c>
      <c r="B42" s="18">
        <v>40</v>
      </c>
      <c r="D42">
        <v>508.62875366210898</v>
      </c>
      <c r="E42">
        <v>434.59716796875</v>
      </c>
      <c r="F42">
        <v>420.86209106445301</v>
      </c>
      <c r="G42">
        <v>397.60943603515602</v>
      </c>
      <c r="I42" s="19">
        <f t="shared" si="0"/>
        <v>87.766662597655966</v>
      </c>
      <c r="J42" s="19">
        <f t="shared" si="0"/>
        <v>36.987731933593977</v>
      </c>
      <c r="K42" s="19">
        <f t="shared" si="1"/>
        <v>61.875250244140183</v>
      </c>
      <c r="L42" s="20">
        <f t="shared" si="2"/>
        <v>1.6728587293545891</v>
      </c>
      <c r="M42" s="20">
        <f t="shared" si="5"/>
        <v>2.0106851330270219</v>
      </c>
      <c r="P42" s="18">
        <f t="shared" si="4"/>
        <v>4.2428768249873485</v>
      </c>
    </row>
    <row r="43" spans="1:16" x14ac:dyDescent="0.15">
      <c r="A43" s="18">
        <v>21</v>
      </c>
      <c r="B43" s="18">
        <v>41</v>
      </c>
      <c r="D43">
        <v>509.38677978515602</v>
      </c>
      <c r="E43">
        <v>435.82653808593801</v>
      </c>
      <c r="F43">
        <v>420.673095703125</v>
      </c>
      <c r="G43">
        <v>397.24301147460898</v>
      </c>
      <c r="I43" s="19">
        <f t="shared" si="0"/>
        <v>88.713684082031023</v>
      </c>
      <c r="J43" s="19">
        <f t="shared" si="0"/>
        <v>38.583526611329034</v>
      </c>
      <c r="K43" s="19">
        <f t="shared" si="1"/>
        <v>61.705215454100696</v>
      </c>
      <c r="L43" s="20">
        <f t="shared" si="2"/>
        <v>1.5992632315777633</v>
      </c>
      <c r="M43" s="20">
        <f t="shared" si="5"/>
        <v>1.9453293036324506</v>
      </c>
      <c r="P43" s="18">
        <f t="shared" si="4"/>
        <v>0.85453940633015124</v>
      </c>
    </row>
    <row r="44" spans="1:16" x14ac:dyDescent="0.15">
      <c r="A44" s="18">
        <v>21.5</v>
      </c>
      <c r="B44" s="18">
        <v>42</v>
      </c>
      <c r="D44">
        <v>506.55880737304699</v>
      </c>
      <c r="E44">
        <v>435.07434082031301</v>
      </c>
      <c r="F44">
        <v>421.19912719726602</v>
      </c>
      <c r="G44">
        <v>397.89874267578102</v>
      </c>
      <c r="I44" s="19">
        <f t="shared" si="0"/>
        <v>85.359680175780966</v>
      </c>
      <c r="J44" s="19">
        <f t="shared" si="0"/>
        <v>37.175598144531989</v>
      </c>
      <c r="K44" s="19">
        <f t="shared" si="1"/>
        <v>59.336761474608579</v>
      </c>
      <c r="L44" s="20">
        <f t="shared" si="2"/>
        <v>1.5961212310268151</v>
      </c>
      <c r="M44" s="20">
        <f t="shared" si="5"/>
        <v>1.950426971463757</v>
      </c>
      <c r="P44" s="18">
        <f t="shared" si="4"/>
        <v>1.1188252216997479</v>
      </c>
    </row>
    <row r="45" spans="1:16" x14ac:dyDescent="0.15">
      <c r="A45" s="18">
        <v>22</v>
      </c>
      <c r="B45" s="18">
        <v>43</v>
      </c>
      <c r="D45">
        <v>505.98590087890602</v>
      </c>
      <c r="E45">
        <v>434.27163696289102</v>
      </c>
      <c r="F45">
        <v>420.31582641601602</v>
      </c>
      <c r="G45">
        <v>397.33029174804699</v>
      </c>
      <c r="I45" s="19">
        <f t="shared" si="0"/>
        <v>85.67007446289</v>
      </c>
      <c r="J45" s="19">
        <f t="shared" si="0"/>
        <v>36.941345214844034</v>
      </c>
      <c r="K45" s="19">
        <f t="shared" si="1"/>
        <v>59.811132812499181</v>
      </c>
      <c r="L45" s="20">
        <f t="shared" si="2"/>
        <v>1.6190837790191097</v>
      </c>
      <c r="M45" s="20">
        <f t="shared" si="5"/>
        <v>1.9816291878383061</v>
      </c>
      <c r="P45" s="18">
        <f t="shared" si="4"/>
        <v>2.7364871543276723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505.29495239257801</v>
      </c>
      <c r="E46">
        <v>434.54226684570301</v>
      </c>
      <c r="F46">
        <v>420.13934326171898</v>
      </c>
      <c r="G46">
        <v>396.55014038085898</v>
      </c>
      <c r="I46" s="19">
        <f t="shared" si="0"/>
        <v>85.155609130859034</v>
      </c>
      <c r="J46" s="19">
        <f t="shared" si="0"/>
        <v>37.992126464844034</v>
      </c>
      <c r="K46" s="19">
        <f t="shared" si="1"/>
        <v>58.561120605468211</v>
      </c>
      <c r="L46" s="20">
        <f t="shared" si="2"/>
        <v>1.5414014969564198</v>
      </c>
      <c r="M46" s="20">
        <f t="shared" si="5"/>
        <v>1.9121865741578705</v>
      </c>
      <c r="P46" s="18">
        <f t="shared" si="4"/>
        <v>-0.86372737224859986</v>
      </c>
    </row>
    <row r="47" spans="1:16" x14ac:dyDescent="0.15">
      <c r="A47" s="18">
        <v>23</v>
      </c>
      <c r="B47" s="18">
        <v>45</v>
      </c>
      <c r="D47">
        <v>506.08163452148398</v>
      </c>
      <c r="E47">
        <v>435.61563110351602</v>
      </c>
      <c r="F47">
        <v>421.81100463867199</v>
      </c>
      <c r="G47">
        <v>398.52651977539102</v>
      </c>
      <c r="I47" s="19">
        <f t="shared" si="0"/>
        <v>84.270629882811988</v>
      </c>
      <c r="J47" s="19">
        <f t="shared" si="0"/>
        <v>37.089111328125</v>
      </c>
      <c r="K47" s="19">
        <f t="shared" si="1"/>
        <v>58.30825195312449</v>
      </c>
      <c r="L47" s="20">
        <f t="shared" si="2"/>
        <v>1.5721124034834673</v>
      </c>
      <c r="M47" s="20">
        <f t="shared" si="5"/>
        <v>1.9511371490671725</v>
      </c>
      <c r="P47" s="18">
        <f t="shared" si="4"/>
        <v>1.1556439931825095</v>
      </c>
    </row>
    <row r="48" spans="1:16" x14ac:dyDescent="0.15">
      <c r="A48" s="18">
        <v>23.5</v>
      </c>
      <c r="B48" s="18">
        <v>46</v>
      </c>
      <c r="D48">
        <v>503.16522216796898</v>
      </c>
      <c r="E48">
        <v>433.47277832031301</v>
      </c>
      <c r="F48">
        <v>419.64947509765602</v>
      </c>
      <c r="G48">
        <v>396.14224243164102</v>
      </c>
      <c r="I48" s="19">
        <f t="shared" si="0"/>
        <v>83.515747070312955</v>
      </c>
      <c r="J48" s="19">
        <f t="shared" si="0"/>
        <v>37.330535888671989</v>
      </c>
      <c r="K48" s="19">
        <f t="shared" si="1"/>
        <v>57.38437194824256</v>
      </c>
      <c r="L48" s="20">
        <f t="shared" si="2"/>
        <v>1.5371965759981479</v>
      </c>
      <c r="M48" s="20">
        <f t="shared" si="5"/>
        <v>1.9244609899641074</v>
      </c>
      <c r="P48" s="18">
        <f t="shared" si="4"/>
        <v>-0.22736696256975905</v>
      </c>
    </row>
    <row r="49" spans="1:22" x14ac:dyDescent="0.15">
      <c r="A49" s="18">
        <v>24</v>
      </c>
      <c r="B49" s="18">
        <v>47</v>
      </c>
      <c r="D49">
        <v>503.79544067382801</v>
      </c>
      <c r="E49">
        <v>433.550048828125</v>
      </c>
      <c r="F49">
        <v>420.14755249023398</v>
      </c>
      <c r="G49">
        <v>396.39392089843801</v>
      </c>
      <c r="I49" s="19">
        <f t="shared" si="0"/>
        <v>83.647888183594034</v>
      </c>
      <c r="J49" s="19">
        <f t="shared" si="0"/>
        <v>37.156127929686988</v>
      </c>
      <c r="K49" s="19">
        <f t="shared" si="1"/>
        <v>57.638598632813142</v>
      </c>
      <c r="L49" s="20">
        <f t="shared" si="2"/>
        <v>1.5512541764816423</v>
      </c>
      <c r="M49" s="20">
        <f t="shared" si="5"/>
        <v>1.9467582588298564</v>
      </c>
      <c r="P49" s="18">
        <f t="shared" si="4"/>
        <v>0.92862281112827039</v>
      </c>
    </row>
    <row r="50" spans="1:22" x14ac:dyDescent="0.15">
      <c r="A50" s="18">
        <v>24.5</v>
      </c>
      <c r="B50" s="18">
        <v>48</v>
      </c>
      <c r="D50">
        <v>502.549560546875</v>
      </c>
      <c r="E50">
        <v>433.73031616210898</v>
      </c>
      <c r="F50">
        <v>421.59353637695301</v>
      </c>
      <c r="G50">
        <v>397.87319946289102</v>
      </c>
      <c r="I50" s="19">
        <f t="shared" si="0"/>
        <v>80.956024169921989</v>
      </c>
      <c r="J50" s="19">
        <f t="shared" si="0"/>
        <v>35.857116699217954</v>
      </c>
      <c r="K50" s="19">
        <f t="shared" si="1"/>
        <v>55.856042480469426</v>
      </c>
      <c r="L50" s="20">
        <f t="shared" si="2"/>
        <v>1.5577393728840347</v>
      </c>
      <c r="M50" s="20">
        <f t="shared" si="5"/>
        <v>1.9614831236145034</v>
      </c>
      <c r="P50" s="18">
        <f t="shared" si="4"/>
        <v>1.6920254149460598</v>
      </c>
    </row>
    <row r="51" spans="1:22" x14ac:dyDescent="0.15">
      <c r="A51" s="18">
        <v>25</v>
      </c>
      <c r="B51" s="18">
        <v>49</v>
      </c>
      <c r="D51">
        <v>501.19873046875</v>
      </c>
      <c r="E51">
        <v>432.64044189453102</v>
      </c>
      <c r="F51">
        <v>418.62680053710898</v>
      </c>
      <c r="G51">
        <v>395.345703125</v>
      </c>
      <c r="I51" s="19">
        <f t="shared" si="0"/>
        <v>82.571929931641023</v>
      </c>
      <c r="J51" s="19">
        <f t="shared" si="0"/>
        <v>37.294738769531023</v>
      </c>
      <c r="K51" s="19">
        <f t="shared" si="1"/>
        <v>56.46561279296931</v>
      </c>
      <c r="L51" s="20">
        <f t="shared" si="2"/>
        <v>1.5140369568455181</v>
      </c>
      <c r="M51" s="20">
        <f t="shared" si="5"/>
        <v>1.9260203759582413</v>
      </c>
      <c r="P51" s="18">
        <f t="shared" si="4"/>
        <v>-0.14652144407508319</v>
      </c>
    </row>
    <row r="52" spans="1:22" x14ac:dyDescent="0.15">
      <c r="A52" s="18">
        <v>25.5</v>
      </c>
      <c r="B52" s="18">
        <v>50</v>
      </c>
      <c r="D52">
        <v>502.69192504882801</v>
      </c>
      <c r="E52">
        <v>434.71234130859398</v>
      </c>
      <c r="F52">
        <v>419.73046875</v>
      </c>
      <c r="G52">
        <v>396.46673583984398</v>
      </c>
      <c r="I52" s="19">
        <f t="shared" si="0"/>
        <v>82.961456298828011</v>
      </c>
      <c r="J52" s="19">
        <f t="shared" si="0"/>
        <v>38.24560546875</v>
      </c>
      <c r="K52" s="19">
        <f t="shared" si="1"/>
        <v>56.189532470703014</v>
      </c>
      <c r="L52" s="20">
        <f t="shared" si="2"/>
        <v>1.4691761780739689</v>
      </c>
      <c r="M52" s="20">
        <f t="shared" si="5"/>
        <v>1.8893992655689464</v>
      </c>
      <c r="P52" s="18">
        <f t="shared" si="4"/>
        <v>-2.0451229887925382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500.12149047851602</v>
      </c>
      <c r="E53">
        <v>432.68511962890602</v>
      </c>
      <c r="F53">
        <v>419.557373046875</v>
      </c>
      <c r="G53">
        <v>396.75891113281301</v>
      </c>
      <c r="I53" s="19">
        <f t="shared" si="0"/>
        <v>80.564117431641023</v>
      </c>
      <c r="J53" s="19">
        <f t="shared" si="0"/>
        <v>35.926208496093011</v>
      </c>
      <c r="K53" s="19">
        <f t="shared" si="1"/>
        <v>55.415771484375917</v>
      </c>
      <c r="L53" s="20">
        <f t="shared" si="2"/>
        <v>1.5424887235290192</v>
      </c>
      <c r="M53" s="20">
        <f t="shared" si="5"/>
        <v>1.9709514794062513</v>
      </c>
      <c r="P53" s="18">
        <f t="shared" si="4"/>
        <v>2.1829071697877138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501.14089965820301</v>
      </c>
      <c r="E54">
        <v>433.23760986328102</v>
      </c>
      <c r="F54">
        <v>419.15188598632801</v>
      </c>
      <c r="G54">
        <v>395.62680053710898</v>
      </c>
      <c r="I54" s="19">
        <f t="shared" si="0"/>
        <v>81.989013671875</v>
      </c>
      <c r="J54" s="19">
        <f t="shared" si="0"/>
        <v>37.610809326172046</v>
      </c>
      <c r="K54" s="19">
        <f t="shared" si="1"/>
        <v>55.661447143554568</v>
      </c>
      <c r="L54" s="20">
        <f t="shared" si="2"/>
        <v>1.4799321828159044</v>
      </c>
      <c r="M54" s="20">
        <f t="shared" si="5"/>
        <v>1.9166346070753908</v>
      </c>
      <c r="P54" s="18">
        <f t="shared" si="4"/>
        <v>-0.63312152555568391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498.51263427734398</v>
      </c>
      <c r="E55">
        <v>432.92904663085898</v>
      </c>
      <c r="F55">
        <v>419.53231811523398</v>
      </c>
      <c r="G55">
        <v>396.77676391601602</v>
      </c>
      <c r="I55" s="19">
        <f t="shared" si="0"/>
        <v>78.98031616211</v>
      </c>
      <c r="J55" s="19">
        <f t="shared" si="0"/>
        <v>36.152282714842954</v>
      </c>
      <c r="K55" s="19">
        <f t="shared" si="1"/>
        <v>53.673718261719934</v>
      </c>
      <c r="L55" s="20">
        <f t="shared" si="2"/>
        <v>1.4846564098062678</v>
      </c>
      <c r="M55" s="20">
        <f t="shared" si="5"/>
        <v>1.9295985024480087</v>
      </c>
      <c r="P55" s="18">
        <f t="shared" si="4"/>
        <v>3.8984577136461494E-2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496.64187622070301</v>
      </c>
      <c r="E56">
        <v>431.55490112304699</v>
      </c>
      <c r="F56">
        <v>418.15960693359398</v>
      </c>
      <c r="G56">
        <v>396.05545043945301</v>
      </c>
      <c r="I56" s="19">
        <f t="shared" si="0"/>
        <v>78.482269287109034</v>
      </c>
      <c r="J56" s="19">
        <f t="shared" si="0"/>
        <v>35.499450683593977</v>
      </c>
      <c r="K56" s="19">
        <f t="shared" si="1"/>
        <v>53.632653808593247</v>
      </c>
      <c r="L56" s="20">
        <f t="shared" si="2"/>
        <v>1.5108023582285881</v>
      </c>
      <c r="M56" s="20">
        <f t="shared" si="5"/>
        <v>1.9639841192525835</v>
      </c>
      <c r="P56" s="18">
        <f t="shared" si="4"/>
        <v>1.8216881731561072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497.20455932617199</v>
      </c>
      <c r="E57">
        <v>432.81439208984398</v>
      </c>
      <c r="F57">
        <v>418.50674438476602</v>
      </c>
      <c r="G57">
        <v>396.21939086914102</v>
      </c>
      <c r="I57" s="19">
        <f t="shared" si="0"/>
        <v>78.697814941405966</v>
      </c>
      <c r="J57" s="19">
        <f t="shared" si="0"/>
        <v>36.595001220702954</v>
      </c>
      <c r="K57" s="19">
        <f t="shared" si="1"/>
        <v>53.081314086913899</v>
      </c>
      <c r="L57" s="20">
        <f t="shared" si="2"/>
        <v>1.4505072364059415</v>
      </c>
      <c r="M57" s="20">
        <f t="shared" si="5"/>
        <v>1.9119286658121912</v>
      </c>
      <c r="P57" s="18">
        <f t="shared" si="4"/>
        <v>-0.87709849011741703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496.66180419921898</v>
      </c>
      <c r="E58">
        <v>433.16567993164102</v>
      </c>
      <c r="F58">
        <v>419.96383666992199</v>
      </c>
      <c r="G58">
        <v>397.33798217773398</v>
      </c>
      <c r="I58" s="19">
        <f t="shared" si="0"/>
        <v>76.697967529296989</v>
      </c>
      <c r="J58" s="19">
        <f t="shared" si="0"/>
        <v>35.827697753907046</v>
      </c>
      <c r="K58" s="19">
        <f t="shared" si="1"/>
        <v>51.618579101562062</v>
      </c>
      <c r="L58" s="20">
        <f t="shared" si="2"/>
        <v>1.4407450753916502</v>
      </c>
      <c r="M58" s="20">
        <f t="shared" si="5"/>
        <v>1.9104061731801545</v>
      </c>
      <c r="P58" s="18">
        <f t="shared" si="4"/>
        <v>-0.95603129232569994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496.99075317382801</v>
      </c>
      <c r="E59">
        <v>432.90670776367199</v>
      </c>
      <c r="F59">
        <v>418.44696044921898</v>
      </c>
      <c r="G59">
        <v>396.69577026367199</v>
      </c>
      <c r="I59" s="19">
        <f t="shared" si="0"/>
        <v>78.543792724609034</v>
      </c>
      <c r="J59" s="19">
        <f t="shared" si="0"/>
        <v>36.2109375</v>
      </c>
      <c r="K59" s="19">
        <f t="shared" si="1"/>
        <v>53.196136474609034</v>
      </c>
      <c r="L59" s="20">
        <f t="shared" si="2"/>
        <v>1.4690626685544674</v>
      </c>
      <c r="M59" s="20">
        <f t="shared" si="5"/>
        <v>1.9469634347252263</v>
      </c>
      <c r="P59" s="18">
        <f t="shared" si="4"/>
        <v>0.93926004379945205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495.11077880859398</v>
      </c>
      <c r="E60">
        <v>431.66958618164102</v>
      </c>
      <c r="F60">
        <v>418.41610717773398</v>
      </c>
      <c r="G60">
        <v>395.57666015625</v>
      </c>
      <c r="I60" s="19">
        <f t="shared" si="0"/>
        <v>76.69467163086</v>
      </c>
      <c r="J60" s="19">
        <f t="shared" si="0"/>
        <v>36.092926025391023</v>
      </c>
      <c r="K60" s="19">
        <f t="shared" si="1"/>
        <v>51.42962341308629</v>
      </c>
      <c r="L60" s="20">
        <f t="shared" si="2"/>
        <v>1.4249225285006277</v>
      </c>
      <c r="M60" s="20">
        <f t="shared" si="5"/>
        <v>1.9110629630536409</v>
      </c>
      <c r="P60" s="18">
        <f t="shared" si="4"/>
        <v>-0.92198037865595628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493.59039306640602</v>
      </c>
      <c r="E61">
        <v>431.58795166015602</v>
      </c>
      <c r="F61">
        <v>418.80569458007801</v>
      </c>
      <c r="G61">
        <v>396.75698852539102</v>
      </c>
      <c r="I61" s="19">
        <f t="shared" si="0"/>
        <v>74.784698486328011</v>
      </c>
      <c r="J61" s="19">
        <f t="shared" si="0"/>
        <v>34.830963134765</v>
      </c>
      <c r="K61" s="19">
        <f t="shared" si="1"/>
        <v>50.403024291992509</v>
      </c>
      <c r="L61" s="20">
        <f t="shared" si="2"/>
        <v>1.4470752386885604</v>
      </c>
      <c r="M61" s="20">
        <f t="shared" si="5"/>
        <v>1.941455341623828</v>
      </c>
      <c r="P61" s="18">
        <f t="shared" si="4"/>
        <v>0.65369595359045551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492.08065795898398</v>
      </c>
      <c r="E62">
        <v>431.20407104492199</v>
      </c>
      <c r="F62">
        <v>419.20541381835898</v>
      </c>
      <c r="G62">
        <v>396.518310546875</v>
      </c>
      <c r="I62" s="19">
        <f t="shared" si="0"/>
        <v>72.875244140625</v>
      </c>
      <c r="J62" s="19">
        <f t="shared" si="0"/>
        <v>34.685760498046989</v>
      </c>
      <c r="K62" s="19">
        <f t="shared" si="1"/>
        <v>48.595211791992114</v>
      </c>
      <c r="L62" s="20">
        <f t="shared" si="2"/>
        <v>1.4010133003924856</v>
      </c>
      <c r="M62" s="20">
        <f t="shared" si="5"/>
        <v>1.9036330717100078</v>
      </c>
      <c r="P62" s="18">
        <f t="shared" si="4"/>
        <v>-1.307179053195004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489.88482666015602</v>
      </c>
      <c r="E63">
        <v>430.17443847656301</v>
      </c>
      <c r="F63">
        <v>417.04772949218801</v>
      </c>
      <c r="G63">
        <v>395.02072143554699</v>
      </c>
      <c r="I63" s="19">
        <f t="shared" si="0"/>
        <v>72.837097167968011</v>
      </c>
      <c r="J63" s="19">
        <f t="shared" si="0"/>
        <v>35.153717041016023</v>
      </c>
      <c r="K63" s="19">
        <f t="shared" si="1"/>
        <v>48.229495239256792</v>
      </c>
      <c r="L63" s="20">
        <f t="shared" si="2"/>
        <v>1.371960045732417</v>
      </c>
      <c r="M63" s="20">
        <f t="shared" si="5"/>
        <v>1.8828194854321936</v>
      </c>
      <c r="P63" s="18">
        <f t="shared" si="4"/>
        <v>-2.3862481103069317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494.10836791992199</v>
      </c>
      <c r="E64">
        <v>432.30950927734398</v>
      </c>
      <c r="F64">
        <v>419.057373046875</v>
      </c>
      <c r="G64">
        <v>396.96722412109398</v>
      </c>
      <c r="I64" s="19">
        <f t="shared" si="0"/>
        <v>75.050994873046989</v>
      </c>
      <c r="J64" s="19">
        <f t="shared" si="0"/>
        <v>35.34228515625</v>
      </c>
      <c r="K64" s="19">
        <f t="shared" si="1"/>
        <v>50.31139526367199</v>
      </c>
      <c r="L64" s="20">
        <f t="shared" si="2"/>
        <v>1.4235467526008239</v>
      </c>
      <c r="M64" s="20">
        <f t="shared" si="5"/>
        <v>1.9426458606828549</v>
      </c>
      <c r="P64" s="18">
        <f t="shared" si="4"/>
        <v>0.71541776651354971</v>
      </c>
      <c r="R64" s="29"/>
      <c r="S64" s="29"/>
      <c r="T64" s="29"/>
      <c r="U64" s="18">
        <v>12.5</v>
      </c>
      <c r="V64" s="20">
        <f t="shared" ref="V64:V83" si="6">L26</f>
        <v>1.6883690138244232</v>
      </c>
    </row>
    <row r="65" spans="1:22" x14ac:dyDescent="0.15">
      <c r="A65" s="18">
        <v>32</v>
      </c>
      <c r="B65" s="18">
        <v>63</v>
      </c>
      <c r="D65">
        <v>492.34402465820301</v>
      </c>
      <c r="E65">
        <v>431.73565673828102</v>
      </c>
      <c r="F65">
        <v>417.88861083984398</v>
      </c>
      <c r="G65">
        <v>395.82931518554699</v>
      </c>
      <c r="I65" s="19">
        <f t="shared" si="0"/>
        <v>74.455413818359034</v>
      </c>
      <c r="J65" s="19">
        <f t="shared" si="0"/>
        <v>35.906341552734034</v>
      </c>
      <c r="K65" s="19">
        <f t="shared" si="1"/>
        <v>49.320974731445212</v>
      </c>
      <c r="L65" s="20">
        <f t="shared" si="2"/>
        <v>1.3736006676984818</v>
      </c>
      <c r="M65" s="20">
        <f t="shared" si="5"/>
        <v>1.9009394441627672</v>
      </c>
      <c r="P65" s="18">
        <f t="shared" si="4"/>
        <v>-1.4468287079356645</v>
      </c>
      <c r="R65" s="29"/>
      <c r="S65" s="29"/>
      <c r="T65" s="29"/>
      <c r="U65" s="18">
        <v>13</v>
      </c>
      <c r="V65" s="20">
        <f t="shared" si="6"/>
        <v>1.7079825140254774</v>
      </c>
    </row>
    <row r="66" spans="1:22" x14ac:dyDescent="0.15">
      <c r="A66" s="18">
        <v>32.5</v>
      </c>
      <c r="B66" s="18">
        <v>64</v>
      </c>
      <c r="D66">
        <v>490.82119750976602</v>
      </c>
      <c r="E66">
        <v>432.13897705078102</v>
      </c>
      <c r="F66">
        <v>418.85391235351602</v>
      </c>
      <c r="G66">
        <v>396.92623901367199</v>
      </c>
      <c r="I66" s="19">
        <f t="shared" ref="I66:J129" si="7">D66-F66</f>
        <v>71.96728515625</v>
      </c>
      <c r="J66" s="19">
        <f t="shared" si="7"/>
        <v>35.212738037109034</v>
      </c>
      <c r="K66" s="19">
        <f t="shared" ref="K66:K129" si="8">I66-0.7*J66</f>
        <v>47.318368530273673</v>
      </c>
      <c r="L66" s="20">
        <f t="shared" ref="L66:L129" si="9">K66/J66</f>
        <v>1.3437855494340454</v>
      </c>
      <c r="M66" s="20">
        <f t="shared" si="5"/>
        <v>1.8793639942805853</v>
      </c>
      <c r="P66" s="18">
        <f t="shared" si="4"/>
        <v>-2.5653961691303682</v>
      </c>
      <c r="R66" s="29"/>
      <c r="S66" s="29"/>
      <c r="T66" s="29"/>
      <c r="U66" s="18">
        <v>13.5</v>
      </c>
      <c r="V66" s="20">
        <f t="shared" si="6"/>
        <v>1.6623456016818121</v>
      </c>
    </row>
    <row r="67" spans="1:22" x14ac:dyDescent="0.15">
      <c r="A67" s="18">
        <v>33</v>
      </c>
      <c r="B67" s="18">
        <v>65</v>
      </c>
      <c r="D67">
        <v>489.32458496093801</v>
      </c>
      <c r="E67">
        <v>430.08843994140602</v>
      </c>
      <c r="F67">
        <v>417.29605102539102</v>
      </c>
      <c r="G67">
        <v>396.28640747070301</v>
      </c>
      <c r="I67" s="19">
        <f t="shared" si="7"/>
        <v>72.028533935546989</v>
      </c>
      <c r="J67" s="19">
        <f t="shared" si="7"/>
        <v>33.802032470703011</v>
      </c>
      <c r="K67" s="19">
        <f t="shared" si="8"/>
        <v>48.367111206054886</v>
      </c>
      <c r="L67" s="20">
        <f t="shared" si="9"/>
        <v>1.4308935786028771</v>
      </c>
      <c r="M67" s="20">
        <f t="shared" si="5"/>
        <v>1.9747116918316716</v>
      </c>
      <c r="P67" s="18">
        <f t="shared" si="4"/>
        <v>2.3778533372708219</v>
      </c>
      <c r="R67" s="29"/>
      <c r="S67" s="29"/>
      <c r="T67" s="29"/>
      <c r="U67" s="18">
        <v>14</v>
      </c>
      <c r="V67" s="20">
        <f t="shared" si="6"/>
        <v>1.7254875112502857</v>
      </c>
    </row>
    <row r="68" spans="1:22" x14ac:dyDescent="0.15">
      <c r="A68" s="18">
        <v>33.5</v>
      </c>
      <c r="B68" s="18">
        <v>66</v>
      </c>
      <c r="D68">
        <v>487.69436645507801</v>
      </c>
      <c r="E68">
        <v>430.18511962890602</v>
      </c>
      <c r="F68">
        <v>416.904052734375</v>
      </c>
      <c r="G68">
        <v>395.43829345703102</v>
      </c>
      <c r="I68" s="19">
        <f t="shared" si="7"/>
        <v>70.790313720703011</v>
      </c>
      <c r="J68" s="19">
        <f t="shared" si="7"/>
        <v>34.746826171875</v>
      </c>
      <c r="K68" s="19">
        <f t="shared" si="8"/>
        <v>46.467535400390517</v>
      </c>
      <c r="L68" s="20">
        <f t="shared" si="9"/>
        <v>1.337317404776456</v>
      </c>
      <c r="M68" s="20">
        <f t="shared" si="5"/>
        <v>1.8893751863875048</v>
      </c>
      <c r="P68" s="18">
        <f t="shared" si="4"/>
        <v>-2.046371360854299</v>
      </c>
      <c r="R68" s="29"/>
      <c r="S68" s="29"/>
      <c r="T68" s="29"/>
      <c r="U68" s="18">
        <v>14.5</v>
      </c>
      <c r="V68" s="20">
        <f t="shared" si="6"/>
        <v>1.6168508563262718</v>
      </c>
    </row>
    <row r="69" spans="1:22" x14ac:dyDescent="0.15">
      <c r="A69" s="18">
        <v>34</v>
      </c>
      <c r="B69" s="18">
        <v>67</v>
      </c>
      <c r="D69">
        <v>486.80758666992199</v>
      </c>
      <c r="E69">
        <v>430.12149047851602</v>
      </c>
      <c r="F69">
        <v>417.48745727539102</v>
      </c>
      <c r="G69">
        <v>396.18853759765602</v>
      </c>
      <c r="I69" s="19">
        <f t="shared" si="7"/>
        <v>69.320129394530966</v>
      </c>
      <c r="J69" s="19">
        <f t="shared" si="7"/>
        <v>33.93295288086</v>
      </c>
      <c r="K69" s="19">
        <f t="shared" si="8"/>
        <v>45.567062377928963</v>
      </c>
      <c r="L69" s="20">
        <f t="shared" si="9"/>
        <v>1.3428557938331156</v>
      </c>
      <c r="M69" s="20">
        <f t="shared" si="5"/>
        <v>1.9031532438264189</v>
      </c>
      <c r="P69" s="18">
        <f t="shared" si="4"/>
        <v>-1.3320554687732364</v>
      </c>
      <c r="U69" s="18">
        <v>15</v>
      </c>
      <c r="V69" s="20">
        <f t="shared" si="6"/>
        <v>1.6333159648706934</v>
      </c>
    </row>
    <row r="70" spans="1:22" x14ac:dyDescent="0.15">
      <c r="A70" s="18">
        <v>34.5</v>
      </c>
      <c r="B70" s="18">
        <v>68</v>
      </c>
      <c r="D70">
        <v>486.99514770507801</v>
      </c>
      <c r="E70">
        <v>430.68026733398398</v>
      </c>
      <c r="F70">
        <v>416.85198974609398</v>
      </c>
      <c r="G70">
        <v>395.30471801757801</v>
      </c>
      <c r="I70" s="19">
        <f t="shared" si="7"/>
        <v>70.143157958984034</v>
      </c>
      <c r="J70" s="19">
        <f t="shared" si="7"/>
        <v>35.375549316405966</v>
      </c>
      <c r="K70" s="19">
        <f t="shared" si="8"/>
        <v>45.380273437499859</v>
      </c>
      <c r="L70" s="20">
        <f t="shared" si="9"/>
        <v>1.2828146647733905</v>
      </c>
      <c r="M70" s="20">
        <f t="shared" si="5"/>
        <v>1.8513517831489481</v>
      </c>
      <c r="P70" s="18">
        <f t="shared" ref="P70:P133" si="10">(M70-$O$2)/$O$2*100</f>
        <v>-4.0176740154357811</v>
      </c>
      <c r="U70" s="18">
        <v>15.5</v>
      </c>
      <c r="V70" s="20">
        <f t="shared" si="6"/>
        <v>1.6650259398362113</v>
      </c>
    </row>
    <row r="71" spans="1:22" x14ac:dyDescent="0.15">
      <c r="A71" s="18">
        <v>35</v>
      </c>
      <c r="B71" s="18">
        <v>69</v>
      </c>
      <c r="D71">
        <v>485.93634033203102</v>
      </c>
      <c r="E71">
        <v>429.55975341796898</v>
      </c>
      <c r="F71">
        <v>417.46240234375</v>
      </c>
      <c r="G71">
        <v>395.54821777343801</v>
      </c>
      <c r="I71" s="19">
        <f t="shared" si="7"/>
        <v>68.473937988281023</v>
      </c>
      <c r="J71" s="19">
        <f t="shared" si="7"/>
        <v>34.011535644530966</v>
      </c>
      <c r="K71" s="19">
        <f t="shared" si="8"/>
        <v>44.665863037109347</v>
      </c>
      <c r="L71" s="20">
        <f t="shared" si="9"/>
        <v>1.3132562876293294</v>
      </c>
      <c r="M71" s="20">
        <f t="shared" si="5"/>
        <v>1.8900330743871416</v>
      </c>
      <c r="P71" s="18">
        <f t="shared" si="10"/>
        <v>-2.0122635154317114</v>
      </c>
      <c r="U71" s="18">
        <v>16</v>
      </c>
      <c r="V71" s="20">
        <f t="shared" si="6"/>
        <v>1.5890889732227593</v>
      </c>
    </row>
    <row r="72" spans="1:22" x14ac:dyDescent="0.15">
      <c r="A72" s="18">
        <v>35.5</v>
      </c>
      <c r="B72" s="18">
        <v>70</v>
      </c>
      <c r="D72">
        <v>486.67785644531301</v>
      </c>
      <c r="E72">
        <v>431.54666137695301</v>
      </c>
      <c r="F72">
        <v>416.79171752929699</v>
      </c>
      <c r="G72">
        <v>395.37655639648398</v>
      </c>
      <c r="I72" s="19">
        <f t="shared" si="7"/>
        <v>69.886138916016023</v>
      </c>
      <c r="J72" s="19">
        <f t="shared" si="7"/>
        <v>36.170104980469034</v>
      </c>
      <c r="K72" s="19">
        <f t="shared" si="8"/>
        <v>44.567065429687702</v>
      </c>
      <c r="L72" s="20">
        <f t="shared" si="9"/>
        <v>1.2321519512800092</v>
      </c>
      <c r="M72" s="20">
        <f t="shared" si="5"/>
        <v>1.8171684064200759</v>
      </c>
      <c r="P72" s="18">
        <f t="shared" si="10"/>
        <v>-5.7898925847576805</v>
      </c>
      <c r="U72" s="18">
        <v>16.5</v>
      </c>
      <c r="V72" s="20">
        <f t="shared" si="6"/>
        <v>1.6676484437989159</v>
      </c>
    </row>
    <row r="73" spans="1:22" x14ac:dyDescent="0.15">
      <c r="A73" s="18">
        <v>36</v>
      </c>
      <c r="B73" s="18">
        <v>71</v>
      </c>
      <c r="D73">
        <v>485.06607055664102</v>
      </c>
      <c r="E73">
        <v>430.37948608398398</v>
      </c>
      <c r="F73">
        <v>416.74783325195301</v>
      </c>
      <c r="G73">
        <v>395.95709228515602</v>
      </c>
      <c r="I73" s="19">
        <f t="shared" si="7"/>
        <v>68.318237304688012</v>
      </c>
      <c r="J73" s="19">
        <f t="shared" si="7"/>
        <v>34.422393798827954</v>
      </c>
      <c r="K73" s="19">
        <f t="shared" si="8"/>
        <v>44.222561645508449</v>
      </c>
      <c r="L73" s="20">
        <f t="shared" si="9"/>
        <v>1.2847032633452173</v>
      </c>
      <c r="M73" s="20">
        <f t="shared" si="5"/>
        <v>1.8779593868675386</v>
      </c>
      <c r="P73" s="18">
        <f t="shared" si="10"/>
        <v>-2.6382172762946019</v>
      </c>
      <c r="U73" s="18">
        <v>17</v>
      </c>
      <c r="V73" s="20">
        <f t="shared" si="6"/>
        <v>1.5609369332542675</v>
      </c>
    </row>
    <row r="74" spans="1:22" x14ac:dyDescent="0.15">
      <c r="A74" s="18">
        <v>36.5</v>
      </c>
      <c r="B74" s="18">
        <v>72</v>
      </c>
      <c r="D74">
        <v>484.49514770507801</v>
      </c>
      <c r="E74">
        <v>429.88775634765602</v>
      </c>
      <c r="F74">
        <v>415.56701660156301</v>
      </c>
      <c r="G74">
        <v>394.80230712890602</v>
      </c>
      <c r="I74" s="19">
        <f t="shared" si="7"/>
        <v>68.928131103515</v>
      </c>
      <c r="J74" s="19">
        <f t="shared" si="7"/>
        <v>35.08544921875</v>
      </c>
      <c r="K74" s="19">
        <f t="shared" si="8"/>
        <v>44.36831665039</v>
      </c>
      <c r="L74" s="20">
        <f t="shared" si="9"/>
        <v>1.2645788393291868</v>
      </c>
      <c r="M74" s="20">
        <f t="shared" si="5"/>
        <v>1.8660746312337624</v>
      </c>
      <c r="P74" s="18">
        <f t="shared" si="10"/>
        <v>-3.2543759663236487</v>
      </c>
      <c r="U74" s="18">
        <v>17.5</v>
      </c>
      <c r="V74" s="20">
        <f t="shared" si="6"/>
        <v>1.6222879251644813</v>
      </c>
    </row>
    <row r="75" spans="1:22" x14ac:dyDescent="0.15">
      <c r="A75" s="18">
        <v>37</v>
      </c>
      <c r="B75" s="18">
        <v>73</v>
      </c>
      <c r="D75">
        <v>484.19049072265602</v>
      </c>
      <c r="E75">
        <v>430.53109741210898</v>
      </c>
      <c r="F75">
        <v>417.01446533203102</v>
      </c>
      <c r="G75">
        <v>396.1162109375</v>
      </c>
      <c r="I75" s="19">
        <f t="shared" si="7"/>
        <v>67.176025390625</v>
      </c>
      <c r="J75" s="19">
        <f t="shared" si="7"/>
        <v>34.414886474608977</v>
      </c>
      <c r="K75" s="19">
        <f t="shared" si="8"/>
        <v>43.085604858398717</v>
      </c>
      <c r="L75" s="20">
        <f t="shared" si="9"/>
        <v>1.2519467379381573</v>
      </c>
      <c r="M75" s="20">
        <f t="shared" si="5"/>
        <v>1.8616821982249874</v>
      </c>
      <c r="P75" s="18">
        <f t="shared" si="10"/>
        <v>-3.4820992659963421</v>
      </c>
      <c r="U75" s="18">
        <v>18</v>
      </c>
      <c r="V75" s="20">
        <f t="shared" si="6"/>
        <v>1.5981753681975834</v>
      </c>
    </row>
    <row r="76" spans="1:22" x14ac:dyDescent="0.15">
      <c r="A76" s="18">
        <v>37.5</v>
      </c>
      <c r="B76" s="18">
        <v>74</v>
      </c>
      <c r="D76">
        <v>483.89358520507801</v>
      </c>
      <c r="E76">
        <v>430.73373413085898</v>
      </c>
      <c r="F76">
        <v>415.68032836914102</v>
      </c>
      <c r="G76">
        <v>394.71792602539102</v>
      </c>
      <c r="I76" s="19">
        <f t="shared" si="7"/>
        <v>68.213256835936988</v>
      </c>
      <c r="J76" s="19">
        <f t="shared" si="7"/>
        <v>36.015808105467954</v>
      </c>
      <c r="K76" s="19">
        <f t="shared" si="8"/>
        <v>43.002191162109426</v>
      </c>
      <c r="L76" s="20">
        <f t="shared" si="9"/>
        <v>1.193981016229948</v>
      </c>
      <c r="M76" s="20">
        <f t="shared" si="5"/>
        <v>1.8119561448990327</v>
      </c>
      <c r="P76" s="18">
        <f t="shared" si="10"/>
        <v>-6.0601194476279252</v>
      </c>
      <c r="U76" s="18">
        <v>18.5</v>
      </c>
      <c r="V76" s="20">
        <f t="shared" si="6"/>
        <v>1.5712285037151918</v>
      </c>
    </row>
    <row r="77" spans="1:22" x14ac:dyDescent="0.15">
      <c r="A77" s="18">
        <v>38</v>
      </c>
      <c r="B77" s="18">
        <v>75</v>
      </c>
      <c r="D77">
        <v>484.21527099609398</v>
      </c>
      <c r="E77">
        <v>431.52673339843801</v>
      </c>
      <c r="F77">
        <v>416.77288818359398</v>
      </c>
      <c r="G77">
        <v>396.23577880859398</v>
      </c>
      <c r="I77" s="19">
        <f t="shared" si="7"/>
        <v>67.4423828125</v>
      </c>
      <c r="J77" s="19">
        <f t="shared" si="7"/>
        <v>35.290954589844034</v>
      </c>
      <c r="K77" s="19">
        <f t="shared" si="8"/>
        <v>42.738714599609182</v>
      </c>
      <c r="L77" s="20">
        <f t="shared" si="9"/>
        <v>1.2110387802292106</v>
      </c>
      <c r="M77" s="20">
        <f t="shared" si="5"/>
        <v>1.8372535772805496</v>
      </c>
      <c r="P77" s="18">
        <f t="shared" si="10"/>
        <v>-4.7485878286693257</v>
      </c>
      <c r="U77" s="18">
        <v>19</v>
      </c>
      <c r="V77" s="20">
        <f t="shared" si="6"/>
        <v>1.5839541171744043</v>
      </c>
    </row>
    <row r="78" spans="1:22" x14ac:dyDescent="0.15">
      <c r="A78" s="18">
        <v>38.5</v>
      </c>
      <c r="B78" s="18">
        <v>76</v>
      </c>
      <c r="D78">
        <v>482.17199707031301</v>
      </c>
      <c r="E78">
        <v>429.87756347656301</v>
      </c>
      <c r="F78">
        <v>415.287353515625</v>
      </c>
      <c r="G78">
        <v>394.43588256835898</v>
      </c>
      <c r="I78" s="19">
        <f t="shared" si="7"/>
        <v>66.884643554688012</v>
      </c>
      <c r="J78" s="19">
        <f t="shared" si="7"/>
        <v>35.441680908204034</v>
      </c>
      <c r="K78" s="19">
        <f t="shared" si="8"/>
        <v>42.075466918945189</v>
      </c>
      <c r="L78" s="20">
        <f t="shared" si="9"/>
        <v>1.1871747005432118</v>
      </c>
      <c r="M78" s="20">
        <f t="shared" si="5"/>
        <v>1.8216291659768054</v>
      </c>
      <c r="P78" s="18">
        <f t="shared" si="10"/>
        <v>-5.5586269323787896</v>
      </c>
      <c r="U78" s="18">
        <v>19.5</v>
      </c>
      <c r="V78" s="20">
        <f t="shared" si="6"/>
        <v>1.5335585159295497</v>
      </c>
    </row>
    <row r="79" spans="1:22" x14ac:dyDescent="0.15">
      <c r="A79" s="18">
        <v>39</v>
      </c>
      <c r="B79" s="18">
        <v>77</v>
      </c>
      <c r="D79">
        <v>481.052490234375</v>
      </c>
      <c r="E79">
        <v>430.16860961914102</v>
      </c>
      <c r="F79">
        <v>416.37271118164102</v>
      </c>
      <c r="G79">
        <v>395.93972778320301</v>
      </c>
      <c r="I79" s="19">
        <f t="shared" si="7"/>
        <v>64.679779052733977</v>
      </c>
      <c r="J79" s="19">
        <f t="shared" si="7"/>
        <v>34.228881835938012</v>
      </c>
      <c r="K79" s="19">
        <f t="shared" si="8"/>
        <v>40.719561767577375</v>
      </c>
      <c r="L79" s="20">
        <f t="shared" si="9"/>
        <v>1.189625824260043</v>
      </c>
      <c r="M79" s="20">
        <f t="shared" si="5"/>
        <v>1.8323199580758911</v>
      </c>
      <c r="P79" s="18">
        <f t="shared" si="10"/>
        <v>-5.004368632239677</v>
      </c>
      <c r="U79" s="18">
        <v>20</v>
      </c>
      <c r="V79" s="20">
        <f t="shared" si="6"/>
        <v>1.5850517345678659</v>
      </c>
    </row>
    <row r="80" spans="1:22" x14ac:dyDescent="0.15">
      <c r="A80" s="18">
        <v>39.5</v>
      </c>
      <c r="B80" s="18">
        <v>78</v>
      </c>
      <c r="D80">
        <v>480.38970947265602</v>
      </c>
      <c r="E80">
        <v>429.52041625976602</v>
      </c>
      <c r="F80">
        <v>415.20635986328102</v>
      </c>
      <c r="G80">
        <v>394.34088134765602</v>
      </c>
      <c r="I80" s="19">
        <f t="shared" si="7"/>
        <v>65.183349609375</v>
      </c>
      <c r="J80" s="19">
        <f t="shared" si="7"/>
        <v>35.17953491211</v>
      </c>
      <c r="K80" s="19">
        <f t="shared" si="8"/>
        <v>40.557675170898001</v>
      </c>
      <c r="L80" s="20">
        <f t="shared" si="9"/>
        <v>1.1528769573624085</v>
      </c>
      <c r="M80" s="20">
        <f t="shared" si="5"/>
        <v>1.8038107595605108</v>
      </c>
      <c r="P80" s="18">
        <f t="shared" si="10"/>
        <v>-6.4824125190733284</v>
      </c>
      <c r="U80" s="18">
        <v>20.5</v>
      </c>
      <c r="V80" s="20">
        <f t="shared" si="6"/>
        <v>1.6728587293545891</v>
      </c>
    </row>
    <row r="81" spans="1:22" x14ac:dyDescent="0.15">
      <c r="A81" s="18">
        <v>40</v>
      </c>
      <c r="B81" s="18">
        <v>79</v>
      </c>
      <c r="D81">
        <v>479.17443847656301</v>
      </c>
      <c r="E81">
        <v>430.06607055664102</v>
      </c>
      <c r="F81">
        <v>416.35440063476602</v>
      </c>
      <c r="G81">
        <v>395.99374389648398</v>
      </c>
      <c r="I81" s="19">
        <f t="shared" si="7"/>
        <v>62.820037841796989</v>
      </c>
      <c r="J81" s="19">
        <f t="shared" si="7"/>
        <v>34.072326660157046</v>
      </c>
      <c r="K81" s="19">
        <f t="shared" si="8"/>
        <v>38.969409179687062</v>
      </c>
      <c r="L81" s="20">
        <f t="shared" si="9"/>
        <v>1.143726096793281</v>
      </c>
      <c r="M81" s="20">
        <f t="shared" si="5"/>
        <v>1.8028995673736379</v>
      </c>
      <c r="P81" s="18">
        <f t="shared" si="10"/>
        <v>-6.5296527822751012</v>
      </c>
      <c r="U81" s="18">
        <v>21</v>
      </c>
      <c r="V81" s="20">
        <f t="shared" si="6"/>
        <v>1.5992632315777633</v>
      </c>
    </row>
    <row r="82" spans="1:22" x14ac:dyDescent="0.15">
      <c r="A82" s="18">
        <v>40.5</v>
      </c>
      <c r="B82" s="18">
        <v>80</v>
      </c>
      <c r="D82">
        <v>477.30465698242199</v>
      </c>
      <c r="E82">
        <v>428.86880493164102</v>
      </c>
      <c r="F82">
        <v>415.41802978515602</v>
      </c>
      <c r="G82">
        <v>394.22756958007801</v>
      </c>
      <c r="I82" s="19">
        <f t="shared" si="7"/>
        <v>61.886627197265966</v>
      </c>
      <c r="J82" s="19">
        <f t="shared" si="7"/>
        <v>34.641235351563012</v>
      </c>
      <c r="K82" s="19">
        <f t="shared" si="8"/>
        <v>37.637762451171859</v>
      </c>
      <c r="L82" s="20">
        <f t="shared" si="9"/>
        <v>1.0865017390170424</v>
      </c>
      <c r="M82" s="20">
        <f t="shared" si="5"/>
        <v>1.7539148779796538</v>
      </c>
      <c r="P82" s="18">
        <f t="shared" si="10"/>
        <v>-9.0692373541866491</v>
      </c>
      <c r="U82" s="18">
        <v>21.5</v>
      </c>
      <c r="V82" s="20">
        <f t="shared" si="6"/>
        <v>1.5961212310268151</v>
      </c>
    </row>
    <row r="83" spans="1:22" x14ac:dyDescent="0.15">
      <c r="A83" s="18">
        <v>41</v>
      </c>
      <c r="B83" s="18">
        <v>81</v>
      </c>
      <c r="D83">
        <v>479.27453613281301</v>
      </c>
      <c r="E83">
        <v>431.08309936523398</v>
      </c>
      <c r="F83">
        <v>416.09255981445301</v>
      </c>
      <c r="G83">
        <v>395.38284301757801</v>
      </c>
      <c r="I83" s="19">
        <f t="shared" si="7"/>
        <v>63.18197631836</v>
      </c>
      <c r="J83" s="19">
        <f t="shared" si="7"/>
        <v>35.700256347655966</v>
      </c>
      <c r="K83" s="19">
        <f t="shared" si="8"/>
        <v>38.191796875000826</v>
      </c>
      <c r="L83" s="20">
        <f t="shared" si="9"/>
        <v>1.0697905500476457</v>
      </c>
      <c r="M83" s="20">
        <f t="shared" si="5"/>
        <v>1.7454433573925114</v>
      </c>
      <c r="P83" s="18">
        <f t="shared" si="10"/>
        <v>-9.5084387301655706</v>
      </c>
      <c r="U83" s="18">
        <v>22</v>
      </c>
      <c r="V83" s="20">
        <f t="shared" si="6"/>
        <v>1.6190837790191097</v>
      </c>
    </row>
    <row r="84" spans="1:22" x14ac:dyDescent="0.15">
      <c r="A84" s="18">
        <v>41.5</v>
      </c>
      <c r="B84" s="18">
        <v>82</v>
      </c>
      <c r="D84">
        <v>477.67687988281301</v>
      </c>
      <c r="E84">
        <v>429.52816772460898</v>
      </c>
      <c r="F84">
        <v>414.59786987304699</v>
      </c>
      <c r="G84">
        <v>394.37512207031301</v>
      </c>
      <c r="I84" s="19">
        <f t="shared" si="7"/>
        <v>63.079010009766023</v>
      </c>
      <c r="J84" s="19">
        <f t="shared" si="7"/>
        <v>35.153045654295966</v>
      </c>
      <c r="K84" s="19">
        <f t="shared" si="8"/>
        <v>38.47187805175885</v>
      </c>
      <c r="L84" s="20">
        <f t="shared" si="9"/>
        <v>1.0944109489146725</v>
      </c>
      <c r="M84" s="20">
        <f t="shared" si="5"/>
        <v>1.7783034246417928</v>
      </c>
      <c r="P84" s="18">
        <f t="shared" si="10"/>
        <v>-7.8048264208773599</v>
      </c>
      <c r="U84" s="18">
        <v>65</v>
      </c>
      <c r="V84" s="20">
        <f t="shared" ref="V84:V104" si="11">L131</f>
        <v>0.77979158089381573</v>
      </c>
    </row>
    <row r="85" spans="1:22" x14ac:dyDescent="0.15">
      <c r="A85" s="18">
        <v>42</v>
      </c>
      <c r="B85" s="18">
        <v>83</v>
      </c>
      <c r="D85">
        <v>477.5986328125</v>
      </c>
      <c r="E85">
        <v>430.22448730468801</v>
      </c>
      <c r="F85">
        <v>415.80279541015602</v>
      </c>
      <c r="G85">
        <v>395.36114501953102</v>
      </c>
      <c r="I85" s="19">
        <f t="shared" si="7"/>
        <v>61.795837402343977</v>
      </c>
      <c r="J85" s="19">
        <f t="shared" si="7"/>
        <v>34.863342285156989</v>
      </c>
      <c r="K85" s="19">
        <f t="shared" si="8"/>
        <v>37.391497802734087</v>
      </c>
      <c r="L85" s="20">
        <f t="shared" si="9"/>
        <v>1.072516154558522</v>
      </c>
      <c r="M85" s="20">
        <f t="shared" si="5"/>
        <v>1.7646482986678969</v>
      </c>
      <c r="P85" s="18">
        <f t="shared" si="10"/>
        <v>-8.5127689980344137</v>
      </c>
      <c r="U85" s="18">
        <v>65.5</v>
      </c>
      <c r="V85" s="20">
        <f t="shared" si="11"/>
        <v>0.77419464893953405</v>
      </c>
    </row>
    <row r="86" spans="1:22" x14ac:dyDescent="0.15">
      <c r="A86" s="18">
        <v>42.5</v>
      </c>
      <c r="B86" s="18">
        <v>84</v>
      </c>
      <c r="D86">
        <v>476.03741455078102</v>
      </c>
      <c r="E86">
        <v>429.00875854492199</v>
      </c>
      <c r="F86">
        <v>413.95178222656301</v>
      </c>
      <c r="G86">
        <v>393.66488647460898</v>
      </c>
      <c r="I86" s="19">
        <f t="shared" si="7"/>
        <v>62.085632324218011</v>
      </c>
      <c r="J86" s="19">
        <f t="shared" si="7"/>
        <v>35.343872070313012</v>
      </c>
      <c r="K86" s="19">
        <f t="shared" si="8"/>
        <v>37.344921874998903</v>
      </c>
      <c r="L86" s="20">
        <f t="shared" si="9"/>
        <v>1.0566165982240148</v>
      </c>
      <c r="M86" s="20">
        <f t="shared" si="5"/>
        <v>1.7569884107156439</v>
      </c>
      <c r="P86" s="18">
        <f t="shared" si="10"/>
        <v>-8.9098917216195854</v>
      </c>
      <c r="U86" s="18">
        <v>66</v>
      </c>
      <c r="V86" s="20">
        <f t="shared" si="11"/>
        <v>0.77350199100578654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476.58990478515602</v>
      </c>
      <c r="E87">
        <v>430.80126953125</v>
      </c>
      <c r="F87">
        <v>415.903564453125</v>
      </c>
      <c r="G87">
        <v>395.52603149414102</v>
      </c>
      <c r="I87" s="19">
        <f t="shared" si="7"/>
        <v>60.686340332031023</v>
      </c>
      <c r="J87" s="19">
        <f t="shared" si="7"/>
        <v>35.275238037108977</v>
      </c>
      <c r="K87" s="19">
        <f t="shared" si="8"/>
        <v>35.993673706054736</v>
      </c>
      <c r="L87" s="20">
        <f t="shared" si="9"/>
        <v>1.0203665718198691</v>
      </c>
      <c r="M87" s="20">
        <f t="shared" si="5"/>
        <v>1.7289780526937528</v>
      </c>
      <c r="P87" s="18">
        <f t="shared" si="10"/>
        <v>-10.362073494458382</v>
      </c>
      <c r="U87" s="18">
        <v>66.5</v>
      </c>
      <c r="V87" s="20">
        <f t="shared" si="11"/>
        <v>0.77545418335512861</v>
      </c>
    </row>
    <row r="88" spans="1:22" x14ac:dyDescent="0.15">
      <c r="A88" s="18">
        <v>43.5</v>
      </c>
      <c r="B88" s="18">
        <v>86</v>
      </c>
      <c r="D88">
        <v>475.27209472656301</v>
      </c>
      <c r="E88">
        <v>429.10543823242199</v>
      </c>
      <c r="F88">
        <v>414.66729736328102</v>
      </c>
      <c r="G88">
        <v>394.11764526367199</v>
      </c>
      <c r="I88" s="19">
        <f t="shared" si="7"/>
        <v>60.604797363281989</v>
      </c>
      <c r="J88" s="19">
        <f t="shared" si="7"/>
        <v>34.98779296875</v>
      </c>
      <c r="K88" s="19">
        <f t="shared" si="8"/>
        <v>36.113342285156989</v>
      </c>
      <c r="L88" s="20">
        <f t="shared" si="9"/>
        <v>1.0321697718233411</v>
      </c>
      <c r="M88" s="20">
        <f t="shared" ref="M88:M151" si="12">L88+ABS($N$2)*A88</f>
        <v>1.7490209210794792</v>
      </c>
      <c r="P88" s="18">
        <f t="shared" si="10"/>
        <v>-9.3229618871589892</v>
      </c>
      <c r="U88" s="18">
        <v>67</v>
      </c>
      <c r="V88" s="20">
        <f t="shared" si="11"/>
        <v>0.76543473633594195</v>
      </c>
    </row>
    <row r="89" spans="1:22" x14ac:dyDescent="0.15">
      <c r="A89" s="18">
        <v>44</v>
      </c>
      <c r="B89" s="18">
        <v>87</v>
      </c>
      <c r="D89">
        <v>476.26531982421898</v>
      </c>
      <c r="E89">
        <v>429.91302490234398</v>
      </c>
      <c r="F89">
        <v>415.86981201171898</v>
      </c>
      <c r="G89">
        <v>395.88137817382801</v>
      </c>
      <c r="I89" s="19">
        <f t="shared" si="7"/>
        <v>60.3955078125</v>
      </c>
      <c r="J89" s="19">
        <f t="shared" si="7"/>
        <v>34.031646728515966</v>
      </c>
      <c r="K89" s="19">
        <f t="shared" si="8"/>
        <v>36.573355102538827</v>
      </c>
      <c r="L89" s="20">
        <f t="shared" si="9"/>
        <v>1.074686611385546</v>
      </c>
      <c r="M89" s="20">
        <f t="shared" si="12"/>
        <v>1.7997774290239386</v>
      </c>
      <c r="P89" s="18">
        <f t="shared" si="10"/>
        <v>-6.6915183464414341</v>
      </c>
      <c r="U89" s="18">
        <v>67.5</v>
      </c>
      <c r="V89" s="20">
        <f t="shared" si="11"/>
        <v>0.75140568301795807</v>
      </c>
    </row>
    <row r="90" spans="1:22" x14ac:dyDescent="0.15">
      <c r="A90" s="18">
        <v>44.5</v>
      </c>
      <c r="B90" s="18">
        <v>88</v>
      </c>
      <c r="D90">
        <v>472.649169921875</v>
      </c>
      <c r="E90">
        <v>428.72158813476602</v>
      </c>
      <c r="F90">
        <v>414.42044067382801</v>
      </c>
      <c r="G90">
        <v>394.62054443359398</v>
      </c>
      <c r="I90" s="19">
        <f t="shared" si="7"/>
        <v>58.228729248046989</v>
      </c>
      <c r="J90" s="19">
        <f t="shared" si="7"/>
        <v>34.101043701172046</v>
      </c>
      <c r="K90" s="19">
        <f t="shared" si="8"/>
        <v>34.35799865722656</v>
      </c>
      <c r="L90" s="20">
        <f t="shared" si="9"/>
        <v>1.0075351053271628</v>
      </c>
      <c r="M90" s="20">
        <f t="shared" si="12"/>
        <v>1.7408655913478097</v>
      </c>
      <c r="P90" s="18">
        <f t="shared" si="10"/>
        <v>-9.7457705202569631</v>
      </c>
      <c r="U90" s="18">
        <v>68</v>
      </c>
      <c r="V90" s="20">
        <f t="shared" si="11"/>
        <v>0.76508106167670564</v>
      </c>
    </row>
    <row r="91" spans="1:22" x14ac:dyDescent="0.15">
      <c r="A91" s="18">
        <v>45</v>
      </c>
      <c r="B91" s="18">
        <v>89</v>
      </c>
      <c r="D91">
        <v>472.93295288085898</v>
      </c>
      <c r="E91">
        <v>429.27551269531301</v>
      </c>
      <c r="F91">
        <v>415.44839477539102</v>
      </c>
      <c r="G91">
        <v>395.44696044921898</v>
      </c>
      <c r="I91" s="19">
        <f t="shared" si="7"/>
        <v>57.484558105467954</v>
      </c>
      <c r="J91" s="19">
        <f t="shared" si="7"/>
        <v>33.828552246094034</v>
      </c>
      <c r="K91" s="19">
        <f t="shared" si="8"/>
        <v>33.804571533202136</v>
      </c>
      <c r="L91" s="20">
        <f t="shared" si="9"/>
        <v>0.99929111028111861</v>
      </c>
      <c r="M91" s="20">
        <f t="shared" si="12"/>
        <v>1.7408612646840202</v>
      </c>
      <c r="P91" s="18">
        <f t="shared" si="10"/>
        <v>-9.7459948337872415</v>
      </c>
      <c r="U91" s="18">
        <v>68.5</v>
      </c>
      <c r="V91" s="20">
        <f t="shared" si="11"/>
        <v>0.742996846183826</v>
      </c>
    </row>
    <row r="92" spans="1:22" x14ac:dyDescent="0.15">
      <c r="A92" s="18">
        <v>45.5</v>
      </c>
      <c r="B92" s="18">
        <v>90</v>
      </c>
      <c r="D92">
        <v>471.66033935546898</v>
      </c>
      <c r="E92">
        <v>427.87609863281301</v>
      </c>
      <c r="F92">
        <v>414.32110595703102</v>
      </c>
      <c r="G92">
        <v>394.35101318359398</v>
      </c>
      <c r="I92" s="19">
        <f t="shared" si="7"/>
        <v>57.339233398437955</v>
      </c>
      <c r="J92" s="19">
        <f t="shared" si="7"/>
        <v>33.525085449219034</v>
      </c>
      <c r="K92" s="19">
        <f t="shared" si="8"/>
        <v>33.871673583984631</v>
      </c>
      <c r="L92" s="20">
        <f t="shared" si="9"/>
        <v>1.0103381730462873</v>
      </c>
      <c r="M92" s="20">
        <f t="shared" si="12"/>
        <v>1.7601479958314432</v>
      </c>
      <c r="P92" s="18">
        <f t="shared" si="10"/>
        <v>-8.7460847502374079</v>
      </c>
      <c r="U92" s="18">
        <v>69</v>
      </c>
      <c r="V92" s="20">
        <f t="shared" si="11"/>
        <v>0.72235625239076573</v>
      </c>
    </row>
    <row r="93" spans="1:22" x14ac:dyDescent="0.15">
      <c r="A93" s="18">
        <v>46</v>
      </c>
      <c r="B93" s="18">
        <v>91</v>
      </c>
      <c r="D93">
        <v>471.07580566406301</v>
      </c>
      <c r="E93">
        <v>428.53741455078102</v>
      </c>
      <c r="F93">
        <v>415.33703613281301</v>
      </c>
      <c r="G93">
        <v>395.52700805664102</v>
      </c>
      <c r="I93" s="19">
        <f t="shared" si="7"/>
        <v>55.73876953125</v>
      </c>
      <c r="J93" s="19">
        <f t="shared" si="7"/>
        <v>33.01040649414</v>
      </c>
      <c r="K93" s="19">
        <f t="shared" si="8"/>
        <v>32.631484985352003</v>
      </c>
      <c r="L93" s="20">
        <f t="shared" si="9"/>
        <v>0.98852114987268447</v>
      </c>
      <c r="M93" s="20">
        <f t="shared" si="12"/>
        <v>1.746570641040095</v>
      </c>
      <c r="P93" s="18">
        <f t="shared" si="10"/>
        <v>-9.4499953227460498</v>
      </c>
      <c r="U93" s="18">
        <v>69.5</v>
      </c>
      <c r="V93" s="20">
        <f t="shared" si="11"/>
        <v>0.74701136469571849</v>
      </c>
    </row>
    <row r="94" spans="1:22" x14ac:dyDescent="0.15">
      <c r="A94" s="18">
        <v>46.5</v>
      </c>
      <c r="B94" s="18">
        <v>92</v>
      </c>
      <c r="D94">
        <v>472.25851440429699</v>
      </c>
      <c r="E94">
        <v>428.82360839843801</v>
      </c>
      <c r="F94">
        <v>413.92816162109398</v>
      </c>
      <c r="G94">
        <v>394.35775756835898</v>
      </c>
      <c r="I94" s="19">
        <f t="shared" si="7"/>
        <v>58.330352783203011</v>
      </c>
      <c r="J94" s="19">
        <f t="shared" si="7"/>
        <v>34.465850830079034</v>
      </c>
      <c r="K94" s="19">
        <f t="shared" si="8"/>
        <v>34.204257202147687</v>
      </c>
      <c r="L94" s="20">
        <f t="shared" si="9"/>
        <v>0.99241006324721137</v>
      </c>
      <c r="M94" s="20">
        <f t="shared" si="12"/>
        <v>1.7586992227968763</v>
      </c>
      <c r="P94" s="18">
        <f t="shared" si="10"/>
        <v>-8.8211956000214116</v>
      </c>
      <c r="U94" s="18">
        <v>70</v>
      </c>
      <c r="V94" s="20">
        <f t="shared" si="11"/>
        <v>0.77128765583639392</v>
      </c>
    </row>
    <row r="95" spans="1:22" x14ac:dyDescent="0.15">
      <c r="A95" s="18">
        <v>47</v>
      </c>
      <c r="B95" s="18">
        <v>93</v>
      </c>
      <c r="D95">
        <v>470.15792846679699</v>
      </c>
      <c r="E95">
        <v>428.11273193359398</v>
      </c>
      <c r="F95">
        <v>414.93539428710898</v>
      </c>
      <c r="G95">
        <v>395.25842285156301</v>
      </c>
      <c r="I95" s="19">
        <f t="shared" si="7"/>
        <v>55.222534179688012</v>
      </c>
      <c r="J95" s="19">
        <f t="shared" si="7"/>
        <v>32.854309082030966</v>
      </c>
      <c r="K95" s="19">
        <f t="shared" si="8"/>
        <v>32.224517822266336</v>
      </c>
      <c r="L95" s="20">
        <f t="shared" si="9"/>
        <v>0.98083078666508672</v>
      </c>
      <c r="M95" s="20">
        <f t="shared" si="12"/>
        <v>1.7553596145970061</v>
      </c>
      <c r="P95" s="18">
        <f t="shared" si="10"/>
        <v>-8.9943357702571607</v>
      </c>
      <c r="U95" s="18">
        <v>70.5</v>
      </c>
      <c r="V95" s="20">
        <f t="shared" si="11"/>
        <v>0.74242432065704145</v>
      </c>
    </row>
    <row r="96" spans="1:22" x14ac:dyDescent="0.15">
      <c r="A96" s="18">
        <v>47.5</v>
      </c>
      <c r="B96" s="18">
        <v>94</v>
      </c>
      <c r="D96">
        <v>471.850830078125</v>
      </c>
      <c r="E96">
        <v>429.12585449218801</v>
      </c>
      <c r="F96">
        <v>413.66442871093801</v>
      </c>
      <c r="G96">
        <v>394.30859375</v>
      </c>
      <c r="I96" s="19">
        <f t="shared" si="7"/>
        <v>58.186401367186988</v>
      </c>
      <c r="J96" s="19">
        <f t="shared" si="7"/>
        <v>34.817260742188012</v>
      </c>
      <c r="K96" s="19">
        <f t="shared" si="8"/>
        <v>33.814318847655386</v>
      </c>
      <c r="L96" s="20">
        <f t="shared" si="9"/>
        <v>0.97119411828635438</v>
      </c>
      <c r="M96" s="20">
        <f t="shared" si="12"/>
        <v>1.7539626146005283</v>
      </c>
      <c r="P96" s="18">
        <f t="shared" si="10"/>
        <v>-9.0667624750481313</v>
      </c>
      <c r="U96" s="18">
        <v>71</v>
      </c>
      <c r="V96" s="20">
        <f t="shared" si="11"/>
        <v>0.71185162885977871</v>
      </c>
    </row>
    <row r="97" spans="1:22" x14ac:dyDescent="0.15">
      <c r="A97" s="18">
        <v>48</v>
      </c>
      <c r="B97" s="18">
        <v>95</v>
      </c>
      <c r="D97">
        <v>472.12634277343801</v>
      </c>
      <c r="E97">
        <v>430.24685668945301</v>
      </c>
      <c r="F97">
        <v>415.09210205078102</v>
      </c>
      <c r="G97">
        <v>395.91513061523398</v>
      </c>
      <c r="I97" s="19">
        <f t="shared" si="7"/>
        <v>57.034240722656989</v>
      </c>
      <c r="J97" s="19">
        <f t="shared" si="7"/>
        <v>34.331726074219034</v>
      </c>
      <c r="K97" s="19">
        <f t="shared" si="8"/>
        <v>33.002032470703668</v>
      </c>
      <c r="L97" s="20">
        <f t="shared" si="9"/>
        <v>0.96126924697462612</v>
      </c>
      <c r="M97" s="20">
        <f t="shared" si="12"/>
        <v>1.7522774116710544</v>
      </c>
      <c r="P97" s="18">
        <f t="shared" si="10"/>
        <v>-9.1541309041058359</v>
      </c>
      <c r="U97" s="18">
        <v>71.5</v>
      </c>
      <c r="V97" s="20">
        <f t="shared" si="11"/>
        <v>0.73817901796857655</v>
      </c>
    </row>
    <row r="98" spans="1:22" x14ac:dyDescent="0.15">
      <c r="A98" s="18">
        <v>48.5</v>
      </c>
      <c r="B98" s="18">
        <v>96</v>
      </c>
      <c r="D98">
        <v>473.01263427734398</v>
      </c>
      <c r="E98">
        <v>430.93634033203102</v>
      </c>
      <c r="F98">
        <v>414.21649169921898</v>
      </c>
      <c r="G98">
        <v>394.65188598632801</v>
      </c>
      <c r="I98" s="19">
        <f t="shared" si="7"/>
        <v>58.796142578125</v>
      </c>
      <c r="J98" s="19">
        <f t="shared" si="7"/>
        <v>36.284454345703011</v>
      </c>
      <c r="K98" s="19">
        <f t="shared" si="8"/>
        <v>33.397024536132889</v>
      </c>
      <c r="L98" s="20">
        <f t="shared" si="9"/>
        <v>0.92042239957476257</v>
      </c>
      <c r="M98" s="20">
        <f t="shared" si="12"/>
        <v>1.7196702326534452</v>
      </c>
      <c r="P98" s="18">
        <f t="shared" si="10"/>
        <v>-10.844632360604777</v>
      </c>
      <c r="U98" s="18">
        <v>72</v>
      </c>
      <c r="V98" s="20">
        <f t="shared" si="11"/>
        <v>0.75507604481745583</v>
      </c>
    </row>
    <row r="99" spans="1:22" x14ac:dyDescent="0.15">
      <c r="A99" s="18">
        <v>49</v>
      </c>
      <c r="B99" s="18">
        <v>97</v>
      </c>
      <c r="D99">
        <v>473.91302490234398</v>
      </c>
      <c r="E99">
        <v>430.86636352539102</v>
      </c>
      <c r="F99">
        <v>414.57232666015602</v>
      </c>
      <c r="G99">
        <v>395.65960693359398</v>
      </c>
      <c r="I99" s="19">
        <f t="shared" si="7"/>
        <v>59.340698242187955</v>
      </c>
      <c r="J99" s="19">
        <f t="shared" si="7"/>
        <v>35.206756591797046</v>
      </c>
      <c r="K99" s="19">
        <f t="shared" si="8"/>
        <v>34.695968627930029</v>
      </c>
      <c r="L99" s="20">
        <f t="shared" si="9"/>
        <v>0.98549176313543096</v>
      </c>
      <c r="M99" s="20">
        <f t="shared" si="12"/>
        <v>1.7929792645963682</v>
      </c>
      <c r="P99" s="18">
        <f t="shared" si="10"/>
        <v>-7.0439654827030713</v>
      </c>
      <c r="U99" s="18">
        <v>72.5</v>
      </c>
      <c r="V99" s="20">
        <f t="shared" si="11"/>
        <v>0.73295305544978362</v>
      </c>
    </row>
    <row r="100" spans="1:22" x14ac:dyDescent="0.15">
      <c r="A100" s="18">
        <v>49.5</v>
      </c>
      <c r="B100" s="18">
        <v>98</v>
      </c>
      <c r="D100">
        <v>472.41253662109398</v>
      </c>
      <c r="E100">
        <v>429.66375732421898</v>
      </c>
      <c r="F100">
        <v>413.56268310546898</v>
      </c>
      <c r="G100">
        <v>394.39440917968801</v>
      </c>
      <c r="I100" s="19">
        <f t="shared" si="7"/>
        <v>58.849853515625</v>
      </c>
      <c r="J100" s="19">
        <f t="shared" si="7"/>
        <v>35.269348144530966</v>
      </c>
      <c r="K100" s="19">
        <f t="shared" si="8"/>
        <v>34.161309814453325</v>
      </c>
      <c r="L100" s="20">
        <f t="shared" si="9"/>
        <v>0.96858353249011042</v>
      </c>
      <c r="M100" s="20">
        <f t="shared" si="12"/>
        <v>1.784310702333302</v>
      </c>
      <c r="P100" s="18">
        <f t="shared" si="10"/>
        <v>-7.4933823771713506</v>
      </c>
      <c r="U100" s="18">
        <v>73</v>
      </c>
      <c r="V100" s="20">
        <f t="shared" si="11"/>
        <v>0.72967217275453611</v>
      </c>
    </row>
    <row r="101" spans="1:22" x14ac:dyDescent="0.15">
      <c r="A101" s="18">
        <v>50</v>
      </c>
      <c r="B101" s="18">
        <v>99</v>
      </c>
      <c r="D101">
        <v>474.12780761718801</v>
      </c>
      <c r="E101">
        <v>431.64480590820301</v>
      </c>
      <c r="F101">
        <v>414.83944702148398</v>
      </c>
      <c r="G101">
        <v>395.35150146484398</v>
      </c>
      <c r="I101" s="19">
        <f t="shared" si="7"/>
        <v>59.288360595704034</v>
      </c>
      <c r="J101" s="19">
        <f t="shared" si="7"/>
        <v>36.293304443359034</v>
      </c>
      <c r="K101" s="19">
        <f t="shared" si="8"/>
        <v>33.883047485352712</v>
      </c>
      <c r="L101" s="20">
        <f t="shared" si="9"/>
        <v>0.93358948723536939</v>
      </c>
      <c r="M101" s="20">
        <f t="shared" si="12"/>
        <v>1.7575563254608155</v>
      </c>
      <c r="P101" s="18">
        <f t="shared" si="10"/>
        <v>-8.8804484906255343</v>
      </c>
      <c r="U101" s="18">
        <v>73.5</v>
      </c>
      <c r="V101" s="20">
        <f t="shared" si="11"/>
        <v>0.73788186440949277</v>
      </c>
    </row>
    <row r="102" spans="1:22" x14ac:dyDescent="0.15">
      <c r="A102" s="18">
        <v>50.5</v>
      </c>
      <c r="B102" s="18">
        <v>100</v>
      </c>
      <c r="D102">
        <v>471.37365722656301</v>
      </c>
      <c r="E102">
        <v>429.74588012695301</v>
      </c>
      <c r="F102">
        <v>414.29507446289102</v>
      </c>
      <c r="G102">
        <v>395.38861083984398</v>
      </c>
      <c r="I102" s="19">
        <f t="shared" si="7"/>
        <v>57.078582763671989</v>
      </c>
      <c r="J102" s="19">
        <f t="shared" si="7"/>
        <v>34.357269287109034</v>
      </c>
      <c r="K102" s="19">
        <f t="shared" si="8"/>
        <v>33.028494262695666</v>
      </c>
      <c r="L102" s="20">
        <f t="shared" si="9"/>
        <v>0.96132477778401526</v>
      </c>
      <c r="M102" s="20">
        <f t="shared" si="12"/>
        <v>1.7935312843917157</v>
      </c>
      <c r="P102" s="18">
        <f t="shared" si="10"/>
        <v>-7.0153463167351351</v>
      </c>
      <c r="U102" s="18">
        <v>74</v>
      </c>
      <c r="V102" s="20">
        <f t="shared" si="11"/>
        <v>0.73169010532846956</v>
      </c>
    </row>
    <row r="103" spans="1:22" x14ac:dyDescent="0.15">
      <c r="A103" s="18">
        <v>51</v>
      </c>
      <c r="B103" s="18">
        <v>101</v>
      </c>
      <c r="D103">
        <v>472.34304809570301</v>
      </c>
      <c r="E103">
        <v>430.16278076171898</v>
      </c>
      <c r="F103">
        <v>413.38186645507801</v>
      </c>
      <c r="G103">
        <v>394.55352783203102</v>
      </c>
      <c r="I103" s="19">
        <f t="shared" si="7"/>
        <v>58.961181640625</v>
      </c>
      <c r="J103" s="19">
        <f t="shared" si="7"/>
        <v>35.609252929687955</v>
      </c>
      <c r="K103" s="19">
        <f t="shared" si="8"/>
        <v>34.034704589843429</v>
      </c>
      <c r="L103" s="20">
        <f t="shared" si="9"/>
        <v>0.95578260675803728</v>
      </c>
      <c r="M103" s="20">
        <f t="shared" si="12"/>
        <v>1.7962287817479923</v>
      </c>
      <c r="P103" s="18">
        <f t="shared" si="10"/>
        <v>-6.8754960338503484</v>
      </c>
      <c r="U103" s="18">
        <v>74.5</v>
      </c>
      <c r="V103" s="20">
        <f t="shared" si="11"/>
        <v>0.75148399727387905</v>
      </c>
    </row>
    <row r="104" spans="1:22" x14ac:dyDescent="0.15">
      <c r="A104" s="18">
        <v>51.5</v>
      </c>
      <c r="B104" s="18">
        <v>102</v>
      </c>
      <c r="D104">
        <v>471.69436645507801</v>
      </c>
      <c r="E104">
        <v>430.19094848632801</v>
      </c>
      <c r="F104">
        <v>414.61138916015602</v>
      </c>
      <c r="G104">
        <v>394.88137817382801</v>
      </c>
      <c r="I104" s="19">
        <f t="shared" si="7"/>
        <v>57.082977294921989</v>
      </c>
      <c r="J104" s="19">
        <f t="shared" si="7"/>
        <v>35.3095703125</v>
      </c>
      <c r="K104" s="19">
        <f t="shared" si="8"/>
        <v>32.366278076171994</v>
      </c>
      <c r="L104" s="20">
        <f t="shared" si="9"/>
        <v>0.91664321569820839</v>
      </c>
      <c r="M104" s="20">
        <f t="shared" si="12"/>
        <v>1.7653290590704178</v>
      </c>
      <c r="P104" s="18">
        <f t="shared" si="10"/>
        <v>-8.4774753453278429</v>
      </c>
      <c r="U104" s="18">
        <v>75</v>
      </c>
      <c r="V104" s="20">
        <f t="shared" si="11"/>
        <v>0.73746181682375389</v>
      </c>
    </row>
    <row r="105" spans="1:22" x14ac:dyDescent="0.15">
      <c r="A105" s="18">
        <v>52</v>
      </c>
      <c r="B105" s="18">
        <v>103</v>
      </c>
      <c r="D105">
        <v>472.36636352539102</v>
      </c>
      <c r="E105">
        <v>430.68026733398398</v>
      </c>
      <c r="F105">
        <v>412.89297485351602</v>
      </c>
      <c r="G105">
        <v>394.34329223632801</v>
      </c>
      <c r="I105" s="19">
        <f t="shared" si="7"/>
        <v>59.473388671875</v>
      </c>
      <c r="J105" s="19">
        <f t="shared" si="7"/>
        <v>36.336975097655966</v>
      </c>
      <c r="K105" s="19">
        <f t="shared" si="8"/>
        <v>34.037506103515824</v>
      </c>
      <c r="L105" s="20">
        <f t="shared" si="9"/>
        <v>0.93671820541032114</v>
      </c>
      <c r="M105" s="20">
        <f t="shared" si="12"/>
        <v>1.7936437171647852</v>
      </c>
      <c r="P105" s="18">
        <f t="shared" si="10"/>
        <v>-7.009517300783477</v>
      </c>
      <c r="V105" s="20"/>
    </row>
    <row r="106" spans="1:22" x14ac:dyDescent="0.15">
      <c r="A106" s="18">
        <v>52.5</v>
      </c>
      <c r="B106" s="18">
        <v>104</v>
      </c>
      <c r="D106">
        <v>472.64578247070301</v>
      </c>
      <c r="E106">
        <v>432.551513671875</v>
      </c>
      <c r="F106">
        <v>414.23480224609398</v>
      </c>
      <c r="G106">
        <v>395.24060058593801</v>
      </c>
      <c r="I106" s="19">
        <f t="shared" si="7"/>
        <v>58.410980224609034</v>
      </c>
      <c r="J106" s="19">
        <f t="shared" si="7"/>
        <v>37.310913085936988</v>
      </c>
      <c r="K106" s="19">
        <f t="shared" si="8"/>
        <v>32.293341064453145</v>
      </c>
      <c r="L106" s="20">
        <f t="shared" si="9"/>
        <v>0.86551998848360967</v>
      </c>
      <c r="M106" s="20">
        <f t="shared" si="12"/>
        <v>1.7306851686203282</v>
      </c>
      <c r="P106" s="18">
        <f t="shared" si="10"/>
        <v>-10.273568997987539</v>
      </c>
    </row>
    <row r="107" spans="1:22" x14ac:dyDescent="0.15">
      <c r="A107" s="18">
        <v>53</v>
      </c>
      <c r="B107" s="18">
        <v>105</v>
      </c>
      <c r="D107">
        <v>472.43975830078102</v>
      </c>
      <c r="E107">
        <v>431.648681640625</v>
      </c>
      <c r="F107">
        <v>413.47106933593801</v>
      </c>
      <c r="G107">
        <v>394.57330322265602</v>
      </c>
      <c r="I107" s="19">
        <f t="shared" si="7"/>
        <v>58.968688964843011</v>
      </c>
      <c r="J107" s="19">
        <f t="shared" si="7"/>
        <v>37.075378417968977</v>
      </c>
      <c r="K107" s="19">
        <f t="shared" si="8"/>
        <v>33.015924072264724</v>
      </c>
      <c r="L107" s="20">
        <f t="shared" si="9"/>
        <v>0.89050808059354036</v>
      </c>
      <c r="M107" s="20">
        <f t="shared" si="12"/>
        <v>1.7639129291125131</v>
      </c>
      <c r="P107" s="18">
        <f t="shared" si="10"/>
        <v>-8.5508938325614938</v>
      </c>
    </row>
    <row r="108" spans="1:22" x14ac:dyDescent="0.15">
      <c r="A108" s="18">
        <v>53.5</v>
      </c>
      <c r="B108" s="18">
        <v>106</v>
      </c>
      <c r="D108">
        <v>473.62051391601602</v>
      </c>
      <c r="E108">
        <v>432.32507324218801</v>
      </c>
      <c r="F108">
        <v>413.91900634765602</v>
      </c>
      <c r="G108">
        <v>394.556884765625</v>
      </c>
      <c r="I108" s="19">
        <f t="shared" si="7"/>
        <v>59.70150756836</v>
      </c>
      <c r="J108" s="19">
        <f t="shared" si="7"/>
        <v>37.768188476563012</v>
      </c>
      <c r="K108" s="19">
        <f t="shared" si="8"/>
        <v>33.263775634765892</v>
      </c>
      <c r="L108" s="20">
        <f t="shared" si="9"/>
        <v>0.88073526892632603</v>
      </c>
      <c r="M108" s="20">
        <f t="shared" si="12"/>
        <v>1.7623797858275534</v>
      </c>
      <c r="P108" s="18">
        <f t="shared" si="10"/>
        <v>-8.6303788120761649</v>
      </c>
    </row>
    <row r="109" spans="1:22" x14ac:dyDescent="0.15">
      <c r="A109" s="18">
        <v>54</v>
      </c>
      <c r="B109" s="18">
        <v>107</v>
      </c>
      <c r="D109">
        <v>471.31875610351602</v>
      </c>
      <c r="E109">
        <v>431.63848876953102</v>
      </c>
      <c r="F109">
        <v>413.68612670898398</v>
      </c>
      <c r="G109">
        <v>394.70492553710898</v>
      </c>
      <c r="I109" s="19">
        <f t="shared" si="7"/>
        <v>57.632629394532046</v>
      </c>
      <c r="J109" s="19">
        <f t="shared" si="7"/>
        <v>36.933563232422046</v>
      </c>
      <c r="K109" s="19">
        <f t="shared" si="8"/>
        <v>31.779135131836615</v>
      </c>
      <c r="L109" s="20">
        <f t="shared" si="9"/>
        <v>0.86044054108322188</v>
      </c>
      <c r="M109" s="20">
        <f t="shared" si="12"/>
        <v>1.7503247263667037</v>
      </c>
      <c r="P109" s="18">
        <f t="shared" si="10"/>
        <v>-9.2553668113674341</v>
      </c>
    </row>
    <row r="110" spans="1:22" x14ac:dyDescent="0.15">
      <c r="A110" s="18">
        <v>54.5</v>
      </c>
      <c r="B110" s="18">
        <v>108</v>
      </c>
      <c r="D110">
        <v>472.43536376953102</v>
      </c>
      <c r="E110">
        <v>431.42178344726602</v>
      </c>
      <c r="F110">
        <v>411.79507446289102</v>
      </c>
      <c r="G110">
        <v>393.30087280273398</v>
      </c>
      <c r="I110" s="19">
        <f t="shared" si="7"/>
        <v>60.64028930664</v>
      </c>
      <c r="J110" s="19">
        <f t="shared" si="7"/>
        <v>38.120910644532046</v>
      </c>
      <c r="K110" s="19">
        <f t="shared" si="8"/>
        <v>33.955651855467565</v>
      </c>
      <c r="L110" s="20">
        <f t="shared" si="9"/>
        <v>0.89073559055541784</v>
      </c>
      <c r="M110" s="20">
        <f t="shared" si="12"/>
        <v>1.7888594442211541</v>
      </c>
      <c r="P110" s="18">
        <f t="shared" si="10"/>
        <v>-7.2575553287014758</v>
      </c>
    </row>
    <row r="111" spans="1:22" x14ac:dyDescent="0.15">
      <c r="A111" s="18">
        <v>55</v>
      </c>
      <c r="B111" s="18">
        <v>109</v>
      </c>
      <c r="D111">
        <v>474.14431762695301</v>
      </c>
      <c r="E111">
        <v>433.49853515625</v>
      </c>
      <c r="F111">
        <v>413.98696899414102</v>
      </c>
      <c r="G111">
        <v>395.47009277343801</v>
      </c>
      <c r="I111" s="19">
        <f t="shared" si="7"/>
        <v>60.157348632811988</v>
      </c>
      <c r="J111" s="19">
        <f t="shared" si="7"/>
        <v>38.028442382811988</v>
      </c>
      <c r="K111" s="19">
        <f t="shared" si="8"/>
        <v>33.537438964843602</v>
      </c>
      <c r="L111" s="20">
        <f t="shared" si="9"/>
        <v>0.88190409239590051</v>
      </c>
      <c r="M111" s="20">
        <f t="shared" si="12"/>
        <v>1.7882676144438912</v>
      </c>
      <c r="P111" s="18">
        <f t="shared" si="10"/>
        <v>-7.2882384215235225</v>
      </c>
    </row>
    <row r="112" spans="1:22" x14ac:dyDescent="0.15">
      <c r="A112" s="18">
        <v>55.5</v>
      </c>
      <c r="B112" s="18">
        <v>110</v>
      </c>
      <c r="D112">
        <v>475.04080200195301</v>
      </c>
      <c r="E112">
        <v>433.649169921875</v>
      </c>
      <c r="F112">
        <v>413.61572265625</v>
      </c>
      <c r="G112">
        <v>393.93106079101602</v>
      </c>
      <c r="I112" s="19">
        <f t="shared" si="7"/>
        <v>61.425079345703011</v>
      </c>
      <c r="J112" s="19">
        <f t="shared" si="7"/>
        <v>39.718109130858977</v>
      </c>
      <c r="K112" s="19">
        <f t="shared" si="8"/>
        <v>33.62240295410173</v>
      </c>
      <c r="L112" s="20">
        <f t="shared" si="9"/>
        <v>0.84652577098588033</v>
      </c>
      <c r="M112" s="20">
        <f t="shared" si="12"/>
        <v>1.7611289614161256</v>
      </c>
      <c r="P112" s="18">
        <f t="shared" si="10"/>
        <v>-8.69522712318585</v>
      </c>
    </row>
    <row r="113" spans="1:16" x14ac:dyDescent="0.15">
      <c r="A113" s="18">
        <v>56</v>
      </c>
      <c r="B113" s="18">
        <v>111</v>
      </c>
      <c r="D113">
        <v>473.8994140625</v>
      </c>
      <c r="E113">
        <v>432.85763549804699</v>
      </c>
      <c r="F113">
        <v>413.93008422851602</v>
      </c>
      <c r="G113">
        <v>395.325927734375</v>
      </c>
      <c r="I113" s="19">
        <f t="shared" si="7"/>
        <v>59.969329833983977</v>
      </c>
      <c r="J113" s="19">
        <f t="shared" si="7"/>
        <v>37.531707763671989</v>
      </c>
      <c r="K113" s="19">
        <f t="shared" si="8"/>
        <v>33.697134399413585</v>
      </c>
      <c r="L113" s="20">
        <f t="shared" si="9"/>
        <v>0.89783109821690565</v>
      </c>
      <c r="M113" s="20">
        <f t="shared" si="12"/>
        <v>1.8206739570294053</v>
      </c>
      <c r="P113" s="18">
        <f t="shared" si="10"/>
        <v>-5.6081492205831331</v>
      </c>
    </row>
    <row r="114" spans="1:16" x14ac:dyDescent="0.15">
      <c r="A114" s="18">
        <v>56.5</v>
      </c>
      <c r="B114" s="18">
        <v>112</v>
      </c>
      <c r="D114">
        <v>471.98300170898398</v>
      </c>
      <c r="E114">
        <v>432.32800292968801</v>
      </c>
      <c r="F114">
        <v>414.06365966796898</v>
      </c>
      <c r="G114">
        <v>395.20202636718801</v>
      </c>
      <c r="I114" s="19">
        <f t="shared" si="7"/>
        <v>57.919342041015</v>
      </c>
      <c r="J114" s="19">
        <f t="shared" si="7"/>
        <v>37.1259765625</v>
      </c>
      <c r="K114" s="19">
        <f t="shared" si="8"/>
        <v>31.931158447265002</v>
      </c>
      <c r="L114" s="20">
        <f t="shared" si="9"/>
        <v>0.8600759199831487</v>
      </c>
      <c r="M114" s="20">
        <f t="shared" si="12"/>
        <v>1.791158447177903</v>
      </c>
      <c r="P114" s="18">
        <f t="shared" si="10"/>
        <v>-7.1383647711625819</v>
      </c>
    </row>
    <row r="115" spans="1:16" x14ac:dyDescent="0.15">
      <c r="A115" s="18">
        <v>57</v>
      </c>
      <c r="B115" s="18">
        <v>113</v>
      </c>
      <c r="D115">
        <v>470.69921875</v>
      </c>
      <c r="E115">
        <v>431.72790527343801</v>
      </c>
      <c r="F115">
        <v>412.93972778320301</v>
      </c>
      <c r="G115">
        <v>394.43634033203102</v>
      </c>
      <c r="I115" s="19">
        <f t="shared" si="7"/>
        <v>57.759490966796989</v>
      </c>
      <c r="J115" s="19">
        <f t="shared" si="7"/>
        <v>37.291564941406989</v>
      </c>
      <c r="K115" s="19">
        <f t="shared" si="8"/>
        <v>31.655395507812099</v>
      </c>
      <c r="L115" s="20">
        <f t="shared" si="9"/>
        <v>0.84886208335717428</v>
      </c>
      <c r="M115" s="20">
        <f t="shared" si="12"/>
        <v>1.7881842789341829</v>
      </c>
      <c r="P115" s="18">
        <f t="shared" si="10"/>
        <v>-7.2925589056863469</v>
      </c>
    </row>
    <row r="116" spans="1:16" x14ac:dyDescent="0.15">
      <c r="A116" s="18">
        <v>57.5</v>
      </c>
      <c r="B116" s="18">
        <v>114</v>
      </c>
      <c r="D116">
        <v>469.84548950195301</v>
      </c>
      <c r="E116">
        <v>431.69338989257801</v>
      </c>
      <c r="F116">
        <v>413.04965209960898</v>
      </c>
      <c r="G116">
        <v>394.96575927734398</v>
      </c>
      <c r="I116" s="19">
        <f t="shared" si="7"/>
        <v>56.795837402344034</v>
      </c>
      <c r="J116" s="19">
        <f t="shared" si="7"/>
        <v>36.727630615234034</v>
      </c>
      <c r="K116" s="19">
        <f t="shared" si="8"/>
        <v>31.086495971680211</v>
      </c>
      <c r="L116" s="20">
        <f t="shared" si="9"/>
        <v>0.84640624649459495</v>
      </c>
      <c r="M116" s="20">
        <f t="shared" si="12"/>
        <v>1.7939681104538581</v>
      </c>
      <c r="P116" s="18">
        <f t="shared" si="10"/>
        <v>-6.9926993071950108</v>
      </c>
    </row>
    <row r="117" spans="1:16" x14ac:dyDescent="0.15">
      <c r="A117" s="18">
        <v>58</v>
      </c>
      <c r="B117" s="18">
        <v>115</v>
      </c>
      <c r="D117">
        <v>469.451416015625</v>
      </c>
      <c r="E117">
        <v>431.47570800781301</v>
      </c>
      <c r="F117">
        <v>413.86114501953102</v>
      </c>
      <c r="G117">
        <v>395.32980346679699</v>
      </c>
      <c r="I117" s="19">
        <f t="shared" si="7"/>
        <v>55.590270996093977</v>
      </c>
      <c r="J117" s="19">
        <f t="shared" si="7"/>
        <v>36.145904541016023</v>
      </c>
      <c r="K117" s="19">
        <f t="shared" si="8"/>
        <v>30.288137817382761</v>
      </c>
      <c r="L117" s="20">
        <f t="shared" si="9"/>
        <v>0.83794106696136905</v>
      </c>
      <c r="M117" s="20">
        <f t="shared" si="12"/>
        <v>1.7937425993028864</v>
      </c>
      <c r="P117" s="18">
        <f t="shared" si="10"/>
        <v>-7.0043908101296415</v>
      </c>
    </row>
    <row r="118" spans="1:16" x14ac:dyDescent="0.15">
      <c r="A118" s="18">
        <v>58.5</v>
      </c>
      <c r="B118" s="18">
        <v>116</v>
      </c>
      <c r="D118">
        <v>469.37658691406301</v>
      </c>
      <c r="E118">
        <v>430.60980224609398</v>
      </c>
      <c r="F118">
        <v>412.73434448242199</v>
      </c>
      <c r="G118">
        <v>394.02410888671898</v>
      </c>
      <c r="I118" s="19">
        <f t="shared" si="7"/>
        <v>56.642242431641023</v>
      </c>
      <c r="J118" s="19">
        <f t="shared" si="7"/>
        <v>36.585693359375</v>
      </c>
      <c r="K118" s="19">
        <f t="shared" si="8"/>
        <v>31.032257080078523</v>
      </c>
      <c r="L118" s="20">
        <f t="shared" si="9"/>
        <v>0.84820743385273523</v>
      </c>
      <c r="M118" s="20">
        <f t="shared" si="12"/>
        <v>1.8122486345765072</v>
      </c>
      <c r="P118" s="18">
        <f t="shared" si="10"/>
        <v>-6.0449554794258749</v>
      </c>
    </row>
    <row r="119" spans="1:16" x14ac:dyDescent="0.15">
      <c r="A119" s="18">
        <v>59</v>
      </c>
      <c r="B119" s="18">
        <v>117</v>
      </c>
      <c r="D119">
        <v>471.51748657226602</v>
      </c>
      <c r="E119">
        <v>433.49368286132801</v>
      </c>
      <c r="F119">
        <v>411.98263549804699</v>
      </c>
      <c r="G119">
        <v>393.99420166015602</v>
      </c>
      <c r="I119" s="19">
        <f t="shared" si="7"/>
        <v>59.534851074219034</v>
      </c>
      <c r="J119" s="19">
        <f t="shared" si="7"/>
        <v>39.499481201171989</v>
      </c>
      <c r="K119" s="19">
        <f t="shared" si="8"/>
        <v>31.885214233398642</v>
      </c>
      <c r="L119" s="20">
        <f t="shared" si="9"/>
        <v>0.807231215797654</v>
      </c>
      <c r="M119" s="20">
        <f t="shared" si="12"/>
        <v>1.7795120849036805</v>
      </c>
      <c r="P119" s="18">
        <f t="shared" si="10"/>
        <v>-7.7421640871615196</v>
      </c>
    </row>
    <row r="120" spans="1:16" x14ac:dyDescent="0.15">
      <c r="A120" s="18">
        <v>59.5</v>
      </c>
      <c r="B120" s="18">
        <v>118</v>
      </c>
      <c r="D120">
        <v>472.31875610351602</v>
      </c>
      <c r="E120">
        <v>433.80563354492199</v>
      </c>
      <c r="F120">
        <v>414.02554321289102</v>
      </c>
      <c r="G120">
        <v>395.59835815429699</v>
      </c>
      <c r="I120" s="19">
        <f t="shared" si="7"/>
        <v>58.293212890625</v>
      </c>
      <c r="J120" s="19">
        <f t="shared" si="7"/>
        <v>38.207275390625</v>
      </c>
      <c r="K120" s="19">
        <f t="shared" si="8"/>
        <v>31.548120117187501</v>
      </c>
      <c r="L120" s="20">
        <f t="shared" si="9"/>
        <v>0.82570975801453061</v>
      </c>
      <c r="M120" s="20">
        <f t="shared" si="12"/>
        <v>1.8062302955028113</v>
      </c>
      <c r="P120" s="18">
        <f t="shared" si="10"/>
        <v>-6.3569729944734963</v>
      </c>
    </row>
    <row r="121" spans="1:16" x14ac:dyDescent="0.15">
      <c r="A121" s="18">
        <v>60</v>
      </c>
      <c r="B121" s="18">
        <v>119</v>
      </c>
      <c r="D121">
        <v>470.39794921875</v>
      </c>
      <c r="E121">
        <v>432.03207397460898</v>
      </c>
      <c r="F121">
        <v>412.30328369140602</v>
      </c>
      <c r="G121">
        <v>394.27868652343801</v>
      </c>
      <c r="I121" s="19">
        <f t="shared" si="7"/>
        <v>58.094665527343977</v>
      </c>
      <c r="J121" s="19">
        <f t="shared" si="7"/>
        <v>37.753387451170966</v>
      </c>
      <c r="K121" s="19">
        <f t="shared" si="8"/>
        <v>31.667294311524302</v>
      </c>
      <c r="L121" s="20">
        <f t="shared" si="9"/>
        <v>0.83879345535501348</v>
      </c>
      <c r="M121" s="20">
        <f t="shared" si="12"/>
        <v>1.827553661225549</v>
      </c>
      <c r="P121" s="18">
        <f t="shared" si="10"/>
        <v>-5.2514746993808537</v>
      </c>
    </row>
    <row r="122" spans="1:16" x14ac:dyDescent="0.15">
      <c r="A122" s="18">
        <v>60.5</v>
      </c>
      <c r="B122" s="18">
        <v>120</v>
      </c>
      <c r="D122">
        <v>471.44412231445301</v>
      </c>
      <c r="E122">
        <v>433.77258300781301</v>
      </c>
      <c r="F122">
        <v>412.76806640625</v>
      </c>
      <c r="G122">
        <v>394.83270263671898</v>
      </c>
      <c r="I122" s="19">
        <f t="shared" si="7"/>
        <v>58.676055908203011</v>
      </c>
      <c r="J122" s="19">
        <f t="shared" si="7"/>
        <v>38.939880371094034</v>
      </c>
      <c r="K122" s="19">
        <f t="shared" si="8"/>
        <v>31.41813964843719</v>
      </c>
      <c r="L122" s="20">
        <f t="shared" si="9"/>
        <v>0.80683708704353374</v>
      </c>
      <c r="M122" s="20">
        <f t="shared" si="12"/>
        <v>1.8038369612963234</v>
      </c>
      <c r="P122" s="18">
        <f t="shared" si="10"/>
        <v>-6.4810541043349641</v>
      </c>
    </row>
    <row r="123" spans="1:16" x14ac:dyDescent="0.15">
      <c r="A123" s="18">
        <v>61</v>
      </c>
      <c r="B123" s="18">
        <v>121</v>
      </c>
      <c r="D123">
        <v>469.30856323242199</v>
      </c>
      <c r="E123">
        <v>431.66131591796898</v>
      </c>
      <c r="F123">
        <v>412.80377197265602</v>
      </c>
      <c r="G123">
        <v>394.54388427734398</v>
      </c>
      <c r="I123" s="19">
        <f t="shared" si="7"/>
        <v>56.504791259765966</v>
      </c>
      <c r="J123" s="19">
        <f t="shared" si="7"/>
        <v>37.117431640625</v>
      </c>
      <c r="K123" s="19">
        <f t="shared" si="8"/>
        <v>30.522589111328468</v>
      </c>
      <c r="L123" s="20">
        <f t="shared" si="9"/>
        <v>0.82232492287859482</v>
      </c>
      <c r="M123" s="20">
        <f t="shared" si="12"/>
        <v>1.8275644655136389</v>
      </c>
      <c r="P123" s="18">
        <f t="shared" si="10"/>
        <v>-5.2509145569428135</v>
      </c>
    </row>
    <row r="124" spans="1:16" x14ac:dyDescent="0.15">
      <c r="A124" s="18">
        <v>61.5</v>
      </c>
      <c r="B124" s="18">
        <v>122</v>
      </c>
      <c r="D124">
        <v>470.10885620117199</v>
      </c>
      <c r="E124">
        <v>431.75900268554699</v>
      </c>
      <c r="F124">
        <v>412.03665161132801</v>
      </c>
      <c r="G124">
        <v>393.96575927734398</v>
      </c>
      <c r="I124" s="19">
        <f t="shared" si="7"/>
        <v>58.072204589843977</v>
      </c>
      <c r="J124" s="19">
        <f t="shared" si="7"/>
        <v>37.793243408203011</v>
      </c>
      <c r="K124" s="19">
        <f t="shared" si="8"/>
        <v>31.61693420410187</v>
      </c>
      <c r="L124" s="20">
        <f t="shared" si="9"/>
        <v>0.83657636532035318</v>
      </c>
      <c r="M124" s="20">
        <f t="shared" si="12"/>
        <v>1.8500555763376521</v>
      </c>
      <c r="P124" s="18">
        <f t="shared" si="10"/>
        <v>-4.0848751523767133</v>
      </c>
    </row>
    <row r="125" spans="1:16" x14ac:dyDescent="0.15">
      <c r="A125" s="18">
        <v>62</v>
      </c>
      <c r="B125" s="18">
        <v>123</v>
      </c>
      <c r="D125">
        <v>471.49270629882801</v>
      </c>
      <c r="E125">
        <v>433.53692626953102</v>
      </c>
      <c r="F125">
        <v>413.58871459960898</v>
      </c>
      <c r="G125">
        <v>394.93249511718801</v>
      </c>
      <c r="I125" s="19">
        <f t="shared" si="7"/>
        <v>57.903991699219034</v>
      </c>
      <c r="J125" s="19">
        <f t="shared" si="7"/>
        <v>38.604431152343011</v>
      </c>
      <c r="K125" s="19">
        <f t="shared" si="8"/>
        <v>30.880889892578928</v>
      </c>
      <c r="L125" s="20">
        <f t="shared" si="9"/>
        <v>0.79993122475280098</v>
      </c>
      <c r="M125" s="20">
        <f t="shared" si="12"/>
        <v>1.8216501041523541</v>
      </c>
      <c r="P125" s="18">
        <f t="shared" si="10"/>
        <v>-5.5575414040587097</v>
      </c>
    </row>
    <row r="126" spans="1:16" x14ac:dyDescent="0.15">
      <c r="A126" s="18">
        <v>62.5</v>
      </c>
      <c r="B126" s="18">
        <v>124</v>
      </c>
      <c r="D126">
        <v>468.78036499023398</v>
      </c>
      <c r="E126">
        <v>431.82556152343801</v>
      </c>
      <c r="F126">
        <v>411.92092895507801</v>
      </c>
      <c r="G126">
        <v>393.68853759765602</v>
      </c>
      <c r="I126" s="19">
        <f t="shared" si="7"/>
        <v>56.859436035155966</v>
      </c>
      <c r="J126" s="19">
        <f t="shared" si="7"/>
        <v>38.137023925781989</v>
      </c>
      <c r="K126" s="19">
        <f t="shared" si="8"/>
        <v>30.163519287108574</v>
      </c>
      <c r="L126" s="20">
        <f t="shared" si="9"/>
        <v>0.79092483319646134</v>
      </c>
      <c r="M126" s="20">
        <f t="shared" si="12"/>
        <v>1.820883380978269</v>
      </c>
      <c r="P126" s="18">
        <f t="shared" si="10"/>
        <v>-5.5972917498896813</v>
      </c>
    </row>
    <row r="127" spans="1:16" x14ac:dyDescent="0.15">
      <c r="A127" s="18">
        <v>63</v>
      </c>
      <c r="B127" s="18">
        <v>125</v>
      </c>
      <c r="D127">
        <v>468.52139282226602</v>
      </c>
      <c r="E127">
        <v>432.59231567382801</v>
      </c>
      <c r="F127">
        <v>411.65911865234398</v>
      </c>
      <c r="G127">
        <v>393.50579833984398</v>
      </c>
      <c r="I127" s="19">
        <f t="shared" si="7"/>
        <v>56.862274169922046</v>
      </c>
      <c r="J127" s="19">
        <f t="shared" si="7"/>
        <v>39.086517333984034</v>
      </c>
      <c r="K127" s="19">
        <f t="shared" si="8"/>
        <v>29.501712036133224</v>
      </c>
      <c r="L127" s="20">
        <f t="shared" si="9"/>
        <v>0.75477975650910101</v>
      </c>
      <c r="M127" s="20">
        <f t="shared" si="12"/>
        <v>1.7929779726731632</v>
      </c>
      <c r="P127" s="18">
        <f t="shared" si="10"/>
        <v>-7.0440324617587784</v>
      </c>
    </row>
    <row r="128" spans="1:16" x14ac:dyDescent="0.15">
      <c r="A128" s="18">
        <v>63.5</v>
      </c>
      <c r="B128" s="18">
        <v>126</v>
      </c>
      <c r="D128">
        <v>470.29397583007801</v>
      </c>
      <c r="E128">
        <v>432.99755859375</v>
      </c>
      <c r="F128">
        <v>412.94598388671898</v>
      </c>
      <c r="G128">
        <v>394.57666015625</v>
      </c>
      <c r="I128" s="19">
        <f t="shared" si="7"/>
        <v>57.347991943359034</v>
      </c>
      <c r="J128" s="19">
        <f t="shared" si="7"/>
        <v>38.4208984375</v>
      </c>
      <c r="K128" s="19">
        <f t="shared" si="8"/>
        <v>30.453363037109035</v>
      </c>
      <c r="L128" s="20">
        <f t="shared" si="9"/>
        <v>0.79262495869658267</v>
      </c>
      <c r="M128" s="20">
        <f t="shared" si="12"/>
        <v>1.8390628432428993</v>
      </c>
      <c r="P128" s="18">
        <f t="shared" si="10"/>
        <v>-4.654787419167655</v>
      </c>
    </row>
    <row r="129" spans="1:16" x14ac:dyDescent="0.15">
      <c r="A129" s="18">
        <v>64</v>
      </c>
      <c r="B129" s="18">
        <v>127</v>
      </c>
      <c r="D129">
        <v>469.88388061523398</v>
      </c>
      <c r="E129">
        <v>432.78085327148398</v>
      </c>
      <c r="F129">
        <v>412.211669921875</v>
      </c>
      <c r="G129">
        <v>394.31726074218801</v>
      </c>
      <c r="I129" s="19">
        <f t="shared" si="7"/>
        <v>57.672210693358977</v>
      </c>
      <c r="J129" s="19">
        <f t="shared" si="7"/>
        <v>38.463592529295966</v>
      </c>
      <c r="K129" s="19">
        <f t="shared" si="8"/>
        <v>30.747695922851804</v>
      </c>
      <c r="L129" s="20">
        <f t="shared" si="9"/>
        <v>0.79939740156701911</v>
      </c>
      <c r="M129" s="20">
        <f t="shared" si="12"/>
        <v>1.8540749544955901</v>
      </c>
      <c r="P129" s="18">
        <f t="shared" si="10"/>
        <v>-3.8764926784882205</v>
      </c>
    </row>
    <row r="130" spans="1:16" x14ac:dyDescent="0.15">
      <c r="A130" s="18">
        <v>64.5</v>
      </c>
      <c r="B130" s="18">
        <v>128</v>
      </c>
      <c r="D130">
        <v>468.76531982421898</v>
      </c>
      <c r="E130">
        <v>431.87948608398398</v>
      </c>
      <c r="F130">
        <v>411.36163330078102</v>
      </c>
      <c r="G130">
        <v>393.60076904296898</v>
      </c>
      <c r="I130" s="19">
        <f t="shared" ref="I130:J152" si="13">D130-F130</f>
        <v>57.403686523437955</v>
      </c>
      <c r="J130" s="19">
        <f t="shared" si="13"/>
        <v>38.278717041015</v>
      </c>
      <c r="K130" s="19">
        <f t="shared" ref="K130:K152" si="14">I130-0.7*J130</f>
        <v>30.608584594727457</v>
      </c>
      <c r="L130" s="20">
        <f t="shared" ref="L130:L152" si="15">K130/J130</f>
        <v>0.79962409821444314</v>
      </c>
      <c r="M130" s="20">
        <f t="shared" si="12"/>
        <v>1.8625413195252687</v>
      </c>
      <c r="P130" s="18">
        <f t="shared" si="10"/>
        <v>-3.4375585895811724</v>
      </c>
    </row>
    <row r="131" spans="1:16" x14ac:dyDescent="0.15">
      <c r="A131" s="18">
        <v>65</v>
      </c>
      <c r="B131" s="18">
        <v>129</v>
      </c>
      <c r="D131">
        <v>469.36929321289102</v>
      </c>
      <c r="E131">
        <v>433.00534057617199</v>
      </c>
      <c r="F131">
        <v>412.66055297851602</v>
      </c>
      <c r="G131">
        <v>394.68322753906301</v>
      </c>
      <c r="I131" s="19">
        <f t="shared" si="13"/>
        <v>56.708740234375</v>
      </c>
      <c r="J131" s="19">
        <f t="shared" si="13"/>
        <v>38.322113037108977</v>
      </c>
      <c r="K131" s="19">
        <f t="shared" si="14"/>
        <v>29.883261108398717</v>
      </c>
      <c r="L131" s="20">
        <f t="shared" si="15"/>
        <v>0.77979158089381573</v>
      </c>
      <c r="M131" s="20">
        <f t="shared" si="12"/>
        <v>1.8509484705868955</v>
      </c>
      <c r="P131" s="18">
        <f t="shared" si="10"/>
        <v>-4.0385835357964996</v>
      </c>
    </row>
    <row r="132" spans="1:16" x14ac:dyDescent="0.15">
      <c r="A132" s="18">
        <v>65.5</v>
      </c>
      <c r="B132" s="18">
        <v>130</v>
      </c>
      <c r="D132">
        <v>468.94461059570301</v>
      </c>
      <c r="E132">
        <v>432.70602416992199</v>
      </c>
      <c r="F132">
        <v>412.37414550781301</v>
      </c>
      <c r="G132">
        <v>394.33221435546898</v>
      </c>
      <c r="I132" s="19">
        <f t="shared" si="13"/>
        <v>56.57046508789</v>
      </c>
      <c r="J132" s="19">
        <f t="shared" si="13"/>
        <v>38.373809814453011</v>
      </c>
      <c r="K132" s="19">
        <f t="shared" si="14"/>
        <v>29.708798217772895</v>
      </c>
      <c r="L132" s="20">
        <f t="shared" si="15"/>
        <v>0.77419464893953405</v>
      </c>
      <c r="M132" s="20">
        <f t="shared" si="12"/>
        <v>1.8535912070148686</v>
      </c>
      <c r="P132" s="18">
        <f t="shared" si="10"/>
        <v>-3.9015723034473702</v>
      </c>
    </row>
    <row r="133" spans="1:16" x14ac:dyDescent="0.15">
      <c r="A133" s="18">
        <v>66</v>
      </c>
      <c r="B133" s="18">
        <v>131</v>
      </c>
      <c r="D133">
        <v>468.12051391601602</v>
      </c>
      <c r="E133">
        <v>432.22448730468801</v>
      </c>
      <c r="F133">
        <v>411.37463378906301</v>
      </c>
      <c r="G133">
        <v>393.71359252929699</v>
      </c>
      <c r="I133" s="19">
        <f t="shared" si="13"/>
        <v>56.745880126953011</v>
      </c>
      <c r="J133" s="19">
        <f t="shared" si="13"/>
        <v>38.510894775391023</v>
      </c>
      <c r="K133" s="19">
        <f t="shared" si="14"/>
        <v>29.788253784179297</v>
      </c>
      <c r="L133" s="20">
        <f t="shared" si="15"/>
        <v>0.77350199100578654</v>
      </c>
      <c r="M133" s="20">
        <f t="shared" si="12"/>
        <v>1.8611382174633755</v>
      </c>
      <c r="P133" s="18">
        <f t="shared" si="10"/>
        <v>-3.5103016526338267</v>
      </c>
    </row>
    <row r="134" spans="1:16" x14ac:dyDescent="0.15">
      <c r="A134" s="18">
        <v>66.5</v>
      </c>
      <c r="B134" s="18">
        <v>132</v>
      </c>
      <c r="D134">
        <v>469.16131591796898</v>
      </c>
      <c r="E134">
        <v>433.07821655273398</v>
      </c>
      <c r="F134">
        <v>412.18612670898398</v>
      </c>
      <c r="G134">
        <v>394.46286010742199</v>
      </c>
      <c r="I134" s="19">
        <f t="shared" si="13"/>
        <v>56.975189208985</v>
      </c>
      <c r="J134" s="19">
        <f t="shared" si="13"/>
        <v>38.615356445311988</v>
      </c>
      <c r="K134" s="19">
        <f t="shared" si="14"/>
        <v>29.94443969726661</v>
      </c>
      <c r="L134" s="20">
        <f t="shared" si="15"/>
        <v>0.77545418335512861</v>
      </c>
      <c r="M134" s="20">
        <f t="shared" si="12"/>
        <v>1.8713300781949718</v>
      </c>
      <c r="P134" s="18">
        <f t="shared" ref="P134:P152" si="16">(M134-$O$2)/$O$2*100</f>
        <v>-2.9819101778026758</v>
      </c>
    </row>
    <row r="135" spans="1:16" x14ac:dyDescent="0.15">
      <c r="A135" s="18">
        <v>67</v>
      </c>
      <c r="B135" s="18">
        <v>133</v>
      </c>
      <c r="D135">
        <v>469.10446166992199</v>
      </c>
      <c r="E135">
        <v>433.24005126953102</v>
      </c>
      <c r="F135">
        <v>412.37655639648398</v>
      </c>
      <c r="G135">
        <v>394.52941894531301</v>
      </c>
      <c r="I135" s="19">
        <f t="shared" si="13"/>
        <v>56.727905273438012</v>
      </c>
      <c r="J135" s="19">
        <f t="shared" si="13"/>
        <v>38.710632324218011</v>
      </c>
      <c r="K135" s="19">
        <f t="shared" si="14"/>
        <v>29.630462646485405</v>
      </c>
      <c r="L135" s="20">
        <f t="shared" si="15"/>
        <v>0.76543473633594195</v>
      </c>
      <c r="M135" s="20">
        <f t="shared" si="12"/>
        <v>1.8695502995580398</v>
      </c>
      <c r="P135" s="18">
        <f t="shared" si="16"/>
        <v>-3.074181832960408</v>
      </c>
    </row>
    <row r="136" spans="1:16" x14ac:dyDescent="0.15">
      <c r="A136" s="18">
        <v>67.5</v>
      </c>
      <c r="B136" s="18">
        <v>134</v>
      </c>
      <c r="D136">
        <v>470.19387817382801</v>
      </c>
      <c r="E136">
        <v>433.83139038085898</v>
      </c>
      <c r="F136">
        <v>412.59161376953102</v>
      </c>
      <c r="G136">
        <v>394.14416503906301</v>
      </c>
      <c r="I136" s="19">
        <f t="shared" si="13"/>
        <v>57.602264404296989</v>
      </c>
      <c r="J136" s="19">
        <f t="shared" si="13"/>
        <v>39.687225341795966</v>
      </c>
      <c r="K136" s="19">
        <f t="shared" si="14"/>
        <v>29.821206665039814</v>
      </c>
      <c r="L136" s="20">
        <f t="shared" si="15"/>
        <v>0.75140568301795807</v>
      </c>
      <c r="M136" s="20">
        <f t="shared" si="12"/>
        <v>1.8637609146223104</v>
      </c>
      <c r="P136" s="18">
        <f t="shared" si="16"/>
        <v>-3.3743293452857799</v>
      </c>
    </row>
    <row r="137" spans="1:16" x14ac:dyDescent="0.15">
      <c r="A137" s="18">
        <v>68</v>
      </c>
      <c r="B137" s="18">
        <v>135</v>
      </c>
      <c r="D137">
        <v>468.93002319335898</v>
      </c>
      <c r="E137">
        <v>433.35324096679699</v>
      </c>
      <c r="F137">
        <v>413.63018798828102</v>
      </c>
      <c r="G137">
        <v>395.60800170898398</v>
      </c>
      <c r="I137" s="19">
        <f t="shared" si="13"/>
        <v>55.299835205077954</v>
      </c>
      <c r="J137" s="19">
        <f t="shared" si="13"/>
        <v>37.745239257813012</v>
      </c>
      <c r="K137" s="19">
        <f t="shared" si="14"/>
        <v>28.878167724608847</v>
      </c>
      <c r="L137" s="20">
        <f t="shared" si="15"/>
        <v>0.76508106167670564</v>
      </c>
      <c r="M137" s="20">
        <f t="shared" si="12"/>
        <v>1.8856759616633123</v>
      </c>
      <c r="P137" s="18">
        <f t="shared" si="16"/>
        <v>-2.2381556541471079</v>
      </c>
    </row>
    <row r="138" spans="1:16" x14ac:dyDescent="0.15">
      <c r="A138" s="18">
        <v>68.5</v>
      </c>
      <c r="B138" s="18">
        <v>136</v>
      </c>
      <c r="D138">
        <v>469.147216796875</v>
      </c>
      <c r="E138">
        <v>432.947021484375</v>
      </c>
      <c r="F138">
        <v>412.33172607421898</v>
      </c>
      <c r="G138">
        <v>393.57376098632801</v>
      </c>
      <c r="I138" s="19">
        <f t="shared" si="13"/>
        <v>56.815490722656023</v>
      </c>
      <c r="J138" s="19">
        <f t="shared" si="13"/>
        <v>39.373260498046989</v>
      </c>
      <c r="K138" s="19">
        <f t="shared" si="14"/>
        <v>29.254208374023133</v>
      </c>
      <c r="L138" s="20">
        <f t="shared" si="15"/>
        <v>0.742996846183826</v>
      </c>
      <c r="M138" s="20">
        <f t="shared" si="12"/>
        <v>1.8718314145526871</v>
      </c>
      <c r="P138" s="18">
        <f t="shared" si="16"/>
        <v>-2.9559186670848692</v>
      </c>
    </row>
    <row r="139" spans="1:16" x14ac:dyDescent="0.15">
      <c r="A139" s="18">
        <v>69</v>
      </c>
      <c r="B139" s="18">
        <v>137</v>
      </c>
      <c r="D139">
        <v>469.46694946289102</v>
      </c>
      <c r="E139">
        <v>434.21380615234398</v>
      </c>
      <c r="F139">
        <v>412.38861083984398</v>
      </c>
      <c r="G139">
        <v>394.08438110351602</v>
      </c>
      <c r="I139" s="19">
        <f t="shared" si="13"/>
        <v>57.078338623047046</v>
      </c>
      <c r="J139" s="19">
        <f t="shared" si="13"/>
        <v>40.129425048827954</v>
      </c>
      <c r="K139" s="19">
        <f t="shared" si="14"/>
        <v>28.98774108886748</v>
      </c>
      <c r="L139" s="20">
        <f t="shared" si="15"/>
        <v>0.72235625239076573</v>
      </c>
      <c r="M139" s="20">
        <f t="shared" si="12"/>
        <v>1.8594304891418814</v>
      </c>
      <c r="P139" s="18">
        <f t="shared" si="16"/>
        <v>-3.598837898386066</v>
      </c>
    </row>
    <row r="140" spans="1:16" x14ac:dyDescent="0.15">
      <c r="A140" s="18">
        <v>69.5</v>
      </c>
      <c r="B140" s="18">
        <v>138</v>
      </c>
      <c r="D140">
        <v>470.81680297851602</v>
      </c>
      <c r="E140">
        <v>434.92468261718801</v>
      </c>
      <c r="F140">
        <v>413.49951171875</v>
      </c>
      <c r="G140">
        <v>395.31387329101602</v>
      </c>
      <c r="I140" s="19">
        <f t="shared" si="13"/>
        <v>57.317291259766023</v>
      </c>
      <c r="J140" s="19">
        <f t="shared" si="13"/>
        <v>39.610809326171989</v>
      </c>
      <c r="K140" s="19">
        <f t="shared" si="14"/>
        <v>29.589724731445632</v>
      </c>
      <c r="L140" s="20">
        <f t="shared" si="15"/>
        <v>0.74701136469571849</v>
      </c>
      <c r="M140" s="20">
        <f t="shared" si="12"/>
        <v>1.8923252698290884</v>
      </c>
      <c r="P140" s="18">
        <f t="shared" si="16"/>
        <v>-1.8934258897941585</v>
      </c>
    </row>
    <row r="141" spans="1:16" x14ac:dyDescent="0.15">
      <c r="A141" s="18">
        <v>70</v>
      </c>
      <c r="B141" s="18">
        <v>139</v>
      </c>
      <c r="D141">
        <v>469.41592407226602</v>
      </c>
      <c r="E141">
        <v>433.18270874023398</v>
      </c>
      <c r="F141">
        <v>411.72998046875</v>
      </c>
      <c r="G141">
        <v>393.97491455078102</v>
      </c>
      <c r="I141" s="19">
        <f t="shared" si="13"/>
        <v>57.685943603516023</v>
      </c>
      <c r="J141" s="19">
        <f t="shared" si="13"/>
        <v>39.207794189452954</v>
      </c>
      <c r="K141" s="19">
        <f t="shared" si="14"/>
        <v>30.240487670898958</v>
      </c>
      <c r="L141" s="20">
        <f t="shared" si="15"/>
        <v>0.77128765583639392</v>
      </c>
      <c r="M141" s="20">
        <f t="shared" si="12"/>
        <v>1.9248412293520185</v>
      </c>
      <c r="P141" s="18">
        <f t="shared" si="16"/>
        <v>-0.20765365836963676</v>
      </c>
    </row>
    <row r="142" spans="1:16" x14ac:dyDescent="0.15">
      <c r="A142" s="18">
        <v>70.5</v>
      </c>
      <c r="B142" s="18">
        <v>140</v>
      </c>
      <c r="D142">
        <v>469.63702392578102</v>
      </c>
      <c r="E142">
        <v>434.10302734375</v>
      </c>
      <c r="F142">
        <v>411.66488647460898</v>
      </c>
      <c r="G142">
        <v>393.91226196289102</v>
      </c>
      <c r="I142" s="19">
        <f t="shared" si="13"/>
        <v>57.972137451172046</v>
      </c>
      <c r="J142" s="19">
        <f t="shared" si="13"/>
        <v>40.190765380858977</v>
      </c>
      <c r="K142" s="19">
        <f t="shared" si="14"/>
        <v>29.838601684570765</v>
      </c>
      <c r="L142" s="20">
        <f t="shared" si="15"/>
        <v>0.74242432065704145</v>
      </c>
      <c r="M142" s="20">
        <f t="shared" si="12"/>
        <v>1.9042175625549205</v>
      </c>
      <c r="P142" s="18">
        <f t="shared" si="16"/>
        <v>-1.2768764433279716</v>
      </c>
    </row>
    <row r="143" spans="1:16" x14ac:dyDescent="0.15">
      <c r="A143" s="18">
        <v>71</v>
      </c>
      <c r="B143" s="18">
        <v>141</v>
      </c>
      <c r="D143">
        <v>469.66033935546898</v>
      </c>
      <c r="E143">
        <v>434.77841186523398</v>
      </c>
      <c r="F143">
        <v>413.26904296875</v>
      </c>
      <c r="G143">
        <v>394.83703613281301</v>
      </c>
      <c r="I143" s="19">
        <f t="shared" si="13"/>
        <v>56.391296386718977</v>
      </c>
      <c r="J143" s="19">
        <f t="shared" si="13"/>
        <v>39.941375732420966</v>
      </c>
      <c r="K143" s="19">
        <f t="shared" si="14"/>
        <v>28.432333374024303</v>
      </c>
      <c r="L143" s="20">
        <f t="shared" si="15"/>
        <v>0.71185162885977871</v>
      </c>
      <c r="M143" s="20">
        <f t="shared" si="12"/>
        <v>1.8818845391399122</v>
      </c>
      <c r="P143" s="18">
        <f t="shared" si="16"/>
        <v>-2.4347198921803797</v>
      </c>
    </row>
    <row r="144" spans="1:16" x14ac:dyDescent="0.15">
      <c r="A144" s="18">
        <v>71.5</v>
      </c>
      <c r="B144" s="18">
        <v>142</v>
      </c>
      <c r="D144">
        <v>466.99221801757801</v>
      </c>
      <c r="E144">
        <v>432.01409912109398</v>
      </c>
      <c r="F144">
        <v>412.30520629882801</v>
      </c>
      <c r="G144">
        <v>393.98892211914102</v>
      </c>
      <c r="I144" s="19">
        <f t="shared" si="13"/>
        <v>54.68701171875</v>
      </c>
      <c r="J144" s="19">
        <f t="shared" si="13"/>
        <v>38.025177001952954</v>
      </c>
      <c r="K144" s="19">
        <f t="shared" si="14"/>
        <v>28.069387817382932</v>
      </c>
      <c r="L144" s="20">
        <f t="shared" si="15"/>
        <v>0.73817901796857655</v>
      </c>
      <c r="M144" s="20">
        <f t="shared" si="12"/>
        <v>1.9164515966309645</v>
      </c>
      <c r="P144" s="18">
        <f t="shared" si="16"/>
        <v>-0.64260960248162791</v>
      </c>
    </row>
    <row r="145" spans="1:16" x14ac:dyDescent="0.15">
      <c r="A145" s="18">
        <v>72</v>
      </c>
      <c r="B145" s="18">
        <v>143</v>
      </c>
      <c r="D145">
        <v>468.77355957031301</v>
      </c>
      <c r="E145">
        <v>433.11175537109398</v>
      </c>
      <c r="F145">
        <v>411.44552612304699</v>
      </c>
      <c r="G145">
        <v>393.71310424804699</v>
      </c>
      <c r="I145" s="19">
        <f t="shared" si="13"/>
        <v>57.328033447266023</v>
      </c>
      <c r="J145" s="19">
        <f t="shared" si="13"/>
        <v>39.398651123046989</v>
      </c>
      <c r="K145" s="19">
        <f t="shared" si="14"/>
        <v>29.748977661133132</v>
      </c>
      <c r="L145" s="20">
        <f t="shared" si="15"/>
        <v>0.75507604481745583</v>
      </c>
      <c r="M145" s="20">
        <f t="shared" si="12"/>
        <v>1.9415882918620981</v>
      </c>
      <c r="P145" s="18">
        <f t="shared" si="16"/>
        <v>0.66058868636307888</v>
      </c>
    </row>
    <row r="146" spans="1:16" x14ac:dyDescent="0.15">
      <c r="A146" s="18">
        <v>72.5</v>
      </c>
      <c r="B146" s="18">
        <v>144</v>
      </c>
      <c r="D146">
        <v>469.23712158203102</v>
      </c>
      <c r="E146">
        <v>434.36831665039102</v>
      </c>
      <c r="F146">
        <v>413.30712890625</v>
      </c>
      <c r="G146">
        <v>395.33703613281301</v>
      </c>
      <c r="I146" s="19">
        <f t="shared" si="13"/>
        <v>55.929992675781023</v>
      </c>
      <c r="J146" s="19">
        <f t="shared" si="13"/>
        <v>39.031280517578011</v>
      </c>
      <c r="K146" s="19">
        <f t="shared" si="14"/>
        <v>28.608096313476416</v>
      </c>
      <c r="L146" s="20">
        <f t="shared" si="15"/>
        <v>0.73295305544978362</v>
      </c>
      <c r="M146" s="20">
        <f t="shared" si="12"/>
        <v>1.9277049708766805</v>
      </c>
      <c r="P146" s="18">
        <f t="shared" si="16"/>
        <v>-5.918453701868788E-2</v>
      </c>
    </row>
    <row r="147" spans="1:16" x14ac:dyDescent="0.15">
      <c r="A147" s="18">
        <v>73</v>
      </c>
      <c r="B147" s="18">
        <v>145</v>
      </c>
      <c r="D147">
        <v>469.21282958984398</v>
      </c>
      <c r="E147">
        <v>434.32604980468801</v>
      </c>
      <c r="F147">
        <v>411.28060913085898</v>
      </c>
      <c r="G147">
        <v>393.80471801757801</v>
      </c>
      <c r="I147" s="19">
        <f t="shared" si="13"/>
        <v>57.932220458985</v>
      </c>
      <c r="J147" s="19">
        <f t="shared" si="13"/>
        <v>40.52133178711</v>
      </c>
      <c r="K147" s="19">
        <f t="shared" si="14"/>
        <v>29.567288208008002</v>
      </c>
      <c r="L147" s="20">
        <f t="shared" si="15"/>
        <v>0.72967217275453611</v>
      </c>
      <c r="M147" s="20">
        <f t="shared" si="12"/>
        <v>1.9326637565636875</v>
      </c>
      <c r="P147" s="18">
        <f t="shared" si="16"/>
        <v>0.19790100913740283</v>
      </c>
    </row>
    <row r="148" spans="1:16" x14ac:dyDescent="0.15">
      <c r="A148" s="18">
        <v>73.5</v>
      </c>
      <c r="B148" s="18">
        <v>146</v>
      </c>
      <c r="D148">
        <v>469.06414794921898</v>
      </c>
      <c r="E148">
        <v>433.80661010742199</v>
      </c>
      <c r="F148">
        <v>411.51495361328102</v>
      </c>
      <c r="G148">
        <v>393.78302001953102</v>
      </c>
      <c r="I148" s="19">
        <f t="shared" si="13"/>
        <v>57.549194335937955</v>
      </c>
      <c r="J148" s="19">
        <f t="shared" si="13"/>
        <v>40.023590087890966</v>
      </c>
      <c r="K148" s="19">
        <f t="shared" si="14"/>
        <v>29.53268127441428</v>
      </c>
      <c r="L148" s="20">
        <f t="shared" si="15"/>
        <v>0.73788186440949277</v>
      </c>
      <c r="M148" s="20">
        <f t="shared" si="12"/>
        <v>1.9491131166008984</v>
      </c>
      <c r="P148" s="18">
        <f t="shared" si="16"/>
        <v>1.0507091311268331</v>
      </c>
    </row>
    <row r="149" spans="1:16" x14ac:dyDescent="0.15">
      <c r="A149" s="18">
        <v>74</v>
      </c>
      <c r="B149" s="18">
        <v>147</v>
      </c>
      <c r="D149">
        <v>469.498046875</v>
      </c>
      <c r="E149">
        <v>434.82360839843801</v>
      </c>
      <c r="F149">
        <v>413.18707275390602</v>
      </c>
      <c r="G149">
        <v>395.49179077148398</v>
      </c>
      <c r="I149" s="19">
        <f t="shared" si="13"/>
        <v>56.310974121093977</v>
      </c>
      <c r="J149" s="19">
        <f t="shared" si="13"/>
        <v>39.331817626954034</v>
      </c>
      <c r="K149" s="19">
        <f t="shared" si="14"/>
        <v>28.778701782226154</v>
      </c>
      <c r="L149" s="20">
        <f t="shared" si="15"/>
        <v>0.73169010532846956</v>
      </c>
      <c r="M149" s="20">
        <f t="shared" si="12"/>
        <v>1.9511610259021297</v>
      </c>
      <c r="P149" s="18">
        <f t="shared" si="16"/>
        <v>1.1568818747008685</v>
      </c>
    </row>
    <row r="150" spans="1:16" x14ac:dyDescent="0.15">
      <c r="A150" s="18">
        <v>74.5</v>
      </c>
      <c r="B150" s="18">
        <v>148</v>
      </c>
      <c r="D150">
        <v>468.07531738281301</v>
      </c>
      <c r="E150">
        <v>433.06997680664102</v>
      </c>
      <c r="F150">
        <v>411.46527099609398</v>
      </c>
      <c r="G150">
        <v>394.06848144531301</v>
      </c>
      <c r="I150" s="19">
        <f t="shared" si="13"/>
        <v>56.610046386719034</v>
      </c>
      <c r="J150" s="19">
        <f t="shared" si="13"/>
        <v>39.001495361328011</v>
      </c>
      <c r="K150" s="19">
        <f t="shared" si="14"/>
        <v>29.308999633789426</v>
      </c>
      <c r="L150" s="20">
        <f t="shared" si="15"/>
        <v>0.75148399727387905</v>
      </c>
      <c r="M150" s="20">
        <f t="shared" si="12"/>
        <v>1.9791945862297937</v>
      </c>
      <c r="P150" s="18">
        <f t="shared" si="16"/>
        <v>2.6102665584594367</v>
      </c>
    </row>
    <row r="151" spans="1:16" x14ac:dyDescent="0.15">
      <c r="A151" s="18">
        <v>75</v>
      </c>
      <c r="B151" s="18">
        <v>149</v>
      </c>
      <c r="D151">
        <v>468.69775390625</v>
      </c>
      <c r="E151">
        <v>433.64578247070301</v>
      </c>
      <c r="F151">
        <v>411.61282348632801</v>
      </c>
      <c r="G151">
        <v>393.93347167968801</v>
      </c>
      <c r="I151" s="19">
        <f t="shared" si="13"/>
        <v>57.084930419921989</v>
      </c>
      <c r="J151" s="19">
        <f t="shared" si="13"/>
        <v>39.712310791015</v>
      </c>
      <c r="K151" s="19">
        <f t="shared" si="14"/>
        <v>29.286312866211489</v>
      </c>
      <c r="L151" s="20">
        <f t="shared" si="15"/>
        <v>0.73746181682375389</v>
      </c>
      <c r="M151" s="20">
        <f t="shared" si="12"/>
        <v>1.973412074161923</v>
      </c>
      <c r="P151" s="18">
        <f t="shared" si="16"/>
        <v>2.3104753662290665</v>
      </c>
    </row>
    <row r="152" spans="1:16" x14ac:dyDescent="0.15">
      <c r="A152" s="18">
        <v>75.5</v>
      </c>
      <c r="B152" s="18">
        <v>150</v>
      </c>
      <c r="D152">
        <v>471.61273193359398</v>
      </c>
      <c r="E152">
        <v>437.87997436523398</v>
      </c>
      <c r="F152">
        <v>411.70782470703102</v>
      </c>
      <c r="G152">
        <v>394.83074951171898</v>
      </c>
      <c r="I152" s="19">
        <f t="shared" si="13"/>
        <v>59.904907226562955</v>
      </c>
      <c r="J152" s="19">
        <f t="shared" si="13"/>
        <v>43.049224853515</v>
      </c>
      <c r="K152" s="19">
        <f t="shared" si="14"/>
        <v>29.770449829102457</v>
      </c>
      <c r="L152" s="20">
        <f t="shared" si="15"/>
        <v>0.69154438739381108</v>
      </c>
      <c r="M152" s="20">
        <f t="shared" ref="M152" si="17">L152+ABS($N$2)*A152</f>
        <v>1.9357343131142346</v>
      </c>
      <c r="P152" s="18">
        <f t="shared" si="16"/>
        <v>0.3570923429893445</v>
      </c>
    </row>
    <row r="153" spans="1:16" x14ac:dyDescent="0.15">
      <c r="D153">
        <v>469.57144165039102</v>
      </c>
      <c r="E153">
        <v>435.56704711914102</v>
      </c>
      <c r="F153">
        <v>410.60751342773398</v>
      </c>
      <c r="G153">
        <v>393.38235473632801</v>
      </c>
      <c r="I153" s="19"/>
      <c r="J153" s="19"/>
      <c r="K153" s="19"/>
      <c r="L153" s="20"/>
      <c r="M153" s="20"/>
    </row>
    <row r="154" spans="1:16" x14ac:dyDescent="0.15">
      <c r="D154">
        <v>468.23565673828102</v>
      </c>
      <c r="E154">
        <v>436.01458740234398</v>
      </c>
      <c r="F154">
        <v>410.712158203125</v>
      </c>
      <c r="G154">
        <v>393.905029296875</v>
      </c>
      <c r="I154" s="19"/>
      <c r="J154" s="19"/>
      <c r="K154" s="19"/>
      <c r="L154" s="20"/>
      <c r="M154" s="20"/>
    </row>
    <row r="155" spans="1:16" x14ac:dyDescent="0.15">
      <c r="D155">
        <v>466.81488037109398</v>
      </c>
      <c r="E155">
        <v>433.51895141601602</v>
      </c>
      <c r="F155">
        <v>411.30181884765602</v>
      </c>
      <c r="G155">
        <v>394.13595581054699</v>
      </c>
      <c r="I155" s="19"/>
      <c r="J155" s="19"/>
      <c r="K155" s="19"/>
      <c r="L155" s="20"/>
      <c r="M155" s="20"/>
    </row>
    <row r="156" spans="1:16" x14ac:dyDescent="0.15">
      <c r="D156">
        <v>466.29397583007801</v>
      </c>
      <c r="E156">
        <v>433.41738891601602</v>
      </c>
      <c r="F156">
        <v>410.03955078125</v>
      </c>
      <c r="G156">
        <v>393.33557128906301</v>
      </c>
      <c r="I156" s="19"/>
      <c r="J156" s="19"/>
      <c r="K156" s="19"/>
      <c r="L156" s="20"/>
      <c r="M156" s="20"/>
    </row>
    <row r="157" spans="1:16" x14ac:dyDescent="0.15">
      <c r="D157">
        <v>466.78717041015602</v>
      </c>
      <c r="E157">
        <v>434.01748657226602</v>
      </c>
      <c r="F157">
        <v>411.60848999023398</v>
      </c>
      <c r="G157">
        <v>394.29846191406301</v>
      </c>
      <c r="I157" s="19"/>
      <c r="J157" s="19"/>
      <c r="K157" s="19"/>
      <c r="L157" s="20"/>
      <c r="M157" s="20"/>
    </row>
    <row r="158" spans="1:16" x14ac:dyDescent="0.15">
      <c r="D158">
        <v>465.39358520507801</v>
      </c>
      <c r="E158">
        <v>432.548095703125</v>
      </c>
      <c r="F158">
        <v>410.06460571289102</v>
      </c>
      <c r="G158">
        <v>392.76083374023398</v>
      </c>
      <c r="I158" s="19"/>
      <c r="J158" s="19"/>
      <c r="K158" s="19"/>
      <c r="L158" s="20"/>
      <c r="M158" s="20"/>
    </row>
    <row r="159" spans="1:16" x14ac:dyDescent="0.15">
      <c r="D159">
        <v>465.20553588867199</v>
      </c>
      <c r="E159">
        <v>433.19631958007801</v>
      </c>
      <c r="F159">
        <v>410.94647216796898</v>
      </c>
      <c r="G159">
        <v>393.9990234375</v>
      </c>
      <c r="I159" s="19"/>
      <c r="J159" s="19"/>
      <c r="K159" s="19"/>
      <c r="L159" s="20"/>
      <c r="M159" s="20"/>
    </row>
    <row r="160" spans="1:16" x14ac:dyDescent="0.15">
      <c r="D160">
        <v>464.80563354492199</v>
      </c>
      <c r="E160">
        <v>433.21282958984398</v>
      </c>
      <c r="F160">
        <v>409.56027221679699</v>
      </c>
      <c r="G160">
        <v>392.65765380859398</v>
      </c>
      <c r="I160" s="19"/>
      <c r="J160" s="19"/>
      <c r="K160" s="19"/>
      <c r="L160" s="20"/>
      <c r="M160" s="20"/>
    </row>
    <row r="161" spans="4:13" x14ac:dyDescent="0.15">
      <c r="D161">
        <v>464.7001953125</v>
      </c>
      <c r="E161">
        <v>433.748291015625</v>
      </c>
      <c r="F161">
        <v>410.85101318359398</v>
      </c>
      <c r="G161">
        <v>393.47491455078102</v>
      </c>
      <c r="I161" s="19"/>
      <c r="J161" s="19"/>
      <c r="K161" s="19"/>
      <c r="L161" s="20"/>
      <c r="M161" s="20"/>
    </row>
    <row r="162" spans="4:13" x14ac:dyDescent="0.15">
      <c r="D162">
        <v>465.11856079101602</v>
      </c>
      <c r="E162">
        <v>432.66180419921898</v>
      </c>
      <c r="F162">
        <v>409.364501953125</v>
      </c>
      <c r="G162">
        <v>393.134033203125</v>
      </c>
      <c r="I162" s="19"/>
      <c r="J162" s="19"/>
      <c r="K162" s="19"/>
      <c r="L162" s="20"/>
      <c r="M162" s="20"/>
    </row>
    <row r="163" spans="4:13" x14ac:dyDescent="0.15">
      <c r="D163">
        <v>464.94024658203102</v>
      </c>
      <c r="E163">
        <v>434.05343627929699</v>
      </c>
      <c r="F163">
        <v>410.57089233398398</v>
      </c>
      <c r="G163">
        <v>393.33511352539102</v>
      </c>
      <c r="I163" s="19"/>
      <c r="J163" s="19"/>
      <c r="K163" s="19"/>
      <c r="L163" s="20"/>
      <c r="M163" s="20"/>
    </row>
    <row r="164" spans="4:13" x14ac:dyDescent="0.15">
      <c r="D164">
        <v>463.35372924804699</v>
      </c>
      <c r="E164">
        <v>432.57580566406301</v>
      </c>
      <c r="F164">
        <v>409.22756958007801</v>
      </c>
      <c r="G164">
        <v>393.26037597656301</v>
      </c>
      <c r="I164" s="19"/>
      <c r="J164" s="19"/>
      <c r="K164" s="19"/>
      <c r="L164" s="20"/>
      <c r="M164" s="20"/>
    </row>
    <row r="165" spans="4:13" x14ac:dyDescent="0.15">
      <c r="D165">
        <v>465.94412231445301</v>
      </c>
      <c r="E165">
        <v>433.849365234375</v>
      </c>
      <c r="F165">
        <v>409.84136962890602</v>
      </c>
      <c r="G165">
        <v>393.26760864257801</v>
      </c>
      <c r="I165" s="19"/>
      <c r="J165" s="19"/>
      <c r="K165" s="19"/>
      <c r="L165" s="20"/>
      <c r="M165" s="20"/>
    </row>
    <row r="166" spans="4:13" x14ac:dyDescent="0.15">
      <c r="D166">
        <v>463.68222045898398</v>
      </c>
      <c r="E166">
        <v>432.18173217773398</v>
      </c>
      <c r="F166">
        <v>410.34088134765602</v>
      </c>
      <c r="G166">
        <v>393.56652832031301</v>
      </c>
      <c r="I166" s="19"/>
      <c r="J166" s="19"/>
      <c r="K166" s="19"/>
      <c r="L166" s="20"/>
      <c r="M166" s="20"/>
    </row>
    <row r="167" spans="4:13" x14ac:dyDescent="0.15">
      <c r="D167">
        <v>465.52188110351602</v>
      </c>
      <c r="E167">
        <v>432.61517333984398</v>
      </c>
      <c r="F167">
        <v>409.79605102539102</v>
      </c>
      <c r="G167">
        <v>393.11184692382801</v>
      </c>
      <c r="I167" s="19"/>
      <c r="J167" s="19"/>
      <c r="K167" s="19"/>
      <c r="L167" s="20"/>
      <c r="M167" s="20"/>
    </row>
    <row r="168" spans="4:13" x14ac:dyDescent="0.15">
      <c r="D168">
        <v>465.2998046875</v>
      </c>
      <c r="E168">
        <v>433.20455932617199</v>
      </c>
      <c r="F168">
        <v>411.05978393554699</v>
      </c>
      <c r="G168">
        <v>394.30471801757801</v>
      </c>
      <c r="I168" s="19"/>
      <c r="J168" s="19"/>
      <c r="K168" s="19"/>
      <c r="L168" s="20"/>
      <c r="M168" s="20"/>
    </row>
    <row r="169" spans="4:13" x14ac:dyDescent="0.15">
      <c r="D169">
        <v>464.349853515625</v>
      </c>
      <c r="E169">
        <v>432.06802368164102</v>
      </c>
      <c r="F169">
        <v>410.32110595703102</v>
      </c>
      <c r="G169">
        <v>393.73239135742199</v>
      </c>
      <c r="I169" s="19"/>
      <c r="J169" s="19"/>
      <c r="K169" s="19"/>
      <c r="L169" s="20"/>
      <c r="M169" s="20"/>
    </row>
    <row r="170" spans="4:13" x14ac:dyDescent="0.15">
      <c r="D170">
        <v>463.59085083007801</v>
      </c>
      <c r="E170">
        <v>432.72692871093801</v>
      </c>
      <c r="F170">
        <v>410.55255126953102</v>
      </c>
      <c r="G170">
        <v>393.33703613281301</v>
      </c>
      <c r="I170" s="19"/>
      <c r="J170" s="19"/>
      <c r="K170" s="19"/>
      <c r="L170" s="20"/>
      <c r="M170" s="20"/>
    </row>
    <row r="171" spans="4:13" x14ac:dyDescent="0.15">
      <c r="D171">
        <v>463.18124389648398</v>
      </c>
      <c r="E171">
        <v>432.42419433593801</v>
      </c>
      <c r="F171">
        <v>410.56558227539102</v>
      </c>
      <c r="G171">
        <v>393.96527099609398</v>
      </c>
      <c r="I171" s="19"/>
      <c r="J171" s="19"/>
      <c r="K171" s="19"/>
      <c r="L171" s="20"/>
      <c r="M171" s="20"/>
    </row>
    <row r="172" spans="4:13" x14ac:dyDescent="0.15">
      <c r="D172">
        <v>464.78280639648398</v>
      </c>
      <c r="E172">
        <v>433.89212036132801</v>
      </c>
      <c r="F172">
        <v>409.69671630859398</v>
      </c>
      <c r="G172">
        <v>393.24108886718801</v>
      </c>
      <c r="I172" s="19"/>
      <c r="J172" s="19"/>
      <c r="K172" s="19"/>
      <c r="L172" s="20"/>
      <c r="M172" s="20"/>
    </row>
    <row r="173" spans="4:13" x14ac:dyDescent="0.15">
      <c r="D173">
        <v>466.23907470703102</v>
      </c>
      <c r="E173">
        <v>434.74441528320301</v>
      </c>
      <c r="F173">
        <v>410.34234619140602</v>
      </c>
      <c r="G173">
        <v>393.93588256835898</v>
      </c>
      <c r="I173" s="19"/>
      <c r="J173" s="19"/>
      <c r="K173" s="19"/>
      <c r="L173" s="20"/>
      <c r="M173" s="20"/>
    </row>
    <row r="174" spans="4:13" x14ac:dyDescent="0.15">
      <c r="D174">
        <v>462.93682861328102</v>
      </c>
      <c r="E174">
        <v>433.03887939453102</v>
      </c>
      <c r="F174">
        <v>409.11233520507801</v>
      </c>
      <c r="G174">
        <v>392.93972778320301</v>
      </c>
      <c r="I174" s="19"/>
      <c r="J174" s="19"/>
      <c r="K174" s="19"/>
      <c r="L174" s="20"/>
      <c r="M174" s="20"/>
    </row>
    <row r="175" spans="4:13" x14ac:dyDescent="0.15">
      <c r="D175">
        <v>463.84402465820301</v>
      </c>
      <c r="E175">
        <v>433.448974609375</v>
      </c>
      <c r="F175">
        <v>409.61813354492199</v>
      </c>
      <c r="G175">
        <v>393.38043212890602</v>
      </c>
      <c r="I175" s="19"/>
      <c r="J175" s="19"/>
      <c r="K175" s="19"/>
      <c r="L175" s="20"/>
      <c r="M175" s="20"/>
    </row>
    <row r="176" spans="4:13" x14ac:dyDescent="0.15">
      <c r="D176">
        <v>462.64382934570301</v>
      </c>
      <c r="E176">
        <v>432.30807495117199</v>
      </c>
      <c r="F176">
        <v>410.27096557617199</v>
      </c>
      <c r="G176">
        <v>394.33074951171898</v>
      </c>
      <c r="I176" s="19"/>
      <c r="J176" s="19"/>
      <c r="K176" s="19"/>
      <c r="L176" s="20"/>
      <c r="M176" s="20"/>
    </row>
    <row r="177" spans="4:13" x14ac:dyDescent="0.15">
      <c r="D177">
        <v>460.91546630859398</v>
      </c>
      <c r="E177">
        <v>430.91934204101602</v>
      </c>
      <c r="F177">
        <v>408.89199829101602</v>
      </c>
      <c r="G177">
        <v>392.52651977539102</v>
      </c>
      <c r="I177" s="19"/>
      <c r="J177" s="19"/>
      <c r="K177" s="19"/>
      <c r="L177" s="20"/>
      <c r="M177" s="20"/>
    </row>
    <row r="178" spans="4:13" x14ac:dyDescent="0.15">
      <c r="D178">
        <v>461.65744018554699</v>
      </c>
      <c r="E178">
        <v>432.87850952148398</v>
      </c>
      <c r="F178">
        <v>409.52749633789102</v>
      </c>
      <c r="G178">
        <v>392.89248657226602</v>
      </c>
      <c r="I178" s="19"/>
      <c r="J178" s="19"/>
      <c r="K178" s="19"/>
      <c r="L178" s="19"/>
    </row>
    <row r="179" spans="4:13" x14ac:dyDescent="0.15">
      <c r="D179">
        <v>462.57727050781301</v>
      </c>
      <c r="E179">
        <v>432.80807495117199</v>
      </c>
      <c r="F179">
        <v>409.88815307617199</v>
      </c>
      <c r="G179">
        <v>394.13595581054699</v>
      </c>
      <c r="I179" s="19"/>
      <c r="J179" s="19"/>
      <c r="K179" s="19"/>
      <c r="L179" s="19"/>
    </row>
    <row r="180" spans="4:13" x14ac:dyDescent="0.15">
      <c r="D180">
        <v>460.66522216796898</v>
      </c>
      <c r="E180">
        <v>432.21768188476602</v>
      </c>
      <c r="F180">
        <v>408.77145385742199</v>
      </c>
      <c r="G180">
        <v>392.99227905273398</v>
      </c>
      <c r="I180" s="19"/>
      <c r="J180" s="19"/>
      <c r="K180" s="19"/>
      <c r="L180" s="19"/>
    </row>
    <row r="181" spans="4:13" x14ac:dyDescent="0.15">
      <c r="D181">
        <v>461.94656372070301</v>
      </c>
      <c r="E181">
        <v>432.57046508789102</v>
      </c>
      <c r="F181">
        <v>408.68612670898398</v>
      </c>
      <c r="G181">
        <v>392.48410034179699</v>
      </c>
      <c r="I181" s="19"/>
      <c r="J181" s="19"/>
      <c r="K181" s="19"/>
      <c r="L181" s="19"/>
    </row>
    <row r="182" spans="4:13" x14ac:dyDescent="0.15">
      <c r="D182">
        <v>462.03497314453102</v>
      </c>
      <c r="E182">
        <v>432.93002319335898</v>
      </c>
      <c r="F182">
        <v>410.18853759765602</v>
      </c>
      <c r="G182">
        <v>394.31533813476602</v>
      </c>
      <c r="I182" s="19"/>
      <c r="J182" s="19"/>
      <c r="K182" s="19"/>
      <c r="L182" s="19"/>
    </row>
    <row r="183" spans="4:13" x14ac:dyDescent="0.15">
      <c r="D183">
        <v>459.60205078125</v>
      </c>
      <c r="E183">
        <v>431.73956298828102</v>
      </c>
      <c r="F183">
        <v>408.68176269531301</v>
      </c>
      <c r="G183">
        <v>392.63595581054699</v>
      </c>
      <c r="I183" s="19"/>
      <c r="J183" s="19"/>
      <c r="K183" s="19"/>
      <c r="L183" s="19"/>
    </row>
    <row r="184" spans="4:13" x14ac:dyDescent="0.15">
      <c r="D184">
        <v>460.88192749023398</v>
      </c>
      <c r="E184">
        <v>432.39212036132801</v>
      </c>
      <c r="F184">
        <v>408.73336791992199</v>
      </c>
      <c r="G184">
        <v>392.82351684570301</v>
      </c>
      <c r="I184" s="19"/>
      <c r="J184" s="19"/>
      <c r="K184" s="19"/>
      <c r="L184" s="19"/>
    </row>
    <row r="185" spans="4:13" x14ac:dyDescent="0.15">
      <c r="D185">
        <v>460.29058837890602</v>
      </c>
      <c r="E185">
        <v>432.23663330078102</v>
      </c>
      <c r="F185">
        <v>409.596923828125</v>
      </c>
      <c r="G185">
        <v>393.53665161132801</v>
      </c>
      <c r="I185" s="19"/>
      <c r="J185" s="19"/>
      <c r="K185" s="19"/>
      <c r="L185" s="19"/>
    </row>
    <row r="186" spans="4:13" x14ac:dyDescent="0.15">
      <c r="D186">
        <v>460.23422241210898</v>
      </c>
      <c r="E186">
        <v>431.77258300781301</v>
      </c>
      <c r="F186">
        <v>408.95999145507801</v>
      </c>
      <c r="G186">
        <v>393.27868652343801</v>
      </c>
      <c r="I186" s="19"/>
      <c r="J186" s="19"/>
      <c r="K186" s="19"/>
      <c r="L186" s="19"/>
    </row>
    <row r="187" spans="4:13" x14ac:dyDescent="0.15">
      <c r="D187">
        <v>459.82894897460898</v>
      </c>
      <c r="E187">
        <v>431.449462890625</v>
      </c>
      <c r="F187">
        <v>407.54629516601602</v>
      </c>
      <c r="G187">
        <v>392.37512207031301</v>
      </c>
      <c r="I187" s="19"/>
      <c r="J187" s="19"/>
      <c r="K187" s="19"/>
      <c r="L187" s="19"/>
    </row>
    <row r="188" spans="4:13" x14ac:dyDescent="0.15">
      <c r="D188">
        <v>459.24099731445301</v>
      </c>
      <c r="E188">
        <v>431.89505004882801</v>
      </c>
      <c r="F188">
        <v>409.24832153320301</v>
      </c>
      <c r="G188">
        <v>393.00192260742199</v>
      </c>
      <c r="I188" s="19"/>
      <c r="J188" s="19"/>
      <c r="K188" s="19"/>
      <c r="L188" s="19"/>
    </row>
    <row r="189" spans="4:13" x14ac:dyDescent="0.15">
      <c r="D189">
        <v>458.950439453125</v>
      </c>
      <c r="E189">
        <v>431.32022094726602</v>
      </c>
      <c r="F189">
        <v>409.41851806640602</v>
      </c>
      <c r="G189">
        <v>393.57232666015602</v>
      </c>
      <c r="I189" s="19"/>
      <c r="J189" s="19"/>
      <c r="K189" s="19"/>
      <c r="L189" s="19"/>
    </row>
    <row r="190" spans="4:13" x14ac:dyDescent="0.15">
      <c r="D190">
        <v>459.83917236328102</v>
      </c>
      <c r="E190">
        <v>431.81390380859398</v>
      </c>
      <c r="F190">
        <v>408.22564697265602</v>
      </c>
      <c r="G190">
        <v>392.46142578125</v>
      </c>
      <c r="I190" s="19"/>
      <c r="J190" s="19"/>
      <c r="K190" s="19"/>
      <c r="L190" s="19"/>
    </row>
    <row r="191" spans="4:13" x14ac:dyDescent="0.15">
      <c r="D191">
        <v>460.37707519531301</v>
      </c>
      <c r="E191">
        <v>433.15597534179699</v>
      </c>
      <c r="F191">
        <v>408.88525390625</v>
      </c>
      <c r="G191">
        <v>393.29171752929699</v>
      </c>
      <c r="I191" s="19"/>
      <c r="J191" s="19"/>
      <c r="K191" s="19"/>
      <c r="L191" s="19"/>
    </row>
    <row r="192" spans="4:13" x14ac:dyDescent="0.15">
      <c r="D192">
        <v>459.05490112304699</v>
      </c>
      <c r="E192">
        <v>431.65548706054699</v>
      </c>
      <c r="F192">
        <v>409.19818115234398</v>
      </c>
      <c r="G192">
        <v>392.85485839843801</v>
      </c>
      <c r="I192" s="19"/>
      <c r="J192" s="19"/>
      <c r="K192" s="19"/>
      <c r="L192" s="19"/>
    </row>
    <row r="193" spans="4:12" x14ac:dyDescent="0.15">
      <c r="D193">
        <v>459.36395263671898</v>
      </c>
      <c r="E193">
        <v>431.92178344726602</v>
      </c>
      <c r="F193">
        <v>407.78494262695301</v>
      </c>
      <c r="G193">
        <v>392.55496215820301</v>
      </c>
      <c r="I193" s="19"/>
      <c r="J193" s="19"/>
      <c r="K193" s="19"/>
      <c r="L193" s="19"/>
    </row>
    <row r="194" spans="4:12" x14ac:dyDescent="0.15">
      <c r="D194">
        <v>460.62002563476602</v>
      </c>
      <c r="E194">
        <v>432.31341552734398</v>
      </c>
      <c r="F194">
        <v>409.47155761718801</v>
      </c>
      <c r="G194">
        <v>393.53326416015602</v>
      </c>
      <c r="I194" s="19"/>
      <c r="J194" s="19"/>
      <c r="K194" s="19"/>
      <c r="L194" s="19"/>
    </row>
    <row r="195" spans="4:12" x14ac:dyDescent="0.15">
      <c r="D195">
        <v>458.97909545898398</v>
      </c>
      <c r="E195">
        <v>430.57919311523398</v>
      </c>
      <c r="F195">
        <v>407.788818359375</v>
      </c>
      <c r="G195">
        <v>392.51785278320301</v>
      </c>
      <c r="I195" s="19"/>
      <c r="J195" s="19"/>
      <c r="K195" s="19"/>
      <c r="L195" s="19"/>
    </row>
    <row r="196" spans="4:12" x14ac:dyDescent="0.15">
      <c r="D196">
        <v>459.447021484375</v>
      </c>
      <c r="E196">
        <v>432.34548950195301</v>
      </c>
      <c r="F196">
        <v>408.17599487304699</v>
      </c>
      <c r="G196">
        <v>392.41705322265602</v>
      </c>
      <c r="I196" s="19"/>
      <c r="J196" s="19"/>
      <c r="K196" s="19"/>
      <c r="L196" s="19"/>
    </row>
    <row r="197" spans="4:12" x14ac:dyDescent="0.15">
      <c r="D197">
        <v>459.49270629882801</v>
      </c>
      <c r="E197">
        <v>432.40670776367199</v>
      </c>
      <c r="F197">
        <v>408.63211059570301</v>
      </c>
      <c r="G197">
        <v>393.27819824218801</v>
      </c>
      <c r="I197" s="19"/>
      <c r="J197" s="19"/>
      <c r="K197" s="19"/>
      <c r="L197" s="19"/>
    </row>
    <row r="198" spans="4:12" x14ac:dyDescent="0.15">
      <c r="D198">
        <v>458.78329467773398</v>
      </c>
      <c r="E198">
        <v>431.43099975585898</v>
      </c>
      <c r="F198">
        <v>407.654296875</v>
      </c>
      <c r="G198">
        <v>391.87512207031301</v>
      </c>
      <c r="I198" s="19"/>
      <c r="J198" s="19"/>
      <c r="K198" s="19"/>
      <c r="L198" s="19"/>
    </row>
    <row r="199" spans="4:12" x14ac:dyDescent="0.15">
      <c r="D199">
        <v>459.70748901367199</v>
      </c>
      <c r="E199">
        <v>433.28521728515602</v>
      </c>
      <c r="F199">
        <v>408.53182983398398</v>
      </c>
      <c r="G199">
        <v>392.83703613281301</v>
      </c>
      <c r="I199" s="19"/>
      <c r="J199" s="19"/>
      <c r="K199" s="19"/>
      <c r="L199" s="19"/>
    </row>
    <row r="200" spans="4:12" x14ac:dyDescent="0.15">
      <c r="D200">
        <v>457.56948852539102</v>
      </c>
      <c r="E200">
        <v>431.78329467773398</v>
      </c>
      <c r="F200">
        <v>408.72998046875</v>
      </c>
      <c r="G200">
        <v>392.66488647460898</v>
      </c>
      <c r="I200" s="19"/>
      <c r="J200" s="19"/>
      <c r="K200" s="19"/>
      <c r="L200" s="19"/>
    </row>
    <row r="201" spans="4:12" x14ac:dyDescent="0.15">
      <c r="I201" s="19"/>
      <c r="J201" s="19"/>
      <c r="K201" s="19"/>
      <c r="L201" s="19"/>
    </row>
    <row r="202" spans="4:12" x14ac:dyDescent="0.15">
      <c r="I202" s="19"/>
      <c r="J202" s="19"/>
      <c r="K202" s="19"/>
      <c r="L202" s="19"/>
    </row>
    <row r="203" spans="4:12" x14ac:dyDescent="0.15">
      <c r="I203" s="19"/>
      <c r="J203" s="19"/>
      <c r="K203" s="19"/>
      <c r="L203" s="19"/>
    </row>
    <row r="204" spans="4:12" x14ac:dyDescent="0.15">
      <c r="I204" s="19"/>
      <c r="J204" s="19"/>
      <c r="K204" s="19"/>
      <c r="L204" s="19"/>
    </row>
    <row r="205" spans="4:12" x14ac:dyDescent="0.15">
      <c r="I205" s="19"/>
      <c r="J205" s="19"/>
      <c r="K205" s="19"/>
      <c r="L205" s="19"/>
    </row>
    <row r="206" spans="4:12" x14ac:dyDescent="0.15">
      <c r="I206" s="19"/>
      <c r="J206" s="19"/>
      <c r="K206" s="19"/>
      <c r="L206" s="19"/>
    </row>
    <row r="207" spans="4:12" x14ac:dyDescent="0.15">
      <c r="I207" s="19"/>
      <c r="J207" s="19"/>
      <c r="K207" s="19"/>
      <c r="L207" s="19"/>
    </row>
    <row r="208" spans="4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info</vt:lpstr>
      <vt:lpstr>6024</vt:lpstr>
      <vt:lpstr>6025</vt:lpstr>
      <vt:lpstr>6028</vt:lpstr>
      <vt:lpstr>6030</vt:lpstr>
      <vt:lpstr>6033</vt:lpstr>
      <vt:lpstr>6100</vt:lpstr>
      <vt:lpstr>6102</vt:lpstr>
      <vt:lpstr>6147</vt:lpstr>
      <vt:lpstr>6148</vt:lpstr>
      <vt:lpstr>6150</vt:lpstr>
      <vt:lpstr>6151</vt:lpstr>
      <vt:lpstr>6154</vt:lpstr>
      <vt:lpstr>6156</vt:lpstr>
      <vt:lpstr>6389</vt:lpstr>
      <vt:lpstr>x10 (15)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2021-07-02T19:14:46Z</dcterms:modified>
</cp:coreProperties>
</file>